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olors1.xml" ContentType="application/vnd.ms-office.chartcolorstyle+xml"/>
  <Override PartName="/xl/charts/colors2.xml" ContentType="application/vnd.ms-office.chartcolorstyle+xml"/>
  <Override PartName="/xl/charts/style1.xml" ContentType="application/vnd.ms-office.chartstyle+xml"/>
  <Override PartName="/xl/charts/style2.xml" ContentType="application/vnd.ms-office.chartstyle+xml"/>
  <Override PartName="/xl/drawings/drawing1.xml" ContentType="application/vnd.openxmlformats-officedocument.drawing+xml"/>
  <Override PartName="/xl/drawings/drawing2.xml" ContentType="application/vnd.openxmlformats-officedocument.drawing+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Records1.xml" ContentType="application/vnd.openxmlformats-officedocument.spreadsheetml.pivotCacheRecords+xml"/>
  <Override PartName="/xl/pivotCache/pivotCacheRecords2.xml" ContentType="application/vnd.openxmlformats-officedocument.spreadsheetml.pivotCacheRecords+xml"/>
  <Override PartName="/xl/pivotTables/pivotTable1.xml" ContentType="application/vnd.openxmlformats-officedocument.spreadsheetml.pivotTable+xml"/>
  <Override PartName="/xl/pivotTables/pivotTable2.xml" ContentType="application/vnd.openxmlformats-officedocument.spreadsheetml.pivotTable+xml"/>
  <Override PartName="/xl/sharedStrings.xml" ContentType="application/vnd.openxmlformats-officedocument.spreadsheetml.sharedStrings+xml"/>
  <Override PartName="/xl/slicerCaches/slicerCache1.xml" ContentType="application/vnd.ms-excel.slicerCache+xml"/>
  <Override PartName="/xl/slicers/slicer1.xml" ContentType="application/vnd.ms-excel.slicer+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activeTab="1"/>
  </bookViews>
  <sheets>
    <sheet name="Sheet3" sheetId="2" r:id="rId1"/>
    <sheet name="Sheet1" sheetId="1" r:id="rId2"/>
    <sheet name="Sheet4" sheetId="3" r:id="rId3"/>
  </sheets>
  <definedNames>
    <definedName name="name">Sheet1!$A$2:$A$11</definedName>
    <definedName name="semister">Sheet1!$P$5:$P$7</definedName>
    <definedName name="result">Sheet1!$D$2:$D$11,Sheet1!$H$2,Sheet1!$H$2:$H$5,Sheet1!$H$5:$H$8,Sheet1!$H$8:$H$10,Sheet1!$H$10:$H$11,Sheet1!$L$2:$L$11</definedName>
    <definedName name="Slicer_Semester">#N/A</definedName>
  </definedNames>
  <calcPr calcId="191029"/>
  <pivotCaches>
    <pivotCache cacheId="0" r:id="rId4"/>
    <pivotCache cacheId="1" r:id="rId5"/>
  </pivotCaches>
  <extLst>
    <ext xmlns:x14="http://schemas.microsoft.com/office/spreadsheetml/2009/9/main" uri="{BBE1A952-AA13-448e-AADC-164F8A28A991}">
      <x14:slicerCaches>
        <x14:slicerCache r:id="rId6"/>
      </x14: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<sst xmlns="http://schemas.openxmlformats.org/spreadsheetml/2006/main" count="104" uniqueCount="32">
  <si>
    <t>Semester3</t>
  </si>
  <si>
    <t>(ALL)</t>
  </si>
  <si>
    <t>Semester</t>
  </si>
  <si>
    <t>Semester2</t>
  </si>
  <si>
    <t>Name</t>
  </si>
  <si>
    <t>Sum of Marks</t>
  </si>
  <si>
    <t>Abhinav</t>
  </si>
  <si>
    <t>Geeta</t>
  </si>
  <si>
    <t>Mohit</t>
  </si>
  <si>
    <t>Nitin</t>
  </si>
  <si>
    <t>Ram</t>
  </si>
  <si>
    <t>Ramesh</t>
  </si>
  <si>
    <t>Shyam</t>
  </si>
  <si>
    <t>Varun</t>
  </si>
  <si>
    <t>Vikky</t>
  </si>
  <si>
    <t>Vishal</t>
  </si>
  <si>
    <t>Grand Total</t>
  </si>
  <si>
    <t>Marks</t>
  </si>
  <si>
    <t>Result</t>
  </si>
  <si>
    <t>Grade</t>
  </si>
  <si>
    <t>Final Result</t>
  </si>
  <si>
    <t>Semister</t>
  </si>
  <si>
    <t>marks1</t>
  </si>
  <si>
    <t>marks2</t>
  </si>
  <si>
    <t>marks3</t>
  </si>
  <si>
    <t>In column D,H,L, please apply formulas that when score is &gt;=70, candidate is pass otherwise fail</t>
  </si>
  <si>
    <t>In column E, I, M, please apply a formula to populate grades: &gt;=90 is A, &gt;=80 is B, &gt;=70 is C, &gt;=60 is D, &lt;60 is E</t>
  </si>
  <si>
    <t>In column N, populate final reult as pass if candidate has passed in SEM 1 and SEM 2, and SEM 3 grade is above C</t>
  </si>
  <si>
    <t>Create a dropdown so that one can select name and semester and it outputs the result from that semester</t>
  </si>
  <si>
    <t>Use proper fomatting: header colors, tables, conditional fomratting to indicate pass or fail, color scales to indicate grades and marks ("A" grade will be deeper in color than others, 90 marks will be deeper than &lt;90 marks and so on)</t>
  </si>
  <si>
    <t>Draw a chart (of your choice), with a slicer/Filter for semesters (1, 2 and 3), the chart should have candidates names and their marks and we should be able to slice it by Semester.</t>
  </si>
  <si>
    <t>If there are data inconsistencies, feel feel to assign new marks using formulas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</si>
</sst>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3">
    <font>
      <sz val="11"/>
      <color theme="1"/>
      <name val="Calibri"/>
      <charset val="134"/>
      <scheme val="minor"/>
    </font>
    <font>
      <sz val="11"/>
      <name val="Calibri"/>
      <charset val="134"/>
    </font>
    <font>
      <sz val="11"/>
      <color theme="1"/>
      <name val="Calibri"/>
      <charset val="134"/>
    </font>
    <font>
      <b/>
      <sz val="11"/>
      <color theme="1"/>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rgb="FF32DFFE"/>
        <bgColor indexed="64"/>
      </patternFill>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4"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5" borderId="5" applyNumberFormat="0" applyAlignment="0" applyProtection="0">
      <alignment vertical="center"/>
    </xf>
    <xf numFmtId="0" fontId="13" fillId="6" borderId="6" applyNumberFormat="0" applyAlignment="0" applyProtection="0">
      <alignment vertical="center"/>
    </xf>
    <xf numFmtId="0" fontId="14" fillId="6" borderId="5" applyNumberFormat="0" applyAlignment="0" applyProtection="0">
      <alignment vertical="center"/>
    </xf>
    <xf numFmtId="0" fontId="15" fillId="7"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1" fillId="34" borderId="0" applyNumberFormat="0" applyBorder="0" applyAlignment="0" applyProtection="0">
      <alignment vertical="center"/>
    </xf>
  </cellStyleXfs>
  <cellXfs count="8">
    <xf numFmtId="0" fontId="0" fillId="0" borderId="0" xfId="0">
      <alignment vertical="center"/>
    </xf>
    <xf numFmtId="0" fontId="1" fillId="2" borderId="1" xfId="0" applyFont="1" applyFill="1" applyBorder="1" applyAlignment="1">
      <alignment horizontal="center" wrapText="1" readingOrder="1"/>
    </xf>
    <xf numFmtId="0" fontId="2" fillId="0" borderId="1" xfId="0" applyFont="1" applyBorder="1" applyAlignment="1">
      <alignment horizontal="center" wrapText="1" readingOrder="1"/>
    </xf>
    <xf numFmtId="0" fontId="0" fillId="0" borderId="0" xfId="0" applyAlignment="1">
      <alignment horizontal="left" vertical="center"/>
    </xf>
    <xf numFmtId="0" fontId="2" fillId="0" borderId="1" xfId="0" applyFont="1" applyBorder="1" applyAlignment="1">
      <alignment wrapText="1" readingOrder="1"/>
    </xf>
    <xf numFmtId="0" fontId="3" fillId="3" borderId="1" xfId="0" applyFont="1" applyFill="1" applyBorder="1" applyAlignment="1"/>
    <xf numFmtId="0" fontId="2" fillId="3" borderId="1" xfId="0" applyFont="1" applyFill="1" applyBorder="1" applyAlignment="1">
      <alignment wrapText="1" readingOrder="1"/>
    </xf>
    <xf numFmtId="0" fontId="2" fillId="0" borderId="1" xfId="0" applyFont="1" applyBorder="1" applyAlignment="1">
      <alignment vertical="center" wrapText="1" readingOrder="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25">
    <dxf>
      <fill>
        <patternFill patternType="solid">
          <bgColor theme="4" tint="0.4"/>
        </patternFill>
      </fill>
    </dxf>
    <dxf>
      <fill>
        <patternFill patternType="solid">
          <bgColor theme="7" tint="0.4"/>
        </patternFill>
      </fill>
    </dxf>
    <dxf>
      <fill>
        <patternFill patternType="solid">
          <bgColor theme="8" tint="0.4"/>
        </patternFill>
      </fill>
    </dxf>
    <dxf>
      <numFmt numFmtId="49" formatCode="@"/>
      <fill>
        <patternFill patternType="solid">
          <bgColor theme="5"/>
        </patternFill>
      </fill>
    </dxf>
    <dxf>
      <fill>
        <patternFill patternType="solid">
          <bgColor theme="7" tint="-0.5"/>
        </patternFill>
      </fill>
    </dxf>
    <dxf>
      <fill>
        <patternFill patternType="solid">
          <bgColor theme="7" tint="-0.25"/>
        </patternFill>
      </fill>
    </dxf>
    <dxf>
      <fill>
        <patternFill patternType="solid">
          <bgColor theme="7" tint="0.6"/>
        </patternFill>
      </fill>
    </dxf>
    <dxf>
      <fill>
        <patternFill patternType="solid">
          <bgColor theme="7" tint="0.8"/>
        </patternFill>
      </fill>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14"/>
      <tableStyleElement type="headerRow" dxfId="13"/>
      <tableStyleElement type="totalRow" dxfId="12"/>
      <tableStyleElement type="firstColumn" dxfId="11"/>
      <tableStyleElement type="lastColumn" dxfId="10"/>
      <tableStyleElement type="firstRowStripe" dxfId="9"/>
      <tableStyleElement type="firstColumnStripe" dxfId="8"/>
    </tableStyle>
    <tableStyle name="PivotStylePreset2_Accent1" table="0" count="10" xr9:uid="{267968C8-6FFD-4C36-ACC1-9EA1FD1885CA}">
      <tableStyleElement type="headerRow" dxfId="24"/>
      <tableStyleElement type="totalRow" dxfId="23"/>
      <tableStyleElement type="firstRowStripe" dxfId="22"/>
      <tableStyleElement type="firstColumnStripe" dxfId="21"/>
      <tableStyleElement type="firstSubtotalRow" dxfId="20"/>
      <tableStyleElement type="secondSubtotalRow" dxfId="19"/>
      <tableStyleElement type="firstRowSubheading" dxfId="18"/>
      <tableStyleElement type="secondRowSubheading" dxfId="17"/>
      <tableStyleElement type="pageFieldLabels" dxfId="16"/>
      <tableStyleElement type="pageFieldValues" dxfId="15"/>
    </tableStyle>
  </tableStyles>
  <colors>
    <mruColors>
      <color rgb="0032DFFE"/>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microsoft.com/office/2007/relationships/slicerCache" Target="slicerCaches/slicerCache1.xml"/><Relationship Id="rId5" Type="http://schemas.openxmlformats.org/officeDocument/2006/relationships/pivotCacheDefinition" Target="pivotCache/pivotCacheDefinition2.xml"/><Relationship Id="rId4" Type="http://schemas.openxmlformats.org/officeDocument/2006/relationships/pivotCacheDefinition" Target="pivotCache/pivotCacheDefinition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pivotSource>
    <c:name>[PRACTICE.xlsx]Sheet3!PivotTable2</c:name>
    <c:fmtId val="0"/>
  </c:pivotSource>
  <c:chart>
    <c:title>
      <c:layout/>
      <c:overlay val="0"/>
      <c:spPr>
        <a:noFill/>
        <a:ln>
          <a:noFill/>
        </a:ln>
        <a:effectLst/>
      </c:spPr>
      <c:txPr>
        <a:bodyPr rot="0" spcFirstLastPara="0" vertOverflow="ellipsis" vert="horz" wrap="square" anchor="ctr" anchorCtr="1"/>
        <a:lstStyle/>
        <a:p>
          <a:pPr>
            <a:defRPr lang="en-US" sz="1400" b="0" i="0" u="none" strike="noStrike" kern="1200" spc="0" baseline="0">
              <a:solidFill>
                <a:schemeClr val="tx1">
                  <a:lumMod val="65000"/>
                  <a:lumOff val="35000"/>
                </a:schemeClr>
              </a:solidFill>
              <a:latin typeface="+mn-lt"/>
              <a:ea typeface="+mn-ea"/>
              <a:cs typeface="+mn-cs"/>
            </a:defRPr>
          </a:pPr>
        </a:p>
      </c:txPr>
    </c:title>
    <c:autoTitleDeleted val="0"/>
    <c:plotArea>
      <c:layout/>
      <c:barChart>
        <c:barDir val="col"/>
        <c:grouping val="clustered"/>
        <c:varyColors val="0"/>
        <c:ser>
          <c:idx val="0"/>
          <c:order val="0"/>
          <c:tx>
            <c:strRef>
              <c:f>Sheet3!$B$5</c:f>
              <c:strCache>
                <c:ptCount val="1"/>
                <c:pt idx="0">
                  <c:v>Total</c:v>
                </c:pt>
              </c:strCache>
            </c:strRef>
          </c:tx>
          <c:spPr>
            <a:solidFill>
              <a:schemeClr val="accent1"/>
            </a:solidFill>
            <a:ln>
              <a:noFill/>
            </a:ln>
            <a:effectLst/>
          </c:spPr>
          <c:invertIfNegative val="0"/>
          <c:dLbls>
            <c:delete val="1"/>
          </c:dLbls>
          <c:cat>
            <c:strRef>
              <c:f>Sheet3!$A$6:$A$16</c:f>
              <c:strCache>
                <c:ptCount val="10"/>
                <c:pt idx="0">
                  <c:v>Abhinav</c:v>
                </c:pt>
                <c:pt idx="1">
                  <c:v>Geeta</c:v>
                </c:pt>
                <c:pt idx="2">
                  <c:v>Mohit</c:v>
                </c:pt>
                <c:pt idx="3">
                  <c:v>Nitin</c:v>
                </c:pt>
                <c:pt idx="4">
                  <c:v>Ram</c:v>
                </c:pt>
                <c:pt idx="5">
                  <c:v>Ramesh</c:v>
                </c:pt>
                <c:pt idx="6">
                  <c:v>Shyam</c:v>
                </c:pt>
                <c:pt idx="7">
                  <c:v>Varun</c:v>
                </c:pt>
                <c:pt idx="8">
                  <c:v>Vikky</c:v>
                </c:pt>
                <c:pt idx="9">
                  <c:v>Vishal</c:v>
                </c:pt>
              </c:strCache>
            </c:strRef>
          </c:cat>
          <c:val>
            <c:numRef>
              <c:f>Sheet3!$B$6:$B$16</c:f>
              <c:numCache>
                <c:formatCode>General</c:formatCode>
                <c:ptCount val="10"/>
                <c:pt idx="0">
                  <c:v>34</c:v>
                </c:pt>
                <c:pt idx="1">
                  <c:v>42</c:v>
                </c:pt>
                <c:pt idx="2">
                  <c:v>76</c:v>
                </c:pt>
                <c:pt idx="3">
                  <c:v>69</c:v>
                </c:pt>
                <c:pt idx="4">
                  <c:v>78</c:v>
                </c:pt>
                <c:pt idx="5">
                  <c:v>77</c:v>
                </c:pt>
                <c:pt idx="6">
                  <c:v>91</c:v>
                </c:pt>
                <c:pt idx="7">
                  <c:v>72</c:v>
                </c:pt>
                <c:pt idx="8">
                  <c:v>50</c:v>
                </c:pt>
                <c:pt idx="9">
                  <c:v>88</c:v>
                </c:pt>
              </c:numCache>
            </c:numRef>
          </c:val>
        </c:ser>
        <c:dLbls>
          <c:showLegendKey val="0"/>
          <c:showVal val="0"/>
          <c:showCatName val="0"/>
          <c:showSerName val="0"/>
          <c:showPercent val="0"/>
          <c:showBubbleSize val="0"/>
        </c:dLbls>
        <c:gapWidth val="219"/>
        <c:overlap val="-27"/>
        <c:axId val="60010278"/>
        <c:axId val="186602461"/>
      </c:barChart>
      <c:catAx>
        <c:axId val="6001027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186602461"/>
        <c:crosses val="autoZero"/>
        <c:auto val="1"/>
        <c:lblAlgn val="ctr"/>
        <c:lblOffset val="100"/>
        <c:noMultiLvlLbl val="0"/>
      </c:catAx>
      <c:valAx>
        <c:axId val="18660246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60010278"/>
        <c:crosses val="autoZero"/>
        <c:crossBetween val="between"/>
      </c:valAx>
      <c:spPr>
        <a:noFill/>
        <a:ln>
          <a:noFill/>
        </a:ln>
        <a:effectLst/>
      </c:spPr>
    </c:plotArea>
    <c:legend>
      <c:legendPos val="r"/>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pivotSource>
    <c:name>[PRACTICE.xlsx]Sheet4!PivotTable3</c:name>
    <c:fmtId val="0"/>
  </c:pivotSource>
  <c:chart>
    <c:title>
      <c:layout/>
      <c:overlay val="0"/>
      <c:spPr>
        <a:noFill/>
        <a:ln>
          <a:noFill/>
        </a:ln>
        <a:effectLst/>
      </c:spPr>
      <c:txPr>
        <a:bodyPr rot="0" spcFirstLastPara="0" vertOverflow="ellipsis" vert="horz" wrap="square" anchor="ctr" anchorCtr="1"/>
        <a:lstStyle/>
        <a:p>
          <a:pPr>
            <a:defRPr lang="en-US" sz="1400" b="0" i="0" u="none" strike="noStrike" kern="1200" spc="0" baseline="0">
              <a:solidFill>
                <a:schemeClr val="tx1">
                  <a:lumMod val="65000"/>
                  <a:lumOff val="35000"/>
                </a:schemeClr>
              </a:solidFill>
              <a:latin typeface="+mn-lt"/>
              <a:ea typeface="+mn-ea"/>
              <a:cs typeface="+mn-cs"/>
            </a:defRPr>
          </a:pPr>
        </a:p>
      </c:txPr>
    </c:title>
    <c:autoTitleDeleted val="0"/>
    <c:plotArea>
      <c:layout/>
      <c:barChart>
        <c:barDir val="col"/>
        <c:grouping val="clustered"/>
        <c:varyColors val="0"/>
        <c:ser>
          <c:idx val="0"/>
          <c:order val="0"/>
          <c:tx>
            <c:strRef>
              <c:f>Sheet4!$G$6</c:f>
              <c:strCache>
                <c:ptCount val="1"/>
                <c:pt idx="0">
                  <c:v>Total</c:v>
                </c:pt>
              </c:strCache>
            </c:strRef>
          </c:tx>
          <c:spPr>
            <a:solidFill>
              <a:schemeClr val="accent1"/>
            </a:solidFill>
            <a:ln>
              <a:noFill/>
            </a:ln>
            <a:effectLst/>
          </c:spPr>
          <c:invertIfNegative val="0"/>
          <c:dLbls>
            <c:delete val="1"/>
          </c:dLbls>
          <c:cat>
            <c:strRef>
              <c:f>Sheet4!$F$7:$F$17</c:f>
              <c:strCache>
                <c:ptCount val="10"/>
                <c:pt idx="0">
                  <c:v>Abhinav</c:v>
                </c:pt>
                <c:pt idx="1">
                  <c:v>Geeta</c:v>
                </c:pt>
                <c:pt idx="2">
                  <c:v>Mohit</c:v>
                </c:pt>
                <c:pt idx="3">
                  <c:v>Nitin</c:v>
                </c:pt>
                <c:pt idx="4">
                  <c:v>Ram</c:v>
                </c:pt>
                <c:pt idx="5">
                  <c:v>Ramesh</c:v>
                </c:pt>
                <c:pt idx="6">
                  <c:v>Shyam</c:v>
                </c:pt>
                <c:pt idx="7">
                  <c:v>Varun</c:v>
                </c:pt>
                <c:pt idx="8">
                  <c:v>Vikky</c:v>
                </c:pt>
                <c:pt idx="9">
                  <c:v>Vishal</c:v>
                </c:pt>
              </c:strCache>
            </c:strRef>
          </c:cat>
          <c:val>
            <c:numRef>
              <c:f>Sheet4!$G$7:$G$17</c:f>
              <c:numCache>
                <c:formatCode>General</c:formatCode>
                <c:ptCount val="10"/>
                <c:pt idx="0">
                  <c:v>77</c:v>
                </c:pt>
                <c:pt idx="1">
                  <c:v>71</c:v>
                </c:pt>
                <c:pt idx="2">
                  <c:v>69</c:v>
                </c:pt>
                <c:pt idx="3">
                  <c:v>82</c:v>
                </c:pt>
                <c:pt idx="4">
                  <c:v>81</c:v>
                </c:pt>
                <c:pt idx="5">
                  <c:v>55</c:v>
                </c:pt>
                <c:pt idx="6">
                  <c:v>61</c:v>
                </c:pt>
                <c:pt idx="7">
                  <c:v>78</c:v>
                </c:pt>
                <c:pt idx="8">
                  <c:v>68</c:v>
                </c:pt>
                <c:pt idx="9">
                  <c:v>96</c:v>
                </c:pt>
              </c:numCache>
            </c:numRef>
          </c:val>
        </c:ser>
        <c:dLbls>
          <c:showLegendKey val="0"/>
          <c:showVal val="0"/>
          <c:showCatName val="0"/>
          <c:showSerName val="0"/>
          <c:showPercent val="0"/>
          <c:showBubbleSize val="0"/>
        </c:dLbls>
        <c:gapWidth val="219"/>
        <c:overlap val="-27"/>
        <c:axId val="314926988"/>
        <c:axId val="610731032"/>
      </c:barChart>
      <c:catAx>
        <c:axId val="31492698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610731032"/>
        <c:crosses val="autoZero"/>
        <c:auto val="1"/>
        <c:lblAlgn val="ctr"/>
        <c:lblOffset val="100"/>
        <c:noMultiLvlLbl val="0"/>
      </c:catAx>
      <c:valAx>
        <c:axId val="6107310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314926988"/>
        <c:crosses val="autoZero"/>
        <c:crossBetween val="between"/>
      </c:valAx>
      <c:spPr>
        <a:noFill/>
        <a:ln>
          <a:noFill/>
        </a:ln>
        <a:effectLst/>
      </c:spPr>
    </c:plotArea>
    <c:legend>
      <c:legendPos val="r"/>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6</xdr:col>
      <xdr:colOff>317500</xdr:colOff>
      <xdr:row>4</xdr:row>
      <xdr:rowOff>50800</xdr:rowOff>
    </xdr:from>
    <xdr:to>
      <xdr:col>14</xdr:col>
      <xdr:colOff>266700</xdr:colOff>
      <xdr:row>18</xdr:row>
      <xdr:rowOff>127000</xdr:rowOff>
    </xdr:to>
    <xdr:graphicFrame>
      <xdr:nvGraphicFramePr>
        <xdr:cNvPr id="2" name="Chart 1"/>
        <xdr:cNvGraphicFramePr/>
      </xdr:nvGraphicFramePr>
      <xdr:xfrm>
        <a:off x="4822825" y="812800"/>
        <a:ext cx="4911725" cy="27432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7</xdr:col>
      <xdr:colOff>241300</xdr:colOff>
      <xdr:row>4</xdr:row>
      <xdr:rowOff>184150</xdr:rowOff>
    </xdr:from>
    <xdr:to>
      <xdr:col>15</xdr:col>
      <xdr:colOff>533400</xdr:colOff>
      <xdr:row>18</xdr:row>
      <xdr:rowOff>127000</xdr:rowOff>
    </xdr:to>
    <xdr:graphicFrame>
      <xdr:nvGraphicFramePr>
        <xdr:cNvPr id="2" name="Chart 1"/>
        <xdr:cNvGraphicFramePr/>
      </xdr:nvGraphicFramePr>
      <xdr:xfrm>
        <a:off x="5032375" y="974725"/>
        <a:ext cx="5016500" cy="27432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16</xdr:col>
      <xdr:colOff>79375</xdr:colOff>
      <xdr:row>4</xdr:row>
      <xdr:rowOff>41275</xdr:rowOff>
    </xdr:from>
    <xdr:to>
      <xdr:col>19</xdr:col>
      <xdr:colOff>136525</xdr:colOff>
      <xdr:row>16</xdr:row>
      <xdr:rowOff>15875</xdr:rowOff>
    </xdr:to>
    <mc:AlternateContent xmlns:mc="http://schemas.openxmlformats.org/markup-compatibility/2006">
      <mc:Choice xmlns:a14="http://schemas.microsoft.com/office/drawing/2010/main" Requires="a14">
        <xdr:graphicFrame>
          <xdr:nvGraphicFramePr>
            <xdr:cNvPr id="3" name="Semester"/>
            <xdr:cNvGraphicFramePr/>
          </xdr:nvGraphicFramePr>
          <xdr:xfrm>
            <a:off x="0" y="0"/>
            <a:ext cx="0" cy="0"/>
          </xdr:xfrm>
          <a:graphic>
            <a:graphicData uri="http://schemas.microsoft.com/office/drawing/2010/slicer">
              <sle:slicer xmlns:sle="http://schemas.microsoft.com/office/drawing/2010/slicer" name="Semester"/>
            </a:graphicData>
          </a:graphic>
        </xdr:graphicFrame>
      </mc:Choice>
      <mc:Fallback xmlns="">
        <xdr:sp macro="" textlink="">
          <xdr:nvSpPr>
            <xdr:cNvPr id="0" name=""/>
            <xdr:cNvSpPr>
              <a:spLocks noTextEdit="1"/>
            </xdr:cNvSpPr>
          </xdr:nvSpPr>
          <xdr:spPr>
            <a:xfrm>
              <a:off x="10185400" y="831850"/>
              <a:ext cx="1828800" cy="2374900"/>
            </a:xfrm>
            <a:prstGeom prst="rect">
              <a:avLst/>
            </a:prstGeom>
            <a:solidFill>
              <a:prstClr val="white"/>
            </a:solidFill>
            <a:ln w="1">
              <a:solidFill>
                <a:prstClr val="green"/>
              </a:solidFill>
            </a:ln>
          </xdr:spPr>
          <xdr:txBody>
            <a:bodyPr vertOverflow="clip" horzOverflow="clip"/>
            <a:lstStyle/>
            <a:p>
              <a:r>
                <a:rPr sz="1100"/>
                <a:t>This shape represents a slicer. 
Slicers are not supported in this version. Please update to the latest version of WPS Office.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createdVersion="5" refreshedVersion="5" minRefreshableVersion="3" refreshedDate="45433.601412037" refreshedBy="Lucky" recordCount="10">
  <cacheSource type="worksheet">
    <worksheetSource ref="A1:N11" sheet="Sheet1"/>
  </cacheSource>
  <cacheFields count="14">
    <cacheField name="Name" numFmtId="0">
      <sharedItems count="10">
        <s v="Ramesh"/>
        <s v="Nitin"/>
        <s v="Abhinav"/>
        <s v="Ram"/>
        <s v="Geeta"/>
        <s v="Varun"/>
        <s v="Vishal"/>
        <s v="Vikky"/>
        <s v="Mohit"/>
        <s v="Shyam"/>
      </sharedItems>
    </cacheField>
    <cacheField name="Semester" numFmtId="0">
      <sharedItems containsSemiMixedTypes="0" containsString="0" containsNumber="1" containsInteger="1" minValue="1" maxValue="1" count="1">
        <n v="1"/>
      </sharedItems>
    </cacheField>
    <cacheField name="Marks" numFmtId="0">
      <sharedItems containsSemiMixedTypes="0" containsString="0" containsNumber="1" containsInteger="1" minValue="34" maxValue="91" count="10">
        <n v="77"/>
        <n v="69"/>
        <n v="34"/>
        <n v="78"/>
        <n v="42"/>
        <n v="72"/>
        <n v="88"/>
        <n v="50"/>
        <n v="76"/>
        <n v="91"/>
      </sharedItems>
    </cacheField>
    <cacheField name="Result" numFmtId="0">
      <sharedItems count="2">
        <s v="Fail"/>
        <s v="Pass"/>
      </sharedItems>
    </cacheField>
    <cacheField name="Grade" numFmtId="0">
      <sharedItems count="5">
        <s v="C"/>
        <s v="D"/>
        <s v="E"/>
        <s v="B"/>
        <s v="A"/>
      </sharedItems>
    </cacheField>
    <cacheField name="Semester2" numFmtId="0">
      <sharedItems containsSemiMixedTypes="0" containsString="0" containsNumber="1" containsInteger="1" minValue="2" maxValue="2" count="1">
        <n v="2"/>
      </sharedItems>
    </cacheField>
    <cacheField name="Marks2" numFmtId="0">
      <sharedItems containsSemiMixedTypes="0" containsString="0" containsNumber="1" containsInteger="1" minValue="5" maxValue="98" count="9">
        <n v="68"/>
        <n v="98"/>
        <n v="74"/>
        <n v="80"/>
        <n v="77"/>
        <n v="69"/>
        <n v="5"/>
        <n v="45"/>
        <n v="86"/>
      </sharedItems>
    </cacheField>
    <cacheField name="Result2" numFmtId="0">
      <sharedItems count="2">
        <s v="Fail"/>
        <s v="Pass"/>
      </sharedItems>
    </cacheField>
    <cacheField name="Grade2" numFmtId="0">
      <sharedItems count="4">
        <s v="C"/>
        <s v="A"/>
        <s v="B"/>
        <s v="D"/>
      </sharedItems>
    </cacheField>
    <cacheField name="Semester3" numFmtId="0">
      <sharedItems containsSemiMixedTypes="0" containsString="0" containsNumber="1" containsInteger="1" minValue="3" maxValue="3" count="1">
        <n v="3"/>
      </sharedItems>
    </cacheField>
    <cacheField name="Marks3" numFmtId="0">
      <sharedItems containsSemiMixedTypes="0" containsString="0" containsNumber="1" containsInteger="1" minValue="55" maxValue="96" count="10">
        <n v="55"/>
        <n v="82"/>
        <n v="77"/>
        <n v="81"/>
        <n v="71"/>
        <n v="78"/>
        <n v="96"/>
        <n v="68"/>
        <n v="69"/>
        <n v="61"/>
      </sharedItems>
    </cacheField>
    <cacheField name="Result3" numFmtId="0">
      <sharedItems count="2">
        <s v="Fail"/>
        <s v="Pass"/>
      </sharedItems>
    </cacheField>
    <cacheField name="Grade3" numFmtId="0">
      <sharedItems count="5">
        <s v="E"/>
        <s v="B"/>
        <s v="C"/>
        <s v="A"/>
        <s v="D"/>
      </sharedItems>
    </cacheField>
    <cacheField name="Final Result" numFmtId="0">
      <sharedItems count="1">
        <s v="Fail"/>
      </sharedItems>
    </cacheField>
  </cacheFields>
</pivotCacheDefinition>
</file>

<file path=xl/pivotCache/pivotCacheDefinition2.xml><?xml version="1.0" encoding="utf-8"?>
<pivotCacheDefinition xmlns="http://schemas.openxmlformats.org/spreadsheetml/2006/main" xmlns:r="http://schemas.openxmlformats.org/officeDocument/2006/relationships" r:id="rId1" createdVersion="5" refreshedVersion="5" minRefreshableVersion="3" refreshedDate="45433.607349537" refreshedBy="Lucky" recordCount="30">
  <cacheSource type="worksheet">
    <worksheetSource ref="A3:C33" sheet="Sheet4"/>
  </cacheSource>
  <cacheFields count="3">
    <cacheField name="Name" numFmtId="0">
      <sharedItems count="10">
        <s v="Ramesh"/>
        <s v="Nitin"/>
        <s v="Abhinav"/>
        <s v="Ram"/>
        <s v="Geeta"/>
        <s v="Varun"/>
        <s v="Vishal"/>
        <s v="Vikky"/>
        <s v="Mohit"/>
        <s v="Shyam"/>
      </sharedItems>
    </cacheField>
    <cacheField name="Semester" numFmtId="0">
      <sharedItems containsSemiMixedTypes="0" containsString="0" containsNumber="1" containsInteger="1" minValue="1" maxValue="3" count="3">
        <n v="1"/>
        <n v="2"/>
        <n v="3"/>
      </sharedItems>
    </cacheField>
    <cacheField name="Marks" numFmtId="0">
      <sharedItems containsSemiMixedTypes="0" containsString="0" containsNumber="1" containsInteger="1" minValue="5" maxValue="98" count="23">
        <n v="77"/>
        <n v="69"/>
        <n v="34"/>
        <n v="78"/>
        <n v="42"/>
        <n v="72"/>
        <n v="88"/>
        <n v="50"/>
        <n v="76"/>
        <n v="91"/>
        <n v="68"/>
        <n v="98"/>
        <n v="74"/>
        <n v="80"/>
        <n v="5"/>
        <n v="45"/>
        <n v="86"/>
        <n v="55"/>
        <n v="82"/>
        <n v="81"/>
        <n v="71"/>
        <n v="96"/>
        <n v="61"/>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
  <r>
    <x v="0"/>
    <x v="0"/>
    <x v="0"/>
    <x v="0"/>
    <x v="0"/>
    <x v="0"/>
    <x v="0"/>
    <x v="0"/>
    <x v="0"/>
    <x v="0"/>
    <x v="0"/>
    <x v="0"/>
    <x v="0"/>
    <x v="0"/>
  </r>
  <r>
    <x v="1"/>
    <x v="0"/>
    <x v="1"/>
    <x v="0"/>
    <x v="1"/>
    <x v="0"/>
    <x v="1"/>
    <x v="1"/>
    <x v="1"/>
    <x v="0"/>
    <x v="1"/>
    <x v="1"/>
    <x v="1"/>
    <x v="0"/>
  </r>
  <r>
    <x v="2"/>
    <x v="0"/>
    <x v="2"/>
    <x v="0"/>
    <x v="2"/>
    <x v="0"/>
    <x v="2"/>
    <x v="0"/>
    <x v="0"/>
    <x v="0"/>
    <x v="2"/>
    <x v="0"/>
    <x v="2"/>
    <x v="0"/>
  </r>
  <r>
    <x v="3"/>
    <x v="0"/>
    <x v="3"/>
    <x v="0"/>
    <x v="0"/>
    <x v="0"/>
    <x v="3"/>
    <x v="1"/>
    <x v="2"/>
    <x v="0"/>
    <x v="3"/>
    <x v="1"/>
    <x v="1"/>
    <x v="0"/>
  </r>
  <r>
    <x v="4"/>
    <x v="0"/>
    <x v="4"/>
    <x v="0"/>
    <x v="2"/>
    <x v="0"/>
    <x v="4"/>
    <x v="0"/>
    <x v="0"/>
    <x v="0"/>
    <x v="4"/>
    <x v="0"/>
    <x v="2"/>
    <x v="0"/>
  </r>
  <r>
    <x v="5"/>
    <x v="0"/>
    <x v="5"/>
    <x v="0"/>
    <x v="0"/>
    <x v="0"/>
    <x v="5"/>
    <x v="0"/>
    <x v="0"/>
    <x v="0"/>
    <x v="5"/>
    <x v="0"/>
    <x v="2"/>
    <x v="0"/>
  </r>
  <r>
    <x v="6"/>
    <x v="0"/>
    <x v="6"/>
    <x v="1"/>
    <x v="3"/>
    <x v="0"/>
    <x v="6"/>
    <x v="0"/>
    <x v="3"/>
    <x v="0"/>
    <x v="6"/>
    <x v="1"/>
    <x v="3"/>
    <x v="0"/>
  </r>
  <r>
    <x v="7"/>
    <x v="0"/>
    <x v="7"/>
    <x v="0"/>
    <x v="2"/>
    <x v="0"/>
    <x v="7"/>
    <x v="0"/>
    <x v="3"/>
    <x v="0"/>
    <x v="7"/>
    <x v="0"/>
    <x v="4"/>
    <x v="0"/>
  </r>
  <r>
    <x v="8"/>
    <x v="0"/>
    <x v="8"/>
    <x v="0"/>
    <x v="0"/>
    <x v="0"/>
    <x v="4"/>
    <x v="0"/>
    <x v="0"/>
    <x v="0"/>
    <x v="8"/>
    <x v="0"/>
    <x v="4"/>
    <x v="0"/>
  </r>
  <r>
    <x v="9"/>
    <x v="0"/>
    <x v="9"/>
    <x v="1"/>
    <x v="4"/>
    <x v="0"/>
    <x v="8"/>
    <x v="1"/>
    <x v="2"/>
    <x v="0"/>
    <x v="9"/>
    <x v="0"/>
    <x v="4"/>
    <x v="0"/>
  </r>
</pivotCacheRecords>
</file>

<file path=xl/pivotCache/pivotCacheRecords2.xml><?xml version="1.0" encoding="utf-8"?>
<pivotCacheRecords xmlns="http://schemas.openxmlformats.org/spreadsheetml/2006/main" xmlns:r="http://schemas.openxmlformats.org/officeDocument/2006/relationships" count="30">
  <r>
    <x v="0"/>
    <x v="0"/>
    <x v="0"/>
  </r>
  <r>
    <x v="1"/>
    <x v="0"/>
    <x v="1"/>
  </r>
  <r>
    <x v="2"/>
    <x v="0"/>
    <x v="2"/>
  </r>
  <r>
    <x v="3"/>
    <x v="0"/>
    <x v="3"/>
  </r>
  <r>
    <x v="4"/>
    <x v="0"/>
    <x v="4"/>
  </r>
  <r>
    <x v="5"/>
    <x v="0"/>
    <x v="5"/>
  </r>
  <r>
    <x v="6"/>
    <x v="0"/>
    <x v="6"/>
  </r>
  <r>
    <x v="7"/>
    <x v="0"/>
    <x v="7"/>
  </r>
  <r>
    <x v="8"/>
    <x v="0"/>
    <x v="8"/>
  </r>
  <r>
    <x v="9"/>
    <x v="0"/>
    <x v="9"/>
  </r>
  <r>
    <x v="0"/>
    <x v="1"/>
    <x v="10"/>
  </r>
  <r>
    <x v="1"/>
    <x v="1"/>
    <x v="11"/>
  </r>
  <r>
    <x v="2"/>
    <x v="1"/>
    <x v="12"/>
  </r>
  <r>
    <x v="3"/>
    <x v="1"/>
    <x v="13"/>
  </r>
  <r>
    <x v="4"/>
    <x v="1"/>
    <x v="0"/>
  </r>
  <r>
    <x v="5"/>
    <x v="1"/>
    <x v="1"/>
  </r>
  <r>
    <x v="6"/>
    <x v="1"/>
    <x v="14"/>
  </r>
  <r>
    <x v="7"/>
    <x v="1"/>
    <x v="15"/>
  </r>
  <r>
    <x v="8"/>
    <x v="1"/>
    <x v="0"/>
  </r>
  <r>
    <x v="9"/>
    <x v="1"/>
    <x v="16"/>
  </r>
  <r>
    <x v="0"/>
    <x v="2"/>
    <x v="17"/>
  </r>
  <r>
    <x v="1"/>
    <x v="2"/>
    <x v="18"/>
  </r>
  <r>
    <x v="2"/>
    <x v="2"/>
    <x v="0"/>
  </r>
  <r>
    <x v="3"/>
    <x v="2"/>
    <x v="19"/>
  </r>
  <r>
    <x v="4"/>
    <x v="2"/>
    <x v="20"/>
  </r>
  <r>
    <x v="5"/>
    <x v="2"/>
    <x v="3"/>
  </r>
  <r>
    <x v="6"/>
    <x v="2"/>
    <x v="21"/>
  </r>
  <r>
    <x v="7"/>
    <x v="2"/>
    <x v="10"/>
  </r>
  <r>
    <x v="8"/>
    <x v="2"/>
    <x v="1"/>
  </r>
  <r>
    <x v="9"/>
    <x v="2"/>
    <x v="2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2" cacheId="0" autoFormatId="1" applyNumberFormats="0" applyBorderFormats="0" applyFontFormats="0" applyPatternFormats="0" applyAlignmentFormats="0" applyWidthHeightFormats="1" dataCaption="Values" updatedVersion="5" minRefreshableVersion="3" createdVersion="5" useAutoFormatting="1" compact="0" indent="0" outline="1" compactData="0" outlineData="1" showDrill="1" multipleFieldFilters="0" chartFormat="2">
  <location ref="A5:B16" firstHeaderRow="1" firstDataRow="1" firstDataCol="1" rowPageCount="3" colPageCount="1"/>
  <pivotFields count="14">
    <pivotField axis="axisRow" compact="0" showAll="0">
      <items count="11">
        <item x="2"/>
        <item x="4"/>
        <item x="8"/>
        <item x="1"/>
        <item x="3"/>
        <item x="0"/>
        <item x="9"/>
        <item x="5"/>
        <item x="7"/>
        <item x="6"/>
        <item t="default"/>
      </items>
    </pivotField>
    <pivotField axis="axisPage" compact="0" showAll="0">
      <items count="2">
        <item x="0"/>
        <item t="default"/>
      </items>
    </pivotField>
    <pivotField dataField="1" compact="0" showAll="0"/>
    <pivotField compact="0" showAll="0">
      <items count="3">
        <item x="0"/>
        <item x="1"/>
        <item t="default"/>
      </items>
    </pivotField>
    <pivotField compact="0" showAll="0"/>
    <pivotField axis="axisPage" compact="0" showAll="0">
      <items count="2">
        <item x="0"/>
        <item t="default"/>
      </items>
    </pivotField>
    <pivotField compact="0" showAll="0"/>
    <pivotField compact="0" showAll="0"/>
    <pivotField compact="0" showAll="0"/>
    <pivotField axis="axisPage" compact="0" showAll="0">
      <items count="2">
        <item x="0"/>
        <item t="default"/>
      </items>
    </pivotField>
    <pivotField compact="0" showAll="0"/>
    <pivotField compact="0" showAll="0"/>
    <pivotField compact="0" showAll="0"/>
    <pivotField compact="0" showAll="0"/>
  </pivotFields>
  <rowFields count="1">
    <field x="0"/>
  </rowFields>
  <rowItems count="11">
    <i>
      <x/>
    </i>
    <i>
      <x v="1"/>
    </i>
    <i>
      <x v="2"/>
    </i>
    <i>
      <x v="3"/>
    </i>
    <i>
      <x v="4"/>
    </i>
    <i>
      <x v="5"/>
    </i>
    <i>
      <x v="6"/>
    </i>
    <i>
      <x v="7"/>
    </i>
    <i>
      <x v="8"/>
    </i>
    <i>
      <x v="9"/>
    </i>
    <i t="grand">
      <x/>
    </i>
  </rowItems>
  <colItems count="1">
    <i/>
  </colItems>
  <pageFields count="3">
    <pageField fld="9"/>
    <pageField fld="1"/>
    <pageField fld="5"/>
  </pageFields>
  <dataFields count="1">
    <dataField name="Sum of Marks" fld="2" baseField="0" baseItem="0"/>
  </dataFields>
  <pivotTableStyleInfo name="PivotStylePreset2_Accent1" showRowHeaders="1" showColHeaders="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1" autoFormatId="1" applyNumberFormats="0" applyBorderFormats="0" applyFontFormats="0" applyPatternFormats="0" applyAlignmentFormats="0" applyWidthHeightFormats="1" dataCaption="Values" updatedVersion="5" minRefreshableVersion="3" createdVersion="5" useAutoFormatting="1" compact="0" indent="0" outline="1" compactData="0" outlineData="1" showDrill="1" multipleFieldFilters="0" chartFormat="2">
  <location ref="F6:G17" firstHeaderRow="1" firstDataRow="1" firstDataCol="1" rowPageCount="1" colPageCount="1"/>
  <pivotFields count="3">
    <pivotField axis="axisRow" compact="0" showAll="0">
      <items count="11">
        <item x="2"/>
        <item x="4"/>
        <item x="8"/>
        <item x="1"/>
        <item x="3"/>
        <item x="0"/>
        <item x="9"/>
        <item x="5"/>
        <item x="7"/>
        <item x="6"/>
        <item t="default"/>
      </items>
    </pivotField>
    <pivotField axis="axisPage" compact="0" showAll="0">
      <items count="4">
        <item x="0"/>
        <item x="1"/>
        <item x="2"/>
        <item t="default"/>
      </items>
    </pivotField>
    <pivotField dataField="1" compact="0" showAll="0">
      <items count="24">
        <item x="14"/>
        <item x="2"/>
        <item x="4"/>
        <item x="15"/>
        <item x="7"/>
        <item x="17"/>
        <item x="22"/>
        <item x="10"/>
        <item x="1"/>
        <item x="20"/>
        <item x="5"/>
        <item x="12"/>
        <item x="8"/>
        <item x="0"/>
        <item x="3"/>
        <item x="13"/>
        <item x="19"/>
        <item x="18"/>
        <item x="16"/>
        <item x="6"/>
        <item x="9"/>
        <item x="21"/>
        <item x="11"/>
        <item t="default"/>
      </items>
    </pivotField>
  </pivotFields>
  <rowFields count="1">
    <field x="0"/>
  </rowFields>
  <rowItems count="11">
    <i>
      <x/>
    </i>
    <i>
      <x v="1"/>
    </i>
    <i>
      <x v="2"/>
    </i>
    <i>
      <x v="3"/>
    </i>
    <i>
      <x v="4"/>
    </i>
    <i>
      <x v="5"/>
    </i>
    <i>
      <x v="6"/>
    </i>
    <i>
      <x v="7"/>
    </i>
    <i>
      <x v="8"/>
    </i>
    <i>
      <x v="9"/>
    </i>
    <i t="grand">
      <x/>
    </i>
  </rowItems>
  <colItems count="1">
    <i/>
  </colItems>
  <pageFields count="1">
    <pageField fld="1" item="2"/>
  </pageFields>
  <dataFields count="1">
    <dataField name="Sum of Marks" fld="2" baseField="0" baseItem="0"/>
  </dataFields>
  <pivotTableStyleInfo name="PivotStylePreset2_Accent1" showRowHeaders="1" showColHeaders="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emester" sourceName="Semester">
  <pivotTables>
    <pivotTable tabId="3" name="PivotTable3"/>
  </pivotTables>
  <data>
    <tabular pivotCacheId="1">
      <items count="3">
        <i x="0" s="0"/>
        <i x="1" s="0"/>
        <i x="2" s="1"/>
      </items>
    </tabular>
  </data>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emester" cache="Slicer_Semester" caption="Semester" rowHeight="225425"/>
</slicer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6"/>
  <sheetViews>
    <sheetView workbookViewId="0">
      <selection activeCell="A3" sqref="A3"/>
    </sheetView>
  </sheetViews>
  <sheetFormatPr defaultColWidth="9.14285714285714" defaultRowHeight="15" outlineLevelCol="1"/>
  <cols>
    <col min="1" max="1" width="12.1428571428571"/>
    <col min="2" max="2" width="14"/>
    <col min="3" max="4" width="11.8571428571429"/>
    <col min="5" max="11" width="8.85714285714286"/>
    <col min="12" max="12" width="11.8571428571429"/>
  </cols>
  <sheetData>
    <row r="1" spans="1:2">
      <c r="A1" t="s">
        <v>0</v>
      </c>
      <c r="B1" t="s">
        <v>1</v>
      </c>
    </row>
    <row r="2" spans="1:2">
      <c r="A2" t="s">
        <v>2</v>
      </c>
      <c r="B2" t="s">
        <v>1</v>
      </c>
    </row>
    <row r="3" spans="1:2">
      <c r="A3" t="s">
        <v>3</v>
      </c>
      <c r="B3" t="s">
        <v>1</v>
      </c>
    </row>
    <row r="5" spans="1:2">
      <c r="A5" t="s">
        <v>4</v>
      </c>
      <c r="B5" t="s">
        <v>5</v>
      </c>
    </row>
    <row r="6" spans="1:2">
      <c r="A6" t="s">
        <v>6</v>
      </c>
      <c r="B6">
        <v>34</v>
      </c>
    </row>
    <row r="7" spans="1:2">
      <c r="A7" t="s">
        <v>7</v>
      </c>
      <c r="B7">
        <v>42</v>
      </c>
    </row>
    <row r="8" spans="1:2">
      <c r="A8" t="s">
        <v>8</v>
      </c>
      <c r="B8">
        <v>76</v>
      </c>
    </row>
    <row r="9" spans="1:2">
      <c r="A9" t="s">
        <v>9</v>
      </c>
      <c r="B9">
        <v>69</v>
      </c>
    </row>
    <row r="10" spans="1:2">
      <c r="A10" t="s">
        <v>10</v>
      </c>
      <c r="B10">
        <v>78</v>
      </c>
    </row>
    <row r="11" spans="1:2">
      <c r="A11" t="s">
        <v>11</v>
      </c>
      <c r="B11">
        <v>77</v>
      </c>
    </row>
    <row r="12" spans="1:2">
      <c r="A12" t="s">
        <v>12</v>
      </c>
      <c r="B12">
        <v>91</v>
      </c>
    </row>
    <row r="13" spans="1:2">
      <c r="A13" t="s">
        <v>13</v>
      </c>
      <c r="B13">
        <v>72</v>
      </c>
    </row>
    <row r="14" spans="1:2">
      <c r="A14" t="s">
        <v>14</v>
      </c>
      <c r="B14">
        <v>50</v>
      </c>
    </row>
    <row r="15" spans="1:2">
      <c r="A15" t="s">
        <v>15</v>
      </c>
      <c r="B15">
        <v>88</v>
      </c>
    </row>
    <row r="16" spans="1:2">
      <c r="A16" t="s">
        <v>16</v>
      </c>
      <c r="B16">
        <v>677</v>
      </c>
    </row>
  </sheetData>
  <pageMargins left="0.75" right="0.75" top="1" bottom="1" header="0.5" footer="0.5"/>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21"/>
  <sheetViews>
    <sheetView tabSelected="1" workbookViewId="0">
      <selection activeCell="P11" sqref="P11"/>
    </sheetView>
  </sheetViews>
  <sheetFormatPr defaultColWidth="9.14285714285714" defaultRowHeight="15"/>
  <cols>
    <col min="14" max="14" width="12.1428571428571" customWidth="1"/>
  </cols>
  <sheetData>
    <row r="1" ht="15.75" spans="1:14">
      <c r="A1" s="1" t="s">
        <v>4</v>
      </c>
      <c r="B1" s="1" t="s">
        <v>2</v>
      </c>
      <c r="C1" s="1" t="s">
        <v>17</v>
      </c>
      <c r="D1" s="1" t="s">
        <v>18</v>
      </c>
      <c r="E1" s="1" t="s">
        <v>19</v>
      </c>
      <c r="F1" s="1" t="s">
        <v>2</v>
      </c>
      <c r="G1" s="1" t="s">
        <v>17</v>
      </c>
      <c r="H1" s="1" t="s">
        <v>18</v>
      </c>
      <c r="I1" s="1" t="s">
        <v>19</v>
      </c>
      <c r="J1" s="1" t="s">
        <v>2</v>
      </c>
      <c r="K1" s="1" t="s">
        <v>17</v>
      </c>
      <c r="L1" s="1" t="s">
        <v>18</v>
      </c>
      <c r="M1" s="1" t="s">
        <v>19</v>
      </c>
      <c r="N1" s="1" t="s">
        <v>20</v>
      </c>
    </row>
    <row r="2" ht="15.75" spans="1:19">
      <c r="A2" s="2" t="s">
        <v>11</v>
      </c>
      <c r="B2" s="2">
        <v>1</v>
      </c>
      <c r="C2" s="2">
        <v>77</v>
      </c>
      <c r="D2" s="4" t="str">
        <f>IF(C2&gt;=70,"Pass","Fail")</f>
        <v>Pass</v>
      </c>
      <c r="E2" s="4" t="str">
        <f>_xlfn.IFS(C2&gt;=90,"A",C2&gt;=80,"B",C2&gt;=70,"C",C2&gt;=60,"D",C2&lt;60,"E")</f>
        <v>C</v>
      </c>
      <c r="F2" s="2">
        <v>2</v>
      </c>
      <c r="G2" s="2">
        <v>68</v>
      </c>
      <c r="H2" s="4" t="str">
        <f>IF(G2&gt;=70,"Pass","Fail")</f>
        <v>Fail</v>
      </c>
      <c r="I2" s="4" t="str">
        <f>_xlfn.IFS(G2&gt;=90,"A",G2&gt;=80,"B",G2&gt;=70,"C",G2&gt;=60,"C",G2&lt;60,"D")</f>
        <v>C</v>
      </c>
      <c r="J2" s="2">
        <v>3</v>
      </c>
      <c r="K2" s="2">
        <v>55</v>
      </c>
      <c r="L2" s="4" t="str">
        <f>IF(K2&gt;=70,"Pass","Fail")</f>
        <v>Fail</v>
      </c>
      <c r="M2" s="4" t="str">
        <f>_xlfn.IFS(K2&gt;=90,"A",K2&gt;=80,"B",K2&gt;=70,"C",K2&gt;=60,"D",K2&lt;60,"E")</f>
        <v>E</v>
      </c>
      <c r="N2" s="4" t="str">
        <f>IF(AND(C2&gt;=80,G2&gt;=80,K2&gt;=80),"Pass","Fail")</f>
        <v>Fail</v>
      </c>
      <c r="Q2" t="s">
        <v>4</v>
      </c>
      <c r="R2" t="s">
        <v>21</v>
      </c>
      <c r="S2" t="s">
        <v>18</v>
      </c>
    </row>
    <row r="3" ht="15.75" spans="1:19">
      <c r="A3" s="2" t="s">
        <v>9</v>
      </c>
      <c r="B3" s="2">
        <v>1</v>
      </c>
      <c r="C3" s="2">
        <v>69</v>
      </c>
      <c r="D3" s="4" t="str">
        <f t="shared" ref="D3:D11" si="0">IF(C3&gt;=70,"Pass","Fail")</f>
        <v>Fail</v>
      </c>
      <c r="E3" s="4" t="str">
        <f>_xlfn.IFS(C3&gt;=90,"A",C3&gt;=80,"B",C3&gt;=70,"C",C3&gt;=60,"D",C3&lt;60,"E")</f>
        <v>D</v>
      </c>
      <c r="F3" s="2">
        <v>2</v>
      </c>
      <c r="G3" s="2">
        <v>98</v>
      </c>
      <c r="H3" s="4" t="str">
        <f t="shared" ref="H3:H11" si="1">IF(G3&gt;=70,"Pass","Fail")</f>
        <v>Pass</v>
      </c>
      <c r="I3" s="4" t="str">
        <f t="shared" ref="I3:I11" si="2">_xlfn.IFS(G3&gt;=90,"A",G3&gt;=80,"B",G3&gt;=70,"C",G3&gt;=60,"C",G3&lt;60,"D")</f>
        <v>A</v>
      </c>
      <c r="J3" s="2">
        <v>3</v>
      </c>
      <c r="K3" s="2">
        <v>82</v>
      </c>
      <c r="L3" s="4" t="str">
        <f t="shared" ref="L3:L11" si="3">IF(K3&gt;=70,"Pass","Fail")</f>
        <v>Pass</v>
      </c>
      <c r="M3" s="4" t="str">
        <f t="shared" ref="M3:M11" si="4">_xlfn.IFS(K3&gt;=90,"A",K3&gt;=80,"B",K3&gt;=70,"C",K3&gt;=60,"D",K3&lt;60,"E")</f>
        <v>B</v>
      </c>
      <c r="N3" s="4" t="str">
        <f t="shared" ref="N3:N11" si="5">IF(AND(C3&gt;=80,G3&gt;=80,K3&gt;=80),"Pass","Fail")</f>
        <v>Fail</v>
      </c>
      <c r="Q3" t="s">
        <v>9</v>
      </c>
      <c r="R3">
        <v>3</v>
      </c>
      <c r="S3">
        <f>_xlfn.IFS(R3=1,P11,R3=2,Q11,R3=3,R11)</f>
        <v>82</v>
      </c>
    </row>
    <row r="4" ht="15.75" spans="1:14">
      <c r="A4" s="2" t="s">
        <v>6</v>
      </c>
      <c r="B4" s="2">
        <v>1</v>
      </c>
      <c r="C4" s="2">
        <v>34</v>
      </c>
      <c r="D4" s="4" t="str">
        <f t="shared" si="0"/>
        <v>Fail</v>
      </c>
      <c r="E4" s="4" t="str">
        <f t="shared" ref="E3:E11" si="6">_xlfn.IFS(C4&gt;=90,"A",C4&gt;=80,"B",C4&gt;=70,"C",C4&gt;=60,"D",C4&lt;60,"E")</f>
        <v>E</v>
      </c>
      <c r="F4" s="2">
        <v>2</v>
      </c>
      <c r="G4" s="2">
        <v>74</v>
      </c>
      <c r="H4" s="4" t="str">
        <f t="shared" si="1"/>
        <v>Pass</v>
      </c>
      <c r="I4" s="4" t="str">
        <f t="shared" si="2"/>
        <v>C</v>
      </c>
      <c r="J4" s="2">
        <v>3</v>
      </c>
      <c r="K4" s="2">
        <v>77</v>
      </c>
      <c r="L4" s="4" t="str">
        <f t="shared" si="3"/>
        <v>Pass</v>
      </c>
      <c r="M4" s="4" t="str">
        <f t="shared" si="4"/>
        <v>C</v>
      </c>
      <c r="N4" s="4" t="str">
        <f t="shared" si="5"/>
        <v>Fail</v>
      </c>
    </row>
    <row r="5" ht="15.75" spans="1:16">
      <c r="A5" s="2" t="s">
        <v>10</v>
      </c>
      <c r="B5" s="2">
        <v>1</v>
      </c>
      <c r="C5" s="2">
        <v>78</v>
      </c>
      <c r="D5" s="4" t="str">
        <f t="shared" si="0"/>
        <v>Pass</v>
      </c>
      <c r="E5" s="4" t="str">
        <f t="shared" si="6"/>
        <v>C</v>
      </c>
      <c r="F5" s="2">
        <v>2</v>
      </c>
      <c r="G5" s="2">
        <v>80</v>
      </c>
      <c r="H5" s="4" t="str">
        <f t="shared" si="1"/>
        <v>Pass</v>
      </c>
      <c r="I5" s="4" t="str">
        <f t="shared" si="2"/>
        <v>B</v>
      </c>
      <c r="J5" s="2">
        <v>3</v>
      </c>
      <c r="K5" s="2">
        <v>81</v>
      </c>
      <c r="L5" s="4" t="str">
        <f t="shared" si="3"/>
        <v>Pass</v>
      </c>
      <c r="M5" s="4" t="str">
        <f t="shared" si="4"/>
        <v>B</v>
      </c>
      <c r="N5" s="4" t="str">
        <f t="shared" si="5"/>
        <v>Fail</v>
      </c>
      <c r="P5">
        <v>1</v>
      </c>
    </row>
    <row r="6" ht="15.75" spans="1:16">
      <c r="A6" s="2" t="s">
        <v>7</v>
      </c>
      <c r="B6" s="2">
        <v>1</v>
      </c>
      <c r="C6" s="2">
        <v>42</v>
      </c>
      <c r="D6" s="4" t="str">
        <f t="shared" si="0"/>
        <v>Fail</v>
      </c>
      <c r="E6" s="4" t="str">
        <f t="shared" si="6"/>
        <v>E</v>
      </c>
      <c r="F6" s="2">
        <v>2</v>
      </c>
      <c r="G6" s="2">
        <v>77</v>
      </c>
      <c r="H6" s="4" t="str">
        <f t="shared" si="1"/>
        <v>Pass</v>
      </c>
      <c r="I6" s="4" t="str">
        <f t="shared" si="2"/>
        <v>C</v>
      </c>
      <c r="J6" s="2">
        <v>3</v>
      </c>
      <c r="K6" s="2">
        <v>71</v>
      </c>
      <c r="L6" s="4" t="str">
        <f t="shared" si="3"/>
        <v>Pass</v>
      </c>
      <c r="M6" s="4" t="str">
        <f t="shared" si="4"/>
        <v>C</v>
      </c>
      <c r="N6" s="4" t="str">
        <f t="shared" si="5"/>
        <v>Fail</v>
      </c>
      <c r="P6">
        <v>2</v>
      </c>
    </row>
    <row r="7" ht="15.75" spans="1:16">
      <c r="A7" s="2" t="s">
        <v>13</v>
      </c>
      <c r="B7" s="2">
        <v>1</v>
      </c>
      <c r="C7" s="2">
        <v>72</v>
      </c>
      <c r="D7" s="4" t="str">
        <f t="shared" si="0"/>
        <v>Pass</v>
      </c>
      <c r="E7" s="4" t="str">
        <f t="shared" si="6"/>
        <v>C</v>
      </c>
      <c r="F7" s="2">
        <v>2</v>
      </c>
      <c r="G7" s="2">
        <v>69</v>
      </c>
      <c r="H7" s="4" t="str">
        <f t="shared" si="1"/>
        <v>Fail</v>
      </c>
      <c r="I7" s="4" t="str">
        <f t="shared" si="2"/>
        <v>C</v>
      </c>
      <c r="J7" s="2">
        <v>3</v>
      </c>
      <c r="K7" s="2">
        <v>78</v>
      </c>
      <c r="L7" s="4" t="str">
        <f t="shared" si="3"/>
        <v>Pass</v>
      </c>
      <c r="M7" s="4" t="str">
        <f t="shared" si="4"/>
        <v>C</v>
      </c>
      <c r="N7" s="4" t="str">
        <f t="shared" si="5"/>
        <v>Fail</v>
      </c>
      <c r="P7">
        <v>3</v>
      </c>
    </row>
    <row r="8" ht="15.75" spans="1:14">
      <c r="A8" s="2" t="s">
        <v>15</v>
      </c>
      <c r="B8" s="2">
        <v>1</v>
      </c>
      <c r="C8" s="2">
        <v>88</v>
      </c>
      <c r="D8" s="4" t="str">
        <f t="shared" si="0"/>
        <v>Pass</v>
      </c>
      <c r="E8" s="4" t="str">
        <f t="shared" si="6"/>
        <v>B</v>
      </c>
      <c r="F8" s="2">
        <v>2</v>
      </c>
      <c r="G8" s="2">
        <v>5</v>
      </c>
      <c r="H8" s="4" t="str">
        <f t="shared" si="1"/>
        <v>Fail</v>
      </c>
      <c r="I8" s="4" t="str">
        <f t="shared" si="2"/>
        <v>D</v>
      </c>
      <c r="J8" s="2">
        <v>3</v>
      </c>
      <c r="K8" s="2">
        <v>96</v>
      </c>
      <c r="L8" s="4" t="str">
        <f t="shared" si="3"/>
        <v>Pass</v>
      </c>
      <c r="M8" s="4" t="str">
        <f t="shared" si="4"/>
        <v>A</v>
      </c>
      <c r="N8" s="4" t="str">
        <f t="shared" si="5"/>
        <v>Fail</v>
      </c>
    </row>
    <row r="9" ht="15.75" spans="1:14">
      <c r="A9" s="2" t="s">
        <v>14</v>
      </c>
      <c r="B9" s="2">
        <v>1</v>
      </c>
      <c r="C9" s="2">
        <v>50</v>
      </c>
      <c r="D9" s="4" t="str">
        <f t="shared" si="0"/>
        <v>Fail</v>
      </c>
      <c r="E9" s="4" t="str">
        <f t="shared" si="6"/>
        <v>E</v>
      </c>
      <c r="F9" s="2">
        <v>2</v>
      </c>
      <c r="G9" s="2">
        <v>45</v>
      </c>
      <c r="H9" s="4" t="str">
        <f t="shared" si="1"/>
        <v>Fail</v>
      </c>
      <c r="I9" s="4" t="str">
        <f t="shared" si="2"/>
        <v>D</v>
      </c>
      <c r="J9" s="2">
        <v>3</v>
      </c>
      <c r="K9" s="2">
        <v>68</v>
      </c>
      <c r="L9" s="4" t="str">
        <f t="shared" si="3"/>
        <v>Fail</v>
      </c>
      <c r="M9" s="4" t="str">
        <f t="shared" si="4"/>
        <v>D</v>
      </c>
      <c r="N9" s="4" t="str">
        <f t="shared" si="5"/>
        <v>Fail</v>
      </c>
    </row>
    <row r="10" ht="15.75" spans="1:18">
      <c r="A10" s="2" t="s">
        <v>8</v>
      </c>
      <c r="B10" s="2">
        <v>1</v>
      </c>
      <c r="C10" s="2">
        <v>76</v>
      </c>
      <c r="D10" s="4" t="str">
        <f t="shared" si="0"/>
        <v>Pass</v>
      </c>
      <c r="E10" s="4" t="str">
        <f t="shared" si="6"/>
        <v>C</v>
      </c>
      <c r="F10" s="2">
        <v>2</v>
      </c>
      <c r="G10" s="2">
        <v>77</v>
      </c>
      <c r="H10" s="4" t="str">
        <f t="shared" si="1"/>
        <v>Pass</v>
      </c>
      <c r="I10" s="4" t="str">
        <f t="shared" si="2"/>
        <v>C</v>
      </c>
      <c r="J10" s="2">
        <v>3</v>
      </c>
      <c r="K10" s="2">
        <v>69</v>
      </c>
      <c r="L10" s="4" t="str">
        <f t="shared" si="3"/>
        <v>Fail</v>
      </c>
      <c r="M10" s="4" t="str">
        <f t="shared" si="4"/>
        <v>D</v>
      </c>
      <c r="N10" s="4" t="str">
        <f t="shared" si="5"/>
        <v>Fail</v>
      </c>
      <c r="P10" t="s">
        <v>22</v>
      </c>
      <c r="Q10" t="s">
        <v>23</v>
      </c>
      <c r="R10" t="s">
        <v>24</v>
      </c>
    </row>
    <row r="11" ht="15.75" spans="1:18">
      <c r="A11" s="2" t="s">
        <v>12</v>
      </c>
      <c r="B11" s="2">
        <v>1</v>
      </c>
      <c r="C11" s="2">
        <v>91</v>
      </c>
      <c r="D11" s="4" t="str">
        <f t="shared" si="0"/>
        <v>Pass</v>
      </c>
      <c r="E11" s="4" t="str">
        <f t="shared" si="6"/>
        <v>A</v>
      </c>
      <c r="F11" s="2">
        <v>2</v>
      </c>
      <c r="G11" s="2">
        <v>86</v>
      </c>
      <c r="H11" s="4" t="str">
        <f t="shared" si="1"/>
        <v>Pass</v>
      </c>
      <c r="I11" s="4" t="str">
        <f t="shared" si="2"/>
        <v>B</v>
      </c>
      <c r="J11" s="2">
        <v>3</v>
      </c>
      <c r="K11" s="2">
        <v>61</v>
      </c>
      <c r="L11" s="4" t="str">
        <f t="shared" si="3"/>
        <v>Fail</v>
      </c>
      <c r="M11" s="4" t="str">
        <f t="shared" si="4"/>
        <v>D</v>
      </c>
      <c r="N11" s="4" t="str">
        <f t="shared" si="5"/>
        <v>Fail</v>
      </c>
      <c r="P11">
        <f>VLOOKUP(Q3,A1:C11,3,0)</f>
        <v>69</v>
      </c>
      <c r="Q11">
        <f>VLOOKUP(Q3,A1:G11,7,0)</f>
        <v>98</v>
      </c>
      <c r="R11">
        <f>VLOOKUP(Q3,A1:K11,11,0)</f>
        <v>82</v>
      </c>
    </row>
    <row r="14" ht="15.75"/>
    <row r="15" ht="15.75" spans="1:22">
      <c r="A15" s="5" t="s">
        <v>25</v>
      </c>
      <c r="B15" s="6"/>
      <c r="C15" s="6"/>
      <c r="D15" s="6"/>
      <c r="E15" s="6"/>
      <c r="F15" s="6"/>
      <c r="G15" s="6"/>
      <c r="H15" s="6"/>
      <c r="I15" s="6"/>
      <c r="J15" s="6"/>
      <c r="K15" s="6"/>
      <c r="L15" s="6"/>
      <c r="M15" s="6"/>
      <c r="N15" s="6"/>
      <c r="O15" s="4"/>
      <c r="P15" s="4"/>
      <c r="Q15" s="7"/>
      <c r="R15" s="7"/>
      <c r="S15" s="7"/>
      <c r="T15" s="7"/>
      <c r="U15" s="7"/>
      <c r="V15" s="7"/>
    </row>
    <row r="16" ht="15.75" spans="1:22">
      <c r="A16" s="5" t="s">
        <v>26</v>
      </c>
      <c r="B16" s="6"/>
      <c r="C16" s="6"/>
      <c r="D16" s="6"/>
      <c r="E16" s="6"/>
      <c r="F16" s="6"/>
      <c r="G16" s="6"/>
      <c r="H16" s="6"/>
      <c r="I16" s="6"/>
      <c r="J16" s="6"/>
      <c r="K16" s="6"/>
      <c r="L16" s="6"/>
      <c r="M16" s="6"/>
      <c r="N16" s="6"/>
      <c r="O16" s="4"/>
      <c r="P16" s="4"/>
      <c r="Q16" s="7"/>
      <c r="R16" s="7"/>
      <c r="S16" s="7"/>
      <c r="T16" s="7"/>
      <c r="U16" s="7"/>
      <c r="V16" s="7"/>
    </row>
    <row r="17" ht="15.75" spans="1:22">
      <c r="A17" s="5" t="s">
        <v>27</v>
      </c>
      <c r="B17" s="6"/>
      <c r="C17" s="6"/>
      <c r="D17" s="6"/>
      <c r="E17" s="6"/>
      <c r="F17" s="6"/>
      <c r="G17" s="6"/>
      <c r="H17" s="6"/>
      <c r="I17" s="6"/>
      <c r="J17" s="6"/>
      <c r="K17" s="6"/>
      <c r="L17" s="6"/>
      <c r="M17" s="6"/>
      <c r="N17" s="6"/>
      <c r="O17" s="4"/>
      <c r="P17" s="4"/>
      <c r="Q17" s="7"/>
      <c r="R17" s="7"/>
      <c r="S17" s="7"/>
      <c r="T17" s="7"/>
      <c r="U17" s="7"/>
      <c r="V17" s="7"/>
    </row>
    <row r="18" ht="15.75" spans="1:22">
      <c r="A18" s="5" t="s">
        <v>28</v>
      </c>
      <c r="B18" s="6"/>
      <c r="C18" s="6"/>
      <c r="D18" s="6"/>
      <c r="E18" s="6"/>
      <c r="F18" s="6"/>
      <c r="G18" s="4"/>
      <c r="H18" s="4"/>
      <c r="I18" s="4"/>
      <c r="J18" s="4"/>
      <c r="K18" s="4"/>
      <c r="L18" s="4"/>
      <c r="M18" s="4"/>
      <c r="N18" s="4"/>
      <c r="O18" s="4"/>
      <c r="P18" s="4"/>
      <c r="Q18" s="7"/>
      <c r="R18" s="7"/>
      <c r="S18" s="7"/>
      <c r="T18" s="7"/>
      <c r="U18" s="7"/>
      <c r="V18" s="7"/>
    </row>
    <row r="19" ht="15.75" spans="1:22">
      <c r="A19" s="5" t="s">
        <v>29</v>
      </c>
      <c r="B19" s="6"/>
      <c r="C19" s="6"/>
      <c r="D19" s="6"/>
      <c r="E19" s="6"/>
      <c r="F19" s="4"/>
      <c r="G19" s="4"/>
      <c r="H19" s="4"/>
      <c r="I19" s="4"/>
      <c r="J19" s="4"/>
      <c r="K19" s="4"/>
      <c r="L19" s="4"/>
      <c r="M19" s="4"/>
      <c r="N19" s="4"/>
      <c r="O19" s="4"/>
      <c r="P19" s="4"/>
      <c r="Q19" s="7"/>
      <c r="R19" s="7"/>
      <c r="S19" s="7"/>
      <c r="T19" s="7"/>
      <c r="U19" s="7"/>
      <c r="V19" s="7"/>
    </row>
    <row r="20" ht="15.75" spans="1:22">
      <c r="A20" s="5" t="s">
        <v>30</v>
      </c>
      <c r="B20" s="6"/>
      <c r="C20" s="6"/>
      <c r="D20" s="6"/>
      <c r="E20" s="6"/>
      <c r="F20" s="6"/>
      <c r="G20" s="4"/>
      <c r="H20" s="4"/>
      <c r="I20" s="4"/>
      <c r="J20" s="4"/>
      <c r="K20" s="4"/>
      <c r="L20" s="4"/>
      <c r="M20" s="4"/>
      <c r="N20" s="4"/>
      <c r="O20" s="4"/>
      <c r="P20" s="4"/>
      <c r="Q20" s="7"/>
      <c r="R20" s="7"/>
      <c r="S20" s="7"/>
      <c r="T20" s="7"/>
      <c r="U20" s="7"/>
      <c r="V20" s="7"/>
    </row>
    <row r="21" ht="15.75" spans="1:22">
      <c r="A21" s="5" t="s">
        <v>31</v>
      </c>
      <c r="B21" s="6"/>
      <c r="C21" s="6"/>
      <c r="D21" s="6"/>
      <c r="E21" s="6"/>
      <c r="F21" s="6"/>
      <c r="G21" s="4"/>
      <c r="H21" s="4"/>
      <c r="I21" s="4"/>
      <c r="J21" s="4"/>
      <c r="K21" s="4"/>
      <c r="L21" s="4"/>
      <c r="M21" s="4"/>
      <c r="N21" s="4"/>
      <c r="O21" s="4"/>
      <c r="P21" s="4"/>
      <c r="Q21" s="7"/>
      <c r="R21" s="7"/>
      <c r="S21" s="7"/>
      <c r="T21" s="7"/>
      <c r="U21" s="7"/>
      <c r="V21" s="7"/>
    </row>
  </sheetData>
  <conditionalFormatting sqref="K1">
    <cfRule type="colorScale" priority="35">
      <colorScale>
        <cfvo type="min"/>
        <cfvo type="max"/>
        <color rgb="FFFCFCFF"/>
        <color rgb="FF63BE7B"/>
      </colorScale>
    </cfRule>
  </conditionalFormatting>
  <conditionalFormatting sqref="I13">
    <cfRule type="cellIs" dxfId="0" priority="28" operator="equal">
      <formula>$H$2</formula>
    </cfRule>
    <cfRule type="cellIs" dxfId="0" priority="27" operator="equal">
      <formula>$H$2</formula>
    </cfRule>
  </conditionalFormatting>
  <conditionalFormatting sqref="G14">
    <cfRule type="colorScale" priority="41">
      <colorScale>
        <cfvo type="num" val="100"/>
        <cfvo type="percentile" val="50"/>
        <cfvo type="num" val="0"/>
        <color rgb="FFF8696B"/>
        <color rgb="FFFFEB84"/>
        <color rgb="FF63BE7B"/>
      </colorScale>
    </cfRule>
  </conditionalFormatting>
  <conditionalFormatting sqref="C$1:C$1048576">
    <cfRule type="colorScale" priority="40">
      <colorScale>
        <cfvo type="min"/>
        <cfvo type="percentile" val="50"/>
        <cfvo type="max"/>
        <color rgb="FF63BE7B"/>
        <color rgb="FFFFEB84"/>
        <color rgb="FFF8696B"/>
      </colorScale>
    </cfRule>
    <cfRule type="colorScale" priority="42">
      <colorScale>
        <cfvo type="num" val="0"/>
        <cfvo type="num" val="100"/>
        <color rgb="FFFF7128"/>
        <color rgb="FFFFEF9C"/>
      </colorScale>
    </cfRule>
    <cfRule type="colorScale" priority="38">
      <colorScale>
        <cfvo type="min"/>
        <cfvo type="max"/>
        <color rgb="FFFCFCFF"/>
        <color rgb="FF63BE7B"/>
      </colorScale>
    </cfRule>
    <cfRule type="colorScale" priority="33">
      <colorScale>
        <cfvo type="min"/>
        <cfvo type="max"/>
        <color theme="9" tint="0.8"/>
        <color theme="9" tint="-0.25"/>
      </colorScale>
    </cfRule>
  </conditionalFormatting>
  <conditionalFormatting sqref="D$1:D$1048576">
    <cfRule type="cellIs" dxfId="1" priority="30" operator="equal">
      <formula>$D$2</formula>
    </cfRule>
    <cfRule type="cellIs" dxfId="2" priority="29" operator="equal">
      <formula>$D$3</formula>
    </cfRule>
  </conditionalFormatting>
  <conditionalFormatting sqref="E$1:E$1048576">
    <cfRule type="top10" dxfId="3" priority="20" rank="10"/>
    <cfRule type="colorScale" priority="16">
      <colorScale>
        <cfvo type="min"/>
        <cfvo type="max"/>
        <color rgb="FFFCFCFF"/>
        <color rgb="FF63BE7B"/>
      </colorScale>
    </cfRule>
    <cfRule type="cellIs" dxfId="4" priority="14" operator="equal">
      <formula>$E$11</formula>
    </cfRule>
    <cfRule type="cellIs" dxfId="5" priority="13" operator="equal">
      <formula>$E$8</formula>
    </cfRule>
    <cfRule type="cellIs" dxfId="1" priority="12" operator="equal">
      <formula>$E$7</formula>
    </cfRule>
    <cfRule type="cellIs" dxfId="6" priority="11" operator="equal">
      <formula>$E$3</formula>
    </cfRule>
    <cfRule type="cellIs" dxfId="7" priority="10" operator="equal">
      <formula>$E$4</formula>
    </cfRule>
  </conditionalFormatting>
  <conditionalFormatting sqref="G$1:G$1048576">
    <cfRule type="colorScale" priority="36">
      <colorScale>
        <cfvo type="min"/>
        <cfvo type="max"/>
        <color rgb="FFFCFCFF"/>
        <color rgb="FF63BE7B"/>
      </colorScale>
    </cfRule>
    <cfRule type="colorScale" priority="32">
      <colorScale>
        <cfvo type="min"/>
        <cfvo type="max"/>
        <color theme="9" tint="-0.25"/>
        <color theme="9" tint="0.8"/>
      </colorScale>
    </cfRule>
    <cfRule type="colorScale" priority="24">
      <colorScale>
        <cfvo type="min"/>
        <cfvo type="max"/>
        <color theme="9" tint="0.8"/>
        <color theme="9" tint="-0.25"/>
      </colorScale>
    </cfRule>
  </conditionalFormatting>
  <conditionalFormatting sqref="H$1:H$1048576">
    <cfRule type="cellIs" dxfId="0" priority="26" operator="equal">
      <formula>$H$2</formula>
    </cfRule>
    <cfRule type="cellIs" dxfId="1" priority="25" operator="equal">
      <formula>$H$3</formula>
    </cfRule>
  </conditionalFormatting>
  <conditionalFormatting sqref="I$1:I$1048576">
    <cfRule type="cellIs" dxfId="4" priority="9" operator="equal">
      <formula>$I$3</formula>
    </cfRule>
    <cfRule type="cellIs" dxfId="5" priority="8" operator="equal">
      <formula>$I$5</formula>
    </cfRule>
    <cfRule type="cellIs" dxfId="1" priority="7" operator="equal">
      <formula>$I$6</formula>
    </cfRule>
    <cfRule type="cellIs" dxfId="6" priority="6" operator="equal">
      <formula>$I$8</formula>
    </cfRule>
  </conditionalFormatting>
  <conditionalFormatting sqref="K$1:K$1048576">
    <cfRule type="colorScale" priority="34">
      <colorScale>
        <cfvo type="min"/>
        <cfvo type="max"/>
        <color rgb="FFFCFCFF"/>
        <color rgb="FF63BE7B"/>
      </colorScale>
    </cfRule>
    <cfRule type="colorScale" priority="31">
      <colorScale>
        <cfvo type="min"/>
        <cfvo type="max"/>
        <color theme="9" tint="0.8"/>
        <color theme="9" tint="-0.25"/>
      </colorScale>
    </cfRule>
  </conditionalFormatting>
  <conditionalFormatting sqref="L$1:L$1048576">
    <cfRule type="cellIs" dxfId="0" priority="23" operator="equal">
      <formula>$L$2</formula>
    </cfRule>
    <cfRule type="cellIs" dxfId="1" priority="22" operator="equal">
      <formula>$L$3</formula>
    </cfRule>
  </conditionalFormatting>
  <conditionalFormatting sqref="M$1:M$1048576">
    <cfRule type="cellIs" dxfId="4" priority="5" operator="equal">
      <formula>$M$8</formula>
    </cfRule>
    <cfRule type="cellIs" dxfId="5" priority="4" operator="equal">
      <formula>$M$5</formula>
    </cfRule>
    <cfRule type="cellIs" dxfId="1" priority="3" operator="equal">
      <formula>$M$6</formula>
    </cfRule>
    <cfRule type="cellIs" dxfId="6" priority="2" operator="equal">
      <formula>$M$9</formula>
    </cfRule>
    <cfRule type="cellIs" dxfId="7" priority="1" operator="equal">
      <formula>$M$2</formula>
    </cfRule>
  </conditionalFormatting>
  <conditionalFormatting sqref="N$1:N$1048576">
    <cfRule type="cellIs" dxfId="2" priority="15" operator="equal">
      <formula>$N$2</formula>
    </cfRule>
  </conditionalFormatting>
  <dataValidations count="2">
    <dataValidation type="list" allowBlank="1" showInputMessage="1" showErrorMessage="1" sqref="Q3">
      <formula1>$A$2:$A$11</formula1>
    </dataValidation>
    <dataValidation type="list" allowBlank="1" showInputMessage="1" showErrorMessage="1" sqref="R3">
      <formula1>$P$5:$P$7</formula1>
    </dataValidation>
  </dataValidation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G33"/>
  <sheetViews>
    <sheetView topLeftCell="A3" workbookViewId="0">
      <selection activeCell="F6" sqref="F6"/>
    </sheetView>
  </sheetViews>
  <sheetFormatPr defaultColWidth="9.14285714285714" defaultRowHeight="15" outlineLevelCol="6"/>
  <cols>
    <col min="6" max="6" width="12.1428571428571"/>
    <col min="7" max="7" width="14"/>
    <col min="8" max="29" width="8.85714285714286"/>
    <col min="30" max="30" width="11.8571428571429"/>
  </cols>
  <sheetData>
    <row r="2" ht="15.75"/>
    <row r="3" ht="15.75" spans="1:3">
      <c r="A3" s="1" t="s">
        <v>4</v>
      </c>
      <c r="B3" s="1" t="s">
        <v>2</v>
      </c>
      <c r="C3" s="1" t="s">
        <v>17</v>
      </c>
    </row>
    <row r="4" ht="15.75" spans="1:7">
      <c r="A4" s="2" t="s">
        <v>11</v>
      </c>
      <c r="B4" s="2">
        <v>1</v>
      </c>
      <c r="C4" s="2">
        <v>77</v>
      </c>
      <c r="F4" t="s">
        <v>2</v>
      </c>
      <c r="G4" s="3">
        <v>3</v>
      </c>
    </row>
    <row r="5" ht="15.75" spans="1:3">
      <c r="A5" s="2" t="s">
        <v>9</v>
      </c>
      <c r="B5" s="2">
        <v>1</v>
      </c>
      <c r="C5" s="2">
        <v>69</v>
      </c>
    </row>
    <row r="6" ht="15.75" spans="1:7">
      <c r="A6" s="2" t="s">
        <v>6</v>
      </c>
      <c r="B6" s="2">
        <v>1</v>
      </c>
      <c r="C6" s="2">
        <v>34</v>
      </c>
      <c r="F6" t="s">
        <v>4</v>
      </c>
      <c r="G6" t="s">
        <v>5</v>
      </c>
    </row>
    <row r="7" ht="15.75" spans="1:7">
      <c r="A7" s="2" t="s">
        <v>10</v>
      </c>
      <c r="B7" s="2">
        <v>1</v>
      </c>
      <c r="C7" s="2">
        <v>78</v>
      </c>
      <c r="F7" t="s">
        <v>6</v>
      </c>
      <c r="G7">
        <v>77</v>
      </c>
    </row>
    <row r="8" ht="15.75" spans="1:7">
      <c r="A8" s="2" t="s">
        <v>7</v>
      </c>
      <c r="B8" s="2">
        <v>1</v>
      </c>
      <c r="C8" s="2">
        <v>42</v>
      </c>
      <c r="F8" t="s">
        <v>7</v>
      </c>
      <c r="G8">
        <v>71</v>
      </c>
    </row>
    <row r="9" ht="15.75" spans="1:7">
      <c r="A9" s="2" t="s">
        <v>13</v>
      </c>
      <c r="B9" s="2">
        <v>1</v>
      </c>
      <c r="C9" s="2">
        <v>72</v>
      </c>
      <c r="F9" t="s">
        <v>8</v>
      </c>
      <c r="G9">
        <v>69</v>
      </c>
    </row>
    <row r="10" ht="15.75" spans="1:7">
      <c r="A10" s="2" t="s">
        <v>15</v>
      </c>
      <c r="B10" s="2">
        <v>1</v>
      </c>
      <c r="C10" s="2">
        <v>88</v>
      </c>
      <c r="F10" t="s">
        <v>9</v>
      </c>
      <c r="G10">
        <v>82</v>
      </c>
    </row>
    <row r="11" ht="15.75" spans="1:7">
      <c r="A11" s="2" t="s">
        <v>14</v>
      </c>
      <c r="B11" s="2">
        <v>1</v>
      </c>
      <c r="C11" s="2">
        <v>50</v>
      </c>
      <c r="F11" t="s">
        <v>10</v>
      </c>
      <c r="G11">
        <v>81</v>
      </c>
    </row>
    <row r="12" ht="15.75" spans="1:7">
      <c r="A12" s="2" t="s">
        <v>8</v>
      </c>
      <c r="B12" s="2">
        <v>1</v>
      </c>
      <c r="C12" s="2">
        <v>76</v>
      </c>
      <c r="F12" t="s">
        <v>11</v>
      </c>
      <c r="G12">
        <v>55</v>
      </c>
    </row>
    <row r="13" ht="15.75" spans="1:7">
      <c r="A13" s="2" t="s">
        <v>12</v>
      </c>
      <c r="B13" s="2">
        <v>1</v>
      </c>
      <c r="C13" s="2">
        <v>91</v>
      </c>
      <c r="F13" t="s">
        <v>12</v>
      </c>
      <c r="G13">
        <v>61</v>
      </c>
    </row>
    <row r="14" ht="15.75" spans="1:7">
      <c r="A14" s="2" t="s">
        <v>11</v>
      </c>
      <c r="B14" s="2">
        <v>2</v>
      </c>
      <c r="C14" s="2">
        <v>68</v>
      </c>
      <c r="F14" t="s">
        <v>13</v>
      </c>
      <c r="G14">
        <v>78</v>
      </c>
    </row>
    <row r="15" ht="15.75" spans="1:7">
      <c r="A15" s="2" t="s">
        <v>9</v>
      </c>
      <c r="B15" s="2">
        <v>2</v>
      </c>
      <c r="C15" s="2">
        <v>98</v>
      </c>
      <c r="F15" t="s">
        <v>14</v>
      </c>
      <c r="G15">
        <v>68</v>
      </c>
    </row>
    <row r="16" ht="15.75" spans="1:7">
      <c r="A16" s="2" t="s">
        <v>6</v>
      </c>
      <c r="B16" s="2">
        <v>2</v>
      </c>
      <c r="C16" s="2">
        <v>74</v>
      </c>
      <c r="F16" t="s">
        <v>15</v>
      </c>
      <c r="G16">
        <v>96</v>
      </c>
    </row>
    <row r="17" ht="15.75" spans="1:7">
      <c r="A17" s="2" t="s">
        <v>10</v>
      </c>
      <c r="B17" s="2">
        <v>2</v>
      </c>
      <c r="C17" s="2">
        <v>80</v>
      </c>
      <c r="F17" t="s">
        <v>16</v>
      </c>
      <c r="G17">
        <v>738</v>
      </c>
    </row>
    <row r="18" ht="15.75" spans="1:3">
      <c r="A18" s="2" t="s">
        <v>7</v>
      </c>
      <c r="B18" s="2">
        <v>2</v>
      </c>
      <c r="C18" s="2">
        <v>77</v>
      </c>
    </row>
    <row r="19" ht="15.75" spans="1:3">
      <c r="A19" s="2" t="s">
        <v>13</v>
      </c>
      <c r="B19" s="2">
        <v>2</v>
      </c>
      <c r="C19" s="2">
        <v>69</v>
      </c>
    </row>
    <row r="20" ht="15.75" spans="1:3">
      <c r="A20" s="2" t="s">
        <v>15</v>
      </c>
      <c r="B20" s="2">
        <v>2</v>
      </c>
      <c r="C20" s="2">
        <v>5</v>
      </c>
    </row>
    <row r="21" ht="15.75" spans="1:3">
      <c r="A21" s="2" t="s">
        <v>14</v>
      </c>
      <c r="B21" s="2">
        <v>2</v>
      </c>
      <c r="C21" s="2">
        <v>45</v>
      </c>
    </row>
    <row r="22" ht="15.75" spans="1:3">
      <c r="A22" s="2" t="s">
        <v>8</v>
      </c>
      <c r="B22" s="2">
        <v>2</v>
      </c>
      <c r="C22" s="2">
        <v>77</v>
      </c>
    </row>
    <row r="23" ht="15.75" spans="1:3">
      <c r="A23" s="2" t="s">
        <v>12</v>
      </c>
      <c r="B23" s="2">
        <v>2</v>
      </c>
      <c r="C23" s="2">
        <v>86</v>
      </c>
    </row>
    <row r="24" ht="15.75" spans="1:3">
      <c r="A24" s="2" t="s">
        <v>11</v>
      </c>
      <c r="B24" s="2">
        <v>3</v>
      </c>
      <c r="C24" s="2">
        <v>55</v>
      </c>
    </row>
    <row r="25" ht="15.75" spans="1:3">
      <c r="A25" s="2" t="s">
        <v>9</v>
      </c>
      <c r="B25" s="2">
        <v>3</v>
      </c>
      <c r="C25" s="2">
        <v>82</v>
      </c>
    </row>
    <row r="26" ht="15.75" spans="1:3">
      <c r="A26" s="2" t="s">
        <v>6</v>
      </c>
      <c r="B26" s="2">
        <v>3</v>
      </c>
      <c r="C26" s="2">
        <v>77</v>
      </c>
    </row>
    <row r="27" ht="15.75" spans="1:3">
      <c r="A27" s="2" t="s">
        <v>10</v>
      </c>
      <c r="B27" s="2">
        <v>3</v>
      </c>
      <c r="C27" s="2">
        <v>81</v>
      </c>
    </row>
    <row r="28" ht="15.75" spans="1:3">
      <c r="A28" s="2" t="s">
        <v>7</v>
      </c>
      <c r="B28" s="2">
        <v>3</v>
      </c>
      <c r="C28" s="2">
        <v>71</v>
      </c>
    </row>
    <row r="29" ht="15.75" spans="1:3">
      <c r="A29" s="2" t="s">
        <v>13</v>
      </c>
      <c r="B29" s="2">
        <v>3</v>
      </c>
      <c r="C29" s="2">
        <v>78</v>
      </c>
    </row>
    <row r="30" ht="15.75" spans="1:3">
      <c r="A30" s="2" t="s">
        <v>15</v>
      </c>
      <c r="B30" s="2">
        <v>3</v>
      </c>
      <c r="C30" s="2">
        <v>96</v>
      </c>
    </row>
    <row r="31" ht="15.75" spans="1:3">
      <c r="A31" s="2" t="s">
        <v>14</v>
      </c>
      <c r="B31" s="2">
        <v>3</v>
      </c>
      <c r="C31" s="2">
        <v>68</v>
      </c>
    </row>
    <row r="32" ht="15.75" spans="1:3">
      <c r="A32" s="2" t="s">
        <v>8</v>
      </c>
      <c r="B32" s="2">
        <v>3</v>
      </c>
      <c r="C32" s="2">
        <v>69</v>
      </c>
    </row>
    <row r="33" ht="15.75" spans="1:3">
      <c r="A33" s="2" t="s">
        <v>12</v>
      </c>
      <c r="B33" s="2">
        <v>3</v>
      </c>
      <c r="C33" s="2">
        <v>61</v>
      </c>
    </row>
  </sheetData>
  <conditionalFormatting sqref="C3:C13">
    <cfRule type="colorScale" priority="9">
      <colorScale>
        <cfvo type="num" val="0"/>
        <cfvo type="num" val="100"/>
        <color rgb="FFFF7128"/>
        <color rgb="FFFFEF9C"/>
      </colorScale>
    </cfRule>
    <cfRule type="colorScale" priority="8">
      <colorScale>
        <cfvo type="min"/>
        <cfvo type="percentile" val="50"/>
        <cfvo type="max"/>
        <color rgb="FF63BE7B"/>
        <color rgb="FFFFEB84"/>
        <color rgb="FFF8696B"/>
      </colorScale>
    </cfRule>
    <cfRule type="colorScale" priority="7">
      <colorScale>
        <cfvo type="min"/>
        <cfvo type="max"/>
        <color rgb="FFFCFCFF"/>
        <color rgb="FF63BE7B"/>
      </colorScale>
    </cfRule>
    <cfRule type="colorScale" priority="6">
      <colorScale>
        <cfvo type="min"/>
        <cfvo type="max"/>
        <color theme="9" tint="0.8"/>
        <color theme="9" tint="-0.25"/>
      </colorScale>
    </cfRule>
  </conditionalFormatting>
  <conditionalFormatting sqref="C14:C23">
    <cfRule type="colorScale" priority="5">
      <colorScale>
        <cfvo type="min"/>
        <cfvo type="max"/>
        <color rgb="FFFCFCFF"/>
        <color rgb="FF63BE7B"/>
      </colorScale>
    </cfRule>
    <cfRule type="colorScale" priority="4">
      <colorScale>
        <cfvo type="min"/>
        <cfvo type="max"/>
        <color theme="9" tint="-0.25"/>
        <color theme="9" tint="0.8"/>
      </colorScale>
    </cfRule>
    <cfRule type="colorScale" priority="3">
      <colorScale>
        <cfvo type="min"/>
        <cfvo type="max"/>
        <color theme="9" tint="0.8"/>
        <color theme="9" tint="-0.25"/>
      </colorScale>
    </cfRule>
  </conditionalFormatting>
  <conditionalFormatting sqref="C24:C33">
    <cfRule type="colorScale" priority="2">
      <colorScale>
        <cfvo type="min"/>
        <cfvo type="max"/>
        <color rgb="FFFCFCFF"/>
        <color rgb="FF63BE7B"/>
      </colorScale>
    </cfRule>
    <cfRule type="colorScale" priority="1">
      <colorScale>
        <cfvo type="min"/>
        <cfvo type="max"/>
        <color theme="9" tint="0.8"/>
        <color theme="9" tint="-0.25"/>
      </colorScale>
    </cfRule>
  </conditionalFormatting>
  <pageMargins left="0.75" right="0.75" top="1" bottom="1" header="0.5" footer="0.5"/>
  <headerFooter/>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Sheet3</vt:lpstr>
      <vt:lpstr>Sheet1</vt:lpstr>
      <vt:lpstr>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Lucky</dc:creator>
  <cp:lastModifiedBy>Lucky</cp:lastModifiedBy>
  <dcterms:created xsi:type="dcterms:W3CDTF">2024-05-20T09:55:00Z</dcterms:created>
  <dcterms:modified xsi:type="dcterms:W3CDTF">2024-05-21T09:35:11Z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26AB1F1E6C9749C98A20077C018C4290_11</vt:lpwstr>
  </property>
  <property fmtid="{D5CDD505-2E9C-101B-9397-08002B2CF9AE}" pid="3" name="KSOProductBuildVer">
    <vt:lpwstr>1033-12.2.0.16909</vt:lpwstr>
  </property>
</Properties>
</file>