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\Google Drive\Running Finance-Shorebird\Monthly Accounts Folder_Shared\Mar 18\Sales\"/>
    </mc:Choice>
  </mc:AlternateContent>
  <xr:revisionPtr revIDLastSave="0" documentId="13_ncr:1_{32E06F3E-FAC4-4D1A-A3F5-33603EF7C588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numberformatting (19)" sheetId="1" r:id="rId1"/>
  </sheets>
  <calcPr calcId="179017"/>
</workbook>
</file>

<file path=xl/calcChain.xml><?xml version="1.0" encoding="utf-8"?>
<calcChain xmlns="http://schemas.openxmlformats.org/spreadsheetml/2006/main">
  <c r="AW515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2" i="1"/>
  <c r="AN515" i="1"/>
  <c r="R20" i="1" l="1"/>
  <c r="R176" i="1"/>
  <c r="R240" i="1"/>
  <c r="R301" i="1"/>
  <c r="R345" i="1"/>
  <c r="R355" i="1"/>
  <c r="R359" i="1"/>
  <c r="R363" i="1"/>
  <c r="R377" i="1"/>
  <c r="R379" i="1"/>
  <c r="R394" i="1"/>
  <c r="R403" i="1"/>
  <c r="R418" i="1"/>
  <c r="R432" i="1"/>
  <c r="R467" i="1"/>
  <c r="R468" i="1"/>
  <c r="R482" i="1"/>
  <c r="R488" i="1"/>
  <c r="R495" i="1"/>
</calcChain>
</file>

<file path=xl/sharedStrings.xml><?xml version="1.0" encoding="utf-8"?>
<sst xmlns="http://schemas.openxmlformats.org/spreadsheetml/2006/main" count="8033" uniqueCount="2159">
  <si>
    <t>Transation Date</t>
  </si>
  <si>
    <t>Name</t>
  </si>
  <si>
    <t>PaymentDtm</t>
  </si>
  <si>
    <t>PaymentMethodCode</t>
  </si>
  <si>
    <t>PaymentAmount</t>
  </si>
  <si>
    <t>PaymentNumber</t>
  </si>
  <si>
    <t>BookingDate</t>
  </si>
  <si>
    <t>RecordLocator</t>
  </si>
  <si>
    <t>SourceOrganizationCode</t>
  </si>
  <si>
    <t>BookingPromoCode</t>
  </si>
  <si>
    <t>ReceivedBy</t>
  </si>
  <si>
    <t>SourceAgentCode</t>
  </si>
  <si>
    <t>International</t>
  </si>
  <si>
    <t>CurrencyCode</t>
  </si>
  <si>
    <t>PaxCount</t>
  </si>
  <si>
    <t>Name1</t>
  </si>
  <si>
    <t>EmailAddress</t>
  </si>
  <si>
    <t>HomePhone</t>
  </si>
  <si>
    <t>GDS_recordcode</t>
  </si>
  <si>
    <t>GDS_recordlocator</t>
  </si>
  <si>
    <t>GDS_BookingSystemCode</t>
  </si>
  <si>
    <t>PaymentStatus</t>
  </si>
  <si>
    <t>BaseFare</t>
  </si>
  <si>
    <t>AE</t>
  </si>
  <si>
    <t>BKF</t>
  </si>
  <si>
    <t>CHFX</t>
  </si>
  <si>
    <t>DF</t>
  </si>
  <si>
    <t>NP</t>
  </si>
  <si>
    <t>NQ</t>
  </si>
  <si>
    <t>OM</t>
  </si>
  <si>
    <t>OO</t>
  </si>
  <si>
    <t>OP</t>
  </si>
  <si>
    <t>PHF</t>
  </si>
  <si>
    <t>PSF</t>
  </si>
  <si>
    <t>PSFX</t>
  </si>
  <si>
    <t>SG</t>
  </si>
  <si>
    <t>SVCT</t>
  </si>
  <si>
    <t>TP</t>
  </si>
  <si>
    <t>TS</t>
  </si>
  <si>
    <t>TTF</t>
  </si>
  <si>
    <t>UDF</t>
  </si>
  <si>
    <t>UDFA</t>
  </si>
  <si>
    <t>UDFX</t>
  </si>
  <si>
    <t>YQ</t>
  </si>
  <si>
    <t>ZR</t>
  </si>
  <si>
    <t>KKC</t>
  </si>
  <si>
    <t>SBC</t>
  </si>
  <si>
    <t>Total</t>
  </si>
  <si>
    <t>First Leg</t>
  </si>
  <si>
    <t>First Leg Flight No</t>
  </si>
  <si>
    <t>First Leg Dep Date</t>
  </si>
  <si>
    <t>Second Leg</t>
  </si>
  <si>
    <t>Second Leg Flight No</t>
  </si>
  <si>
    <t>Second Leg Dep Date</t>
  </si>
  <si>
    <t>Third Leg</t>
  </si>
  <si>
    <t>Third Leg Flight No</t>
  </si>
  <si>
    <t>Third Leg Dep Date</t>
  </si>
  <si>
    <t>Fourth Leg</t>
  </si>
  <si>
    <t>Fourth Leg Flight No</t>
  </si>
  <si>
    <t>Fourth Leg Dep Date</t>
  </si>
  <si>
    <t>Fifth Leg</t>
  </si>
  <si>
    <t>Fifth Leg Flight No</t>
  </si>
  <si>
    <t>Fifth Leg Dep Date</t>
  </si>
  <si>
    <t>Sixth Leg</t>
  </si>
  <si>
    <t>Sixth Leg Flight No</t>
  </si>
  <si>
    <t>Sixth Leg Dep Date</t>
  </si>
  <si>
    <t>Seventh Leg</t>
  </si>
  <si>
    <t>Seventh Leg Flight No</t>
  </si>
  <si>
    <t>Seventh Leg Dep Date</t>
  </si>
  <si>
    <t>Eightth Leg</t>
  </si>
  <si>
    <t>Eightth Leg Flight No</t>
  </si>
  <si>
    <t>Eightth Leg Dep Date</t>
  </si>
  <si>
    <t>Nineth Leg</t>
  </si>
  <si>
    <t>Nineth Leg Flight No</t>
  </si>
  <si>
    <t>Nineth Leg Dep Date</t>
  </si>
  <si>
    <t>Tenth Leg</t>
  </si>
  <si>
    <t>Tenth Leg Flight No</t>
  </si>
  <si>
    <t>Tenth Leg Dep Date</t>
  </si>
  <si>
    <t>AVMX</t>
  </si>
  <si>
    <t>BIKX</t>
  </si>
  <si>
    <t>BLKX</t>
  </si>
  <si>
    <t>BULK</t>
  </si>
  <si>
    <t>CCF</t>
  </si>
  <si>
    <t>CHG</t>
  </si>
  <si>
    <t>CLEB</t>
  </si>
  <si>
    <t>CXL</t>
  </si>
  <si>
    <t>EB1</t>
  </si>
  <si>
    <t>EB2</t>
  </si>
  <si>
    <t>EB3</t>
  </si>
  <si>
    <t>EB4</t>
  </si>
  <si>
    <t>EB5</t>
  </si>
  <si>
    <t>EB6</t>
  </si>
  <si>
    <t>EB7</t>
  </si>
  <si>
    <t>EB8</t>
  </si>
  <si>
    <t>EXCX</t>
  </si>
  <si>
    <t>EXIT</t>
  </si>
  <si>
    <t>FFWD</t>
  </si>
  <si>
    <t>FR</t>
  </si>
  <si>
    <t>FRD</t>
  </si>
  <si>
    <t>FULF</t>
  </si>
  <si>
    <t>GDKR</t>
  </si>
  <si>
    <t>HNLX</t>
  </si>
  <si>
    <t>INFT</t>
  </si>
  <si>
    <t>IGP</t>
  </si>
  <si>
    <t>IGUP</t>
  </si>
  <si>
    <t>INFX</t>
  </si>
  <si>
    <t>IVMX</t>
  </si>
  <si>
    <t>LCRD</t>
  </si>
  <si>
    <t>LNGE</t>
  </si>
  <si>
    <t>LNGX</t>
  </si>
  <si>
    <t>LNIX</t>
  </si>
  <si>
    <t>MEDA</t>
  </si>
  <si>
    <t>MEDX</t>
  </si>
  <si>
    <t>MLDX</t>
  </si>
  <si>
    <t>MLIX</t>
  </si>
  <si>
    <t>MOMX</t>
  </si>
  <si>
    <t>NPDX</t>
  </si>
  <si>
    <t>NPIX</t>
  </si>
  <si>
    <t>NPLX</t>
  </si>
  <si>
    <t>NSMX</t>
  </si>
  <si>
    <t>NVLX</t>
  </si>
  <si>
    <t>NVML</t>
  </si>
  <si>
    <t>OA</t>
  </si>
  <si>
    <t>OSXX</t>
  </si>
  <si>
    <t>PRNT</t>
  </si>
  <si>
    <t>PSFR</t>
  </si>
  <si>
    <t>REAC</t>
  </si>
  <si>
    <t>REBP</t>
  </si>
  <si>
    <t>RPF</t>
  </si>
  <si>
    <t>SEAT</t>
  </si>
  <si>
    <t>STCR</t>
  </si>
  <si>
    <t>STRX</t>
  </si>
  <si>
    <t>SVCF</t>
  </si>
  <si>
    <t>TAXX</t>
  </si>
  <si>
    <t>TC</t>
  </si>
  <si>
    <t>UDFR</t>
  </si>
  <si>
    <t>UDX</t>
  </si>
  <si>
    <t>UMNR</t>
  </si>
  <si>
    <t>UNMX</t>
  </si>
  <si>
    <t>VGML</t>
  </si>
  <si>
    <t>VGMX</t>
  </si>
  <si>
    <t>VPDX</t>
  </si>
  <si>
    <t>VPLX</t>
  </si>
  <si>
    <t>VPMX</t>
  </si>
  <si>
    <t>VSMX</t>
  </si>
  <si>
    <t>WCH</t>
  </si>
  <si>
    <t>WCHR</t>
  </si>
  <si>
    <t>WCHX</t>
  </si>
  <si>
    <t>WEAP</t>
  </si>
  <si>
    <t>WPNX</t>
  </si>
  <si>
    <t>XB1</t>
  </si>
  <si>
    <t>XB2</t>
  </si>
  <si>
    <t>XB3</t>
  </si>
  <si>
    <t>XB4</t>
  </si>
  <si>
    <t>XB5</t>
  </si>
  <si>
    <t>XB6</t>
  </si>
  <si>
    <t>XB7</t>
  </si>
  <si>
    <t>XB8</t>
  </si>
  <si>
    <t>XBN</t>
  </si>
  <si>
    <t>XBPA</t>
  </si>
  <si>
    <t>XBPB</t>
  </si>
  <si>
    <t>XBPC</t>
  </si>
  <si>
    <t>XBPD</t>
  </si>
  <si>
    <t>XBRX</t>
  </si>
  <si>
    <t>XPAX</t>
  </si>
  <si>
    <t>XPBX</t>
  </si>
  <si>
    <t>XPCX</t>
  </si>
  <si>
    <t>XPDX</t>
  </si>
  <si>
    <t>XPIX</t>
  </si>
  <si>
    <t>XXPN</t>
  </si>
  <si>
    <t>Shorebird Technologies Private Limited</t>
  </si>
  <si>
    <t>AG</t>
  </si>
  <si>
    <t>WJDR8H</t>
  </si>
  <si>
    <t>KTBLR097</t>
  </si>
  <si>
    <t>HECTOR</t>
  </si>
  <si>
    <t>D</t>
  </si>
  <si>
    <t>INR</t>
  </si>
  <si>
    <t>Manisha Bajaj</t>
  </si>
  <si>
    <t>manisha.bajaj@gmail.com.test/ANJALI@HECTORBEVERAGES.COM</t>
  </si>
  <si>
    <t>+IN-91-9999904809/</t>
  </si>
  <si>
    <t>Approved</t>
  </si>
  <si>
    <t>YCDKQC</t>
  </si>
  <si>
    <t>ktblr097</t>
  </si>
  <si>
    <t>Nishant EJ</t>
  </si>
  <si>
    <t>ACCOUNTS@SHOREBIRDTECH.COM/Nishant.goa@udaan.com.test</t>
  </si>
  <si>
    <t>/+IN-91-7447519068</t>
  </si>
  <si>
    <t>BJRQ2B</t>
  </si>
  <si>
    <t>TPRREGC</t>
  </si>
  <si>
    <t>YatinNath Sharma</t>
  </si>
  <si>
    <t>ANJALI@HECTORBEVERAGES.COM/yatin.nath@hectorbeverages.com</t>
  </si>
  <si>
    <t>/+IN-91-8947998668</t>
  </si>
  <si>
    <t>CCU-DEL</t>
  </si>
  <si>
    <t>J8FPJY</t>
  </si>
  <si>
    <t>BincyChakkissery Antony</t>
  </si>
  <si>
    <t>ACCOUNTS@SHOREBIRDTECH.COM/bantony@childfund.org</t>
  </si>
  <si>
    <t>/+IN-91-9739538950</t>
  </si>
  <si>
    <t>BLR-BBI</t>
  </si>
  <si>
    <t>XENUQJ</t>
  </si>
  <si>
    <t>Sunil Walunj</t>
  </si>
  <si>
    <t>RAKESH.KUMAR1@SPOTON.CO.IN/sunil.e.walunj@spoton.co.in</t>
  </si>
  <si>
    <t>/+IN-91-9513397168</t>
  </si>
  <si>
    <t>BOM-HYD</t>
  </si>
  <si>
    <t>HYD-BBI</t>
  </si>
  <si>
    <t>DDUN7T</t>
  </si>
  <si>
    <t>Dilip Singh</t>
  </si>
  <si>
    <t>dilip.singh@spoton.co.in/RAKESH.KUMAR1@SPOTON.CO.IN</t>
  </si>
  <si>
    <t>+IN-91-7603065019/</t>
  </si>
  <si>
    <t>CCU-BBI</t>
  </si>
  <si>
    <t>UHCWKA</t>
  </si>
  <si>
    <t>Gaurav Jain</t>
  </si>
  <si>
    <t>VENKATESH@UDAAN.COM/gaurav.jain@udaan.com.test</t>
  </si>
  <si>
    <t>/+IN-91-9830076708</t>
  </si>
  <si>
    <t>BLR-BOM</t>
  </si>
  <si>
    <t>CA</t>
  </si>
  <si>
    <t>UY53WI</t>
  </si>
  <si>
    <t>blrbk2</t>
  </si>
  <si>
    <t>Sharmistha Majumdar</t>
  </si>
  <si>
    <t>RAKESH.KUMAR1@SPOTON.CO.IN/sharmistha.majumdar@spoton.co.in</t>
  </si>
  <si>
    <t>/+IN-91-9311978391</t>
  </si>
  <si>
    <t>BLR-DEL</t>
  </si>
  <si>
    <t>CBHJXP</t>
  </si>
  <si>
    <t>Sunny Jose</t>
  </si>
  <si>
    <t>VENKATESH@UDAAN.COM/sunny.jose@udaan.com.test</t>
  </si>
  <si>
    <t>/+IN-91-9971991555</t>
  </si>
  <si>
    <t>BOM-BLR</t>
  </si>
  <si>
    <t>PGQPUQ</t>
  </si>
  <si>
    <t>Veerendra Patil</t>
  </si>
  <si>
    <t>nagaraj_k@aurigene.com/NAGARAJ_K@AURIGENE.COM</t>
  </si>
  <si>
    <t>+IN-91-7702072222/</t>
  </si>
  <si>
    <t>BLR-HYD</t>
  </si>
  <si>
    <t>BJM6VE</t>
  </si>
  <si>
    <t>sharmistha.majumdar@spoton.co.in/RAKESH.KUMAR1@SPOTON.CO.IN</t>
  </si>
  <si>
    <t>+IN-91-9311978391/</t>
  </si>
  <si>
    <t>DEL-BLR</t>
  </si>
  <si>
    <t>27/03/18</t>
  </si>
  <si>
    <t>27/03/18 17:44:17</t>
  </si>
  <si>
    <t>27/03/18 12:14:17</t>
  </si>
  <si>
    <t>FJ6VSH</t>
  </si>
  <si>
    <t>TPRCTT</t>
  </si>
  <si>
    <t>Ashok Alagarraj</t>
  </si>
  <si>
    <t>ANJALI@HECTORBEVERAGES.COM/ashok@hectorbeverages.com</t>
  </si>
  <si>
    <t>/+IN-91-9880735557</t>
  </si>
  <si>
    <t>HYD-BLR</t>
  </si>
  <si>
    <t>19/03/18</t>
  </si>
  <si>
    <t>19/03/18 15:10:20</t>
  </si>
  <si>
    <t>19/03/18 09:40:20</t>
  </si>
  <si>
    <t>BDTC3T</t>
  </si>
  <si>
    <t>Neeraj Kakkar</t>
  </si>
  <si>
    <t>neeraj@hectorbeverages.com/ANJALI@HECTORBEVERAGES.COM</t>
  </si>
  <si>
    <t>+IN-91-9711829001/</t>
  </si>
  <si>
    <t>29/03/18</t>
  </si>
  <si>
    <t>29/03/18 13:20:57</t>
  </si>
  <si>
    <t>29/03/18 07:50:57</t>
  </si>
  <si>
    <t>WC7DQC</t>
  </si>
  <si>
    <t>DTDCEL1</t>
  </si>
  <si>
    <t>Ravi A</t>
  </si>
  <si>
    <t>Ravi@dtdc.test.com/RAJESH.GANDHI@DTDC.COM</t>
  </si>
  <si>
    <t>+IN-91-9886372598/</t>
  </si>
  <si>
    <t>29/03/18 20:36:10</t>
  </si>
  <si>
    <t>29/03/18 15:06:10</t>
  </si>
  <si>
    <t>X9M7JY</t>
  </si>
  <si>
    <t>Mandeep Singh</t>
  </si>
  <si>
    <t>RAJESH.GANDHI@DTDC.COM/Mandeep.singh@test.gmail.com</t>
  </si>
  <si>
    <t>/+IN-91-9205270438</t>
  </si>
  <si>
    <t>BOM-DEL</t>
  </si>
  <si>
    <t>FGQ2WA</t>
  </si>
  <si>
    <t>Lohith KumarB</t>
  </si>
  <si>
    <t>blohith@childfundindia.org/ACCOUNTS@SHOREBIRDTECH.COM</t>
  </si>
  <si>
    <t>+IN-91-9177433576/</t>
  </si>
  <si>
    <t>BBI-HYD</t>
  </si>
  <si>
    <t>CCZG8Z</t>
  </si>
  <si>
    <t>Vasanth Jayaraman</t>
  </si>
  <si>
    <t>MATHEW.PAUL@ACTIVE.AI/Vasanth@active.ai.test</t>
  </si>
  <si>
    <t>/+IN-91-9840625116</t>
  </si>
  <si>
    <t>MAA-BOM</t>
  </si>
  <si>
    <t>JL5WVR</t>
  </si>
  <si>
    <t>ACCOUNTS@SHOREBIRDTECH.COM/blohith@childfundindia.org</t>
  </si>
  <si>
    <t>/+IN-91-9177433576</t>
  </si>
  <si>
    <t>27/03/18 22:17:34</t>
  </si>
  <si>
    <t>27/03/18 16:47:34</t>
  </si>
  <si>
    <t>HFPV3A</t>
  </si>
  <si>
    <t>Manjunath SP</t>
  </si>
  <si>
    <t>jsstraveldesk@yahoo.com.TTEST</t>
  </si>
  <si>
    <t>XHT7UA</t>
  </si>
  <si>
    <t>OliviaPhilips Rodrigues</t>
  </si>
  <si>
    <t>olivia@hectorbeverages.com/ANJALI@HECTORBEVERAGES.COM</t>
  </si>
  <si>
    <t>+IN-91-9036407336/</t>
  </si>
  <si>
    <t>L896UL</t>
  </si>
  <si>
    <t>Anindya Chatterjee</t>
  </si>
  <si>
    <t>Anindya@gmail.com.test/ANJALI@HECTORBEVERAGES.COM</t>
  </si>
  <si>
    <t>+IN-91-9044422869/</t>
  </si>
  <si>
    <t>LKO-BLR</t>
  </si>
  <si>
    <t>GENISG</t>
  </si>
  <si>
    <t>Satyam Baranwal</t>
  </si>
  <si>
    <t>VENKATESH@UDAAN.COM/satyam.b@udaan.com.test</t>
  </si>
  <si>
    <t>/+IN-91-7204324705</t>
  </si>
  <si>
    <t>DEL-IDR</t>
  </si>
  <si>
    <t>JEEH5T</t>
  </si>
  <si>
    <t>Rashmi Kulkarni</t>
  </si>
  <si>
    <t>rkulkarni@childfund.org/ACCOUNTS@SHOREBIRDTECH.COM</t>
  </si>
  <si>
    <t>+IN-91-8884055500/</t>
  </si>
  <si>
    <t>ZIFW3K</t>
  </si>
  <si>
    <t>Fenam Jadav</t>
  </si>
  <si>
    <t>ACCOUNTS@TRIPEUR.COM/fenam@tripeur.com</t>
  </si>
  <si>
    <t>/+IN-91-9726093693</t>
  </si>
  <si>
    <t>BLR-MAA</t>
  </si>
  <si>
    <t>19/03/18 17:13:04</t>
  </si>
  <si>
    <t>19/03/18 11:43:04</t>
  </si>
  <si>
    <t>DJM25R</t>
  </si>
  <si>
    <t>Ankit Yadav</t>
  </si>
  <si>
    <t>ankitwrk@gmail.com/MAHESH.DUTT@INNOVACCER.COM</t>
  </si>
  <si>
    <t>+IN-91-8087850104/</t>
  </si>
  <si>
    <t>DEL-PNQ</t>
  </si>
  <si>
    <t>XKF1PH</t>
  </si>
  <si>
    <t>Ayush Prashant</t>
  </si>
  <si>
    <t>ayush.prashant@udaan.com/VENKATESH@UDAAN.COM</t>
  </si>
  <si>
    <t>+IN-91-9986554530/</t>
  </si>
  <si>
    <t>ZKEWTH</t>
  </si>
  <si>
    <t>Prashanth Gadag</t>
  </si>
  <si>
    <t>ARUN@SPECTRAA.COM/prashanth.gadag@spectraa.com.test</t>
  </si>
  <si>
    <t>/+IN-91-9945885400</t>
  </si>
  <si>
    <t>28/03/18</t>
  </si>
  <si>
    <t>28/03/18 17:45:02</t>
  </si>
  <si>
    <t>28/03/18 12:15:02</t>
  </si>
  <si>
    <t>L9S98F</t>
  </si>
  <si>
    <t>Murali Ramachandra</t>
  </si>
  <si>
    <t>NAGARAJ_K@AURIGENE.COM/nagaraj_k@aurigene.com</t>
  </si>
  <si>
    <t>/+IN-91-9845274740</t>
  </si>
  <si>
    <t>BD</t>
  </si>
  <si>
    <t>HB6DFP</t>
  </si>
  <si>
    <t>WebAnonymous</t>
  </si>
  <si>
    <t>Sanjeev Kumar</t>
  </si>
  <si>
    <t>operations@tripeur.com</t>
  </si>
  <si>
    <t>91*9008033786</t>
  </si>
  <si>
    <t>CCU-AMD</t>
  </si>
  <si>
    <t>28/03/18 18:55:35</t>
  </si>
  <si>
    <t>28/03/18 13:25:35</t>
  </si>
  <si>
    <t>OKGKKE</t>
  </si>
  <si>
    <t>OmkarNath Bhaskar</t>
  </si>
  <si>
    <t>omkarb@dtdc.com.test/RAJESH.GANDHI@DTDC.COM</t>
  </si>
  <si>
    <t>+IN-91-9205366775/</t>
  </si>
  <si>
    <t>DEL-BOM</t>
  </si>
  <si>
    <t>L8VBYY</t>
  </si>
  <si>
    <t>Jagadish Channal</t>
  </si>
  <si>
    <t>ARUN@SPECTRAA.COM/jagadish@spectraa.com.tesh</t>
  </si>
  <si>
    <t>/+IN-91-8793758931</t>
  </si>
  <si>
    <t>BLR-IDR</t>
  </si>
  <si>
    <t>16/03/18</t>
  </si>
  <si>
    <t>16/03/18 16:32:49</t>
  </si>
  <si>
    <t>16/03/18 11:02:49</t>
  </si>
  <si>
    <t>CDVF3T</t>
  </si>
  <si>
    <t>SSANTHOSH KUMAR</t>
  </si>
  <si>
    <t>anthonyl@dtdc.test.com/RAJESH.GANDHI@DTDC.COM</t>
  </si>
  <si>
    <t>+IN-91-7708116013/</t>
  </si>
  <si>
    <t>CJB-MAA</t>
  </si>
  <si>
    <t>19/03/18 18:13:15</t>
  </si>
  <si>
    <t>19/03/18 12:43:15</t>
  </si>
  <si>
    <t>E8W58V</t>
  </si>
  <si>
    <t>INDO1</t>
  </si>
  <si>
    <t>Tejveer Singh</t>
  </si>
  <si>
    <t>ROOPADEVI.KR@NISSIN.COM/tejveer.singh@nissin.com.test</t>
  </si>
  <si>
    <t>/+IN-91-9899222885</t>
  </si>
  <si>
    <t>EY1EGS</t>
  </si>
  <si>
    <t>RajeshKumar Verma</t>
  </si>
  <si>
    <t>ANJALI@HECTORBEVERAGES.COM/rajesh.verma@hectorbeverages.com.test</t>
  </si>
  <si>
    <t>/+IN-91-9582613662</t>
  </si>
  <si>
    <t>16/03/18 17:10:03</t>
  </si>
  <si>
    <t>16/03/18 11:40:03</t>
  </si>
  <si>
    <t>CB22FP</t>
  </si>
  <si>
    <t>Tanusmita Ghoshal</t>
  </si>
  <si>
    <t>harmeet@sharekhan.com.tEst/MANGESH@SHAREKHAN.COM</t>
  </si>
  <si>
    <t>+IN-91-8080440973/</t>
  </si>
  <si>
    <t>AY56RS</t>
  </si>
  <si>
    <t>Mohit Bakshi</t>
  </si>
  <si>
    <t>ANJALI@HECTORBEVERAGES.COM/mohit@hectorbeverages.com</t>
  </si>
  <si>
    <t>/+IN-91-9879584993</t>
  </si>
  <si>
    <t>COK-BLR</t>
  </si>
  <si>
    <t>29/03/18 19:53:44</t>
  </si>
  <si>
    <t>28/03/18 15:00:58</t>
  </si>
  <si>
    <t>ZD1Y3M</t>
  </si>
  <si>
    <t>KamalSingh Rawat</t>
  </si>
  <si>
    <t>RAJESH.GANDHI@DTDC.COM/kamalrawat@dtdc.com.test</t>
  </si>
  <si>
    <t>/+IN-91-9871113521</t>
  </si>
  <si>
    <t>23/03/18</t>
  </si>
  <si>
    <t>23/03/18 19:26:22</t>
  </si>
  <si>
    <t>23/03/18 13:56:22</t>
  </si>
  <si>
    <t>ZDR2MM</t>
  </si>
  <si>
    <t>Sandeep Mohanty</t>
  </si>
  <si>
    <t>ANJALI@HECTORBEVERAGES.COM/sandeep@hectorbeverages.com</t>
  </si>
  <si>
    <t>/+IN-91-7400452401</t>
  </si>
  <si>
    <t>27/03/18 01:25:24</t>
  </si>
  <si>
    <t>26/03/18 19:55:24</t>
  </si>
  <si>
    <t>FL6PPB</t>
  </si>
  <si>
    <t>Ritesh Singh</t>
  </si>
  <si>
    <t>ritesh.singh@udaan.com/VENKATESH@UDAAN.COM</t>
  </si>
  <si>
    <t>+IN-91-9686831444/</t>
  </si>
  <si>
    <t>OD2GRM</t>
  </si>
  <si>
    <t>QA User</t>
  </si>
  <si>
    <t>ACCOUNTS@TRIPEUR.COM/qa@tripeur.com</t>
  </si>
  <si>
    <t>/+IN-91-9090909090</t>
  </si>
  <si>
    <t>14/03/18</t>
  </si>
  <si>
    <t>14/03/18 19:07:04</t>
  </si>
  <si>
    <t>14/03/18 13:37:04</t>
  </si>
  <si>
    <t>WD7VFM</t>
  </si>
  <si>
    <t>Santosh Govindarajan</t>
  </si>
  <si>
    <t>santosh.g@hectorbeverages.com/ANJALI@HECTORBEVERAGES.COM</t>
  </si>
  <si>
    <t>+IN-91-8939571771/</t>
  </si>
  <si>
    <t>JAI-BLR</t>
  </si>
  <si>
    <t>14/03/18 17:13:52</t>
  </si>
  <si>
    <t>14/03/18 11:43:52</t>
  </si>
  <si>
    <t>WB49RF</t>
  </si>
  <si>
    <t>IndrajitBaron Giri</t>
  </si>
  <si>
    <t>Indrajit@dtdc.com.test/RAJESH.GANDHI@DTDC.COM</t>
  </si>
  <si>
    <t>+IN-91-9143110342/</t>
  </si>
  <si>
    <t>BLR-CCU</t>
  </si>
  <si>
    <t>28/03/18 17:44:51</t>
  </si>
  <si>
    <t>28/03/18 12:14:50</t>
  </si>
  <si>
    <t>NGFEKQ</t>
  </si>
  <si>
    <t>+IN-91-9845274740/</t>
  </si>
  <si>
    <t>NFDR8D</t>
  </si>
  <si>
    <t>Hemant Arora</t>
  </si>
  <si>
    <t>hemant.arora@dtdc.com.test/RAJESH.GANDHI@DTDC.COM</t>
  </si>
  <si>
    <t>+IN-91-9971114412/</t>
  </si>
  <si>
    <t>DEL-BBI</t>
  </si>
  <si>
    <t>13/03/18</t>
  </si>
  <si>
    <t>13/03/18 15:19:28</t>
  </si>
  <si>
    <t>13/03/18 09:49:28</t>
  </si>
  <si>
    <t>NKNMRE</t>
  </si>
  <si>
    <t>13/03/18 13:31:41</t>
  </si>
  <si>
    <t>13/03/18 08:01:41</t>
  </si>
  <si>
    <t>NK81GE</t>
  </si>
  <si>
    <t>Rudolph Fernandes</t>
  </si>
  <si>
    <t>rajesh.gandhi@dtdc.com/operations@tripeur.com</t>
  </si>
  <si>
    <t>/91*7303935019</t>
  </si>
  <si>
    <t>D8EQ4V</t>
  </si>
  <si>
    <t>ANJALI@HECTORBEVERAGES.COM/olivia@hectorbeverages.com</t>
  </si>
  <si>
    <t>/+IN-91-9036407336</t>
  </si>
  <si>
    <t>19/03/18 17:02:44</t>
  </si>
  <si>
    <t>19/03/18 11:32:44</t>
  </si>
  <si>
    <t>EJ9D9E</t>
  </si>
  <si>
    <t>AjayNath Jha</t>
  </si>
  <si>
    <t>RAJESH.GANDHI@DTDC.COM/ajaynath.jha@dtdc.com.test</t>
  </si>
  <si>
    <t>/+IN-91-8585059270</t>
  </si>
  <si>
    <t>CCU-BOM</t>
  </si>
  <si>
    <t>S7DFVB</t>
  </si>
  <si>
    <t>Birjoo Kumar</t>
  </si>
  <si>
    <t>ARUN@SPECTRAA.COM/birjoo.kumar@spectraa.com.test</t>
  </si>
  <si>
    <t>/+IN-91-8919667351</t>
  </si>
  <si>
    <t>RYCWVV</t>
  </si>
  <si>
    <t>Shiv RatanSharma</t>
  </si>
  <si>
    <t>ADMIN@CAMPUSVILLE.IN/shiv@flyhomes.in.text</t>
  </si>
  <si>
    <t>/+IN-91-9663068526</t>
  </si>
  <si>
    <t>N7GD3L</t>
  </si>
  <si>
    <t>Sanjay Sareen</t>
  </si>
  <si>
    <t>TRAVELDESK@SQUAREYARDS.COM/traveldesk@squareyards.test</t>
  </si>
  <si>
    <t>/+IN-91-8800841797</t>
  </si>
  <si>
    <t>VTZ-BLR</t>
  </si>
  <si>
    <t>28/03/18 13:39:23</t>
  </si>
  <si>
    <t>28/03/18 08:09:23</t>
  </si>
  <si>
    <t>OBUTYC</t>
  </si>
  <si>
    <t>ANJALI@HECTORBEVERAGES.COM/manisha.bajaj@gmail.com.test</t>
  </si>
  <si>
    <t>/+IN-91-9999904809</t>
  </si>
  <si>
    <t>QCPE2Z</t>
  </si>
  <si>
    <t>Vignesh Ramakrishnan</t>
  </si>
  <si>
    <t>VENKATESH@UDAAN.COM/vignesh@udaan.com</t>
  </si>
  <si>
    <t>/+IN-91-9008222699</t>
  </si>
  <si>
    <t>AMD-HYD</t>
  </si>
  <si>
    <t>19/03/18 21:33:08</t>
  </si>
  <si>
    <t>19/03/18 16:03:08</t>
  </si>
  <si>
    <t>OCTFGM</t>
  </si>
  <si>
    <t>RANGARADJOU VENKATESAN</t>
  </si>
  <si>
    <t>RAJESH.GANDHI@DTDC.COM/rangaradjou@dtdc.com.test</t>
  </si>
  <si>
    <t>/+IN-91-7708982399</t>
  </si>
  <si>
    <t>25/03/18</t>
  </si>
  <si>
    <t>25/03/18 10:13:43</t>
  </si>
  <si>
    <t>25/03/18 04:43:43</t>
  </si>
  <si>
    <t>A8ES9V</t>
  </si>
  <si>
    <t>MaheshHarihar Kore</t>
  </si>
  <si>
    <t>mahesh@hectorbeverages.com/ANJALI@HECTORBEVERAGES.COM</t>
  </si>
  <si>
    <t>+IN-91-9825393824/</t>
  </si>
  <si>
    <t>AMD-BOM</t>
  </si>
  <si>
    <t>16/03/18 17:36:01</t>
  </si>
  <si>
    <t>16/03/18 12:06:01</t>
  </si>
  <si>
    <t>TDQE9J</t>
  </si>
  <si>
    <t>mohit@hectorbeverages.com</t>
  </si>
  <si>
    <t>91*9879584993</t>
  </si>
  <si>
    <t>BDQ-BOM</t>
  </si>
  <si>
    <t>BG4VNA</t>
  </si>
  <si>
    <t>Shashwath Agarwal</t>
  </si>
  <si>
    <t>shashwat@udaan.com.test/VENKATESH@UDAAN.COM</t>
  </si>
  <si>
    <t>+IN-91-9611107116/</t>
  </si>
  <si>
    <t>ZKNS5E</t>
  </si>
  <si>
    <t>QCIL1</t>
  </si>
  <si>
    <t>Anar Khan Sabir Khan</t>
  </si>
  <si>
    <t>operations@tripeur.com/rama@carehospitals.com</t>
  </si>
  <si>
    <t>91*8008004702/</t>
  </si>
  <si>
    <t>DEL-HYD</t>
  </si>
  <si>
    <t>27/03/18 21:54:37</t>
  </si>
  <si>
    <t>27/03/18 16:24:37</t>
  </si>
  <si>
    <t>JGIC5N</t>
  </si>
  <si>
    <t>Gourav Virmani</t>
  </si>
  <si>
    <t>TRAVELDESK@SQUAREYARDS.COM/traveldesk@squareyards.com</t>
  </si>
  <si>
    <t>/+IN-91-9268802090</t>
  </si>
  <si>
    <t>DEL-CCU</t>
  </si>
  <si>
    <t>LEHDRW</t>
  </si>
  <si>
    <t>Himanshu Gupta</t>
  </si>
  <si>
    <t>VENKATESH@UDAAN.COM/himanshu.gupta@udaan.com</t>
  </si>
  <si>
    <t>/+IN-91-8826913667</t>
  </si>
  <si>
    <t>DED-DEL</t>
  </si>
  <si>
    <t>D9CP3S</t>
  </si>
  <si>
    <t>nagaraj_k@aurigene.com/nagaraj_k@aurigene.com</t>
  </si>
  <si>
    <t>91*9845274740/</t>
  </si>
  <si>
    <t>14/03/18 16:41:34</t>
  </si>
  <si>
    <t>14/03/18 11:11:34</t>
  </si>
  <si>
    <t>WJE55H</t>
  </si>
  <si>
    <t>ibrahims@dtdc.com/rajesh.gandhi@dtdc.com</t>
  </si>
  <si>
    <t>91*7303935019/</t>
  </si>
  <si>
    <t>27/03/18 17:40:25</t>
  </si>
  <si>
    <t>27/03/18 12:10:25</t>
  </si>
  <si>
    <t>ZB6CGF</t>
  </si>
  <si>
    <t>23/03/18 17:27:04</t>
  </si>
  <si>
    <t>23/03/18 11:57:04</t>
  </si>
  <si>
    <t>ZFIN2T</t>
  </si>
  <si>
    <t>Israr Shaikh</t>
  </si>
  <si>
    <t>Shaikh@udaan.test.com/VENKATESH@UDAAN.COM</t>
  </si>
  <si>
    <t>+IN-91-9763212170/</t>
  </si>
  <si>
    <t>IDR-BOM</t>
  </si>
  <si>
    <t>KG8FSQ</t>
  </si>
  <si>
    <t>VENKATESH@UDAAN.COM/sanjeev.kumar@udaan.com.test</t>
  </si>
  <si>
    <t>/+IN-91-9008033786</t>
  </si>
  <si>
    <t>14/03/18 17:42:05</t>
  </si>
  <si>
    <t>14/03/18 12:12:05</t>
  </si>
  <si>
    <t>X9LNRY</t>
  </si>
  <si>
    <t>MANIVANNAN N</t>
  </si>
  <si>
    <t>rajesh.gandhi@dtdc.com/anthonyl@dtdc.com</t>
  </si>
  <si>
    <t>/91*7708116013</t>
  </si>
  <si>
    <t>KIMKJX</t>
  </si>
  <si>
    <t>sunny.jose@udaan.com.test/VENKATESH@UDAAN.COM</t>
  </si>
  <si>
    <t>+IN-91-9971991555/</t>
  </si>
  <si>
    <t>13/03/18 13:31:33</t>
  </si>
  <si>
    <t>13/03/18 08:01:33</t>
  </si>
  <si>
    <t>OIYN8X</t>
  </si>
  <si>
    <t>EFIHPD</t>
  </si>
  <si>
    <t>Akhila Varma</t>
  </si>
  <si>
    <t>SOWMYA@ARRAYSTORM.COM/test1@arraystorm.com</t>
  </si>
  <si>
    <t>/+IN-91-9632466885</t>
  </si>
  <si>
    <t>DHG83X</t>
  </si>
  <si>
    <t>Ankita Maheshwari</t>
  </si>
  <si>
    <t>ankita.maheshwari@udaan.com.test/VENKATESH@UDAAN.COM</t>
  </si>
  <si>
    <t>+IN-91-9972091801/</t>
  </si>
  <si>
    <t>TB2R7C</t>
  </si>
  <si>
    <t>Mohamad Shakeer</t>
  </si>
  <si>
    <t>Mohamad.shakeer@consulting.active.ai/MATHEW.PAUL@ACTIVE.AI</t>
  </si>
  <si>
    <t>+IN-91-9841320966/</t>
  </si>
  <si>
    <t>19/03/18 17:12:52</t>
  </si>
  <si>
    <t>19/03/18 11:42:52</t>
  </si>
  <si>
    <t>FDQ38G</t>
  </si>
  <si>
    <t>PNQ-DEL</t>
  </si>
  <si>
    <t>EV</t>
  </si>
  <si>
    <t>ccuan5</t>
  </si>
  <si>
    <t>16/03/18 16:15:03</t>
  </si>
  <si>
    <t>16/03/18 10:45:03</t>
  </si>
  <si>
    <t>D9D1RV</t>
  </si>
  <si>
    <t>operations@tripeur.com/rajesh.gandhi@dtdc.com</t>
  </si>
  <si>
    <t>16/03/18 13:06:44</t>
  </si>
  <si>
    <t>16/03/18 07:36:44</t>
  </si>
  <si>
    <t>U8R4KL</t>
  </si>
  <si>
    <t>Arunabha Sen</t>
  </si>
  <si>
    <t>arunabha.sen@nissin.com.test/ROOPADEVI.KR@NISSIN.COM</t>
  </si>
  <si>
    <t>+IN-91-8486002501/</t>
  </si>
  <si>
    <t>GAU-IMF</t>
  </si>
  <si>
    <t>13/03/18 13:34:29</t>
  </si>
  <si>
    <t>13/03/18 08:04:29</t>
  </si>
  <si>
    <t>SCID4M</t>
  </si>
  <si>
    <t>16/03/18 16:49:27</t>
  </si>
  <si>
    <t>16/03/18 11:19:27</t>
  </si>
  <si>
    <t>EB8VKP</t>
  </si>
  <si>
    <t>UEFTRJ</t>
  </si>
  <si>
    <t>14/03/18 17:50:17</t>
  </si>
  <si>
    <t>14/03/18 12:20:17</t>
  </si>
  <si>
    <t>XGNSMD</t>
  </si>
  <si>
    <t>Kumar SK</t>
  </si>
  <si>
    <t>ANJALI@HECTORBEVERAGES.COM/skkumar@hectorbeverages.com</t>
  </si>
  <si>
    <t>/+IN-91-9885437890</t>
  </si>
  <si>
    <t>14/03/18 17:33:28</t>
  </si>
  <si>
    <t>14/03/18 12:03:28</t>
  </si>
  <si>
    <t>Y94EJL</t>
  </si>
  <si>
    <t>13/03/18 17:55:59</t>
  </si>
  <si>
    <t>13/03/18 12:25:59</t>
  </si>
  <si>
    <t>SGPY8A</t>
  </si>
  <si>
    <t>XY31QI</t>
  </si>
  <si>
    <t>PNQ-BLR</t>
  </si>
  <si>
    <t>13/03/18 18:55:49</t>
  </si>
  <si>
    <t>13/03/18 13:25:49</t>
  </si>
  <si>
    <t>T8ZV3L</t>
  </si>
  <si>
    <t>MITHUNABRAHAM JOSEPH</t>
  </si>
  <si>
    <t>HRGST@PARAGONFOOTWEAR.COM/mithun@paragonfootwear.com</t>
  </si>
  <si>
    <t>/+IN-91-9902700220</t>
  </si>
  <si>
    <t>blrss42</t>
  </si>
  <si>
    <t>26/02/18 09:42:36</t>
  </si>
  <si>
    <t>RFUY4Q</t>
  </si>
  <si>
    <t>amdsg</t>
  </si>
  <si>
    <t>Amit Monteiro</t>
  </si>
  <si>
    <t>amit.monteiro@hectorbeverages.com/ACCOUNTS@SHOREBIRDTECH.COM</t>
  </si>
  <si>
    <t>+IN-91-9686977477/</t>
  </si>
  <si>
    <t>AMD-BLR</t>
  </si>
  <si>
    <t>19/03/18 17:16:35</t>
  </si>
  <si>
    <t>19/03/18 11:46:35</t>
  </si>
  <si>
    <t>I7D94L</t>
  </si>
  <si>
    <t>ajaynath.jha@dtdc.com.test/RAJESH.GANDHI@DTDC.COM</t>
  </si>
  <si>
    <t>+IN-91-8585059270/</t>
  </si>
  <si>
    <t>BOM-CCU</t>
  </si>
  <si>
    <t>AYWHGP</t>
  </si>
  <si>
    <t>Arun Kumar Mishra</t>
  </si>
  <si>
    <t>/91*7827006090</t>
  </si>
  <si>
    <t>27/03/18 12:59:03</t>
  </si>
  <si>
    <t>18/03/18 10:40:41</t>
  </si>
  <si>
    <t>OIT8VK</t>
  </si>
  <si>
    <t>Parvesh Debuka</t>
  </si>
  <si>
    <t>ANJALI@HECTORBEVERAGES.COM/parvesh@hectorbeverages.com</t>
  </si>
  <si>
    <t>/+IN-91-9663314948</t>
  </si>
  <si>
    <t>UYD3HV</t>
  </si>
  <si>
    <t>Akhil Kumar</t>
  </si>
  <si>
    <t>ACCOUNTS@SHOREBIRDTECH.COM/nagaraj_k@aurigene.com</t>
  </si>
  <si>
    <t>/+IN-91-9632203510</t>
  </si>
  <si>
    <t>BLR-JAI</t>
  </si>
  <si>
    <t>28/03/18 16:31:50</t>
  </si>
  <si>
    <t>28/03/18 11:01:50</t>
  </si>
  <si>
    <t>RY7H9F</t>
  </si>
  <si>
    <t>Prafulla Goyal</t>
  </si>
  <si>
    <t>prafulla.goyal@dtdc.com.test/RAJESH.GANDHI@DTDC.COM</t>
  </si>
  <si>
    <t>+IN-91-8982448113/</t>
  </si>
  <si>
    <t>HYD-IDR</t>
  </si>
  <si>
    <t>28/03/18 14:52:44</t>
  </si>
  <si>
    <t>28/03/18 09:22:44</t>
  </si>
  <si>
    <t>UKUN6R</t>
  </si>
  <si>
    <t>Ish Kumar</t>
  </si>
  <si>
    <t>beethika.singh@hectorbeverages.com/anjali@hectorbeverages.com</t>
  </si>
  <si>
    <t>91*9711829001/</t>
  </si>
  <si>
    <t>19/03/18 20:52:35</t>
  </si>
  <si>
    <t>19/03/18 15:22:34</t>
  </si>
  <si>
    <t>T93EHY</t>
  </si>
  <si>
    <t>Radhey Shyam Arora</t>
  </si>
  <si>
    <t>anjali@hectorbeverages.com/operations@tripeur.com</t>
  </si>
  <si>
    <t>/91*9810366631</t>
  </si>
  <si>
    <t>DEL-JAI</t>
  </si>
  <si>
    <t>13/03/18 17:06:12</t>
  </si>
  <si>
    <t>13/03/18 11:36:12</t>
  </si>
  <si>
    <t>TGYL9Q</t>
  </si>
  <si>
    <t>RHNGMN</t>
  </si>
  <si>
    <t>91*7827006090/</t>
  </si>
  <si>
    <t>28/03/18 19:36:23</t>
  </si>
  <si>
    <t>28/03/18 14:06:23</t>
  </si>
  <si>
    <t>DGKNRA</t>
  </si>
  <si>
    <t>Shreesha BV</t>
  </si>
  <si>
    <t>ANJALI@HECTORBEVERAGES.COM/shreesha@hectorbeverages.com</t>
  </si>
  <si>
    <t>/+IN-91-9845498408</t>
  </si>
  <si>
    <t>CCU-BLR</t>
  </si>
  <si>
    <t>20/03/18</t>
  </si>
  <si>
    <t>20/03/18 18:39:17</t>
  </si>
  <si>
    <t>20/03/18 13:09:17</t>
  </si>
  <si>
    <t>I7BF6L</t>
  </si>
  <si>
    <t>AyyalasomayajulaVasishta Shastry</t>
  </si>
  <si>
    <t>RAJESH.GANDHI@DTDC.COM/Shastry@dtdc.test.com</t>
  </si>
  <si>
    <t>/+IN-91-9100025247</t>
  </si>
  <si>
    <t>VTZ-HYD</t>
  </si>
  <si>
    <t>HYD-BOM</t>
  </si>
  <si>
    <t>27/03/18 18:31:00</t>
  </si>
  <si>
    <t>20/03/18 06:35:17</t>
  </si>
  <si>
    <t>VK83RH</t>
  </si>
  <si>
    <t>VJ Anand</t>
  </si>
  <si>
    <t>RAJESH.GANDHI@DTDC.COM/vj.anand@dtdc.com.test</t>
  </si>
  <si>
    <t>/+IN-91-7708115996</t>
  </si>
  <si>
    <t>20/03/18 12:05:17</t>
  </si>
  <si>
    <t>BOM-MAA</t>
  </si>
  <si>
    <t>DBY4MP</t>
  </si>
  <si>
    <t>Siddharth Siddharth</t>
  </si>
  <si>
    <t>RAJESH.GANDHI@DTDC.COM/siddharth@dtdc.com.test</t>
  </si>
  <si>
    <t>/+IN-91-9810029210</t>
  </si>
  <si>
    <t>20/03/18 19:24:26</t>
  </si>
  <si>
    <t>20/03/18 13:54:26</t>
  </si>
  <si>
    <t>W7S5XB</t>
  </si>
  <si>
    <t>AmitPrakash Singh</t>
  </si>
  <si>
    <t>16/03/18 16:06:26</t>
  </si>
  <si>
    <t>14/03/18 08:28:09</t>
  </si>
  <si>
    <t>UERLGW</t>
  </si>
  <si>
    <t>Jyotsna Vora</t>
  </si>
  <si>
    <t>91*9844034190</t>
  </si>
  <si>
    <t>16/03/18 16:02:44</t>
  </si>
  <si>
    <t>16/03/18 10:32:44</t>
  </si>
  <si>
    <t>UGDJKD</t>
  </si>
  <si>
    <t>LCS92J</t>
  </si>
  <si>
    <t>Pawan Sharma</t>
  </si>
  <si>
    <t>pawan.sharma@spoton.co.in/rakesh.kumar1@spoton.co.in</t>
  </si>
  <si>
    <t>91*9310054129/</t>
  </si>
  <si>
    <t>16/03/18 16:06:33</t>
  </si>
  <si>
    <t>16/03/18 10:36:33</t>
  </si>
  <si>
    <t>FLYYUB</t>
  </si>
  <si>
    <t>16/03/18 16:37:45</t>
  </si>
  <si>
    <t>16/03/18 11:07:45</t>
  </si>
  <si>
    <t>FL5KYB</t>
  </si>
  <si>
    <t>N MANIVANNAN</t>
  </si>
  <si>
    <t>91*7708116013/</t>
  </si>
  <si>
    <t>13/03/18 16:08:23</t>
  </si>
  <si>
    <t>13/03/18 10:38:23</t>
  </si>
  <si>
    <t>UCHGPP</t>
  </si>
  <si>
    <t>S SANTHOSH KUMAR</t>
  </si>
  <si>
    <t>28/03/18 19:31:34</t>
  </si>
  <si>
    <t>28/03/18 14:01:34</t>
  </si>
  <si>
    <t>SH7EGA</t>
  </si>
  <si>
    <t>NJPG5E</t>
  </si>
  <si>
    <t>Kaushal Yadav</t>
  </si>
  <si>
    <t>kaushal.yadav@udaan.com/VENKATESH@UDAAN.COM</t>
  </si>
  <si>
    <t>+IN-91-7501548957/</t>
  </si>
  <si>
    <t>NG4LUD</t>
  </si>
  <si>
    <t>DJ72VH</t>
  </si>
  <si>
    <t>Valmurugan Muniyasamy</t>
  </si>
  <si>
    <t>91*9686569768</t>
  </si>
  <si>
    <t>IK3UUE</t>
  </si>
  <si>
    <t>Mayank Bhawsinghka</t>
  </si>
  <si>
    <t>ACCOUNTS@SHOREBIRDTECH.COM/mayankbhawsinghka.1@gmail.com.test</t>
  </si>
  <si>
    <t>/+IN-91-9911005549</t>
  </si>
  <si>
    <t>16/03/18 12:58:54</t>
  </si>
  <si>
    <t>16/03/18 07:28:54</t>
  </si>
  <si>
    <t>H9D96F</t>
  </si>
  <si>
    <t>Manoj Kulshrestha</t>
  </si>
  <si>
    <t>91*7042896368/</t>
  </si>
  <si>
    <t>13/03/18 15:44:09</t>
  </si>
  <si>
    <t>13/03/18 10:14:09</t>
  </si>
  <si>
    <t>TD515Z</t>
  </si>
  <si>
    <t>16/03/18 15:50:22</t>
  </si>
  <si>
    <t>16/03/18 10:20:22</t>
  </si>
  <si>
    <t>VJ4BMK</t>
  </si>
  <si>
    <t>raghu.s@dtdc.com/rajesh.gandhi@dtdc.com</t>
  </si>
  <si>
    <t>91*9886372598/</t>
  </si>
  <si>
    <t>CBVQJM</t>
  </si>
  <si>
    <t>nagaraj_k@aurigene.com/ACCOUNTS@SHOREBIRDTECH.COM</t>
  </si>
  <si>
    <t>+IN-91-9632203510/</t>
  </si>
  <si>
    <t>28/03/18 18:13:36</t>
  </si>
  <si>
    <t>28/03/18 12:43:36</t>
  </si>
  <si>
    <t>VFE2HG</t>
  </si>
  <si>
    <t>Neha Varma</t>
  </si>
  <si>
    <t>ANJALI@HECTORBEVERAGES.COM/neha@hectorbeverages.com</t>
  </si>
  <si>
    <t>/+IN-91-9891918168</t>
  </si>
  <si>
    <t>17/02/18 10:08:53</t>
  </si>
  <si>
    <t>FFD6MD</t>
  </si>
  <si>
    <t>THARCIUS A</t>
  </si>
  <si>
    <t>91*7708061672/</t>
  </si>
  <si>
    <t>13/03/18 17:06:44</t>
  </si>
  <si>
    <t>13/03/18 11:36:44</t>
  </si>
  <si>
    <t>V7YKKB</t>
  </si>
  <si>
    <t>20/03/18 13:22:39</t>
  </si>
  <si>
    <t>20/03/18 07:52:39</t>
  </si>
  <si>
    <t>JKP9JR</t>
  </si>
  <si>
    <t>Sharath CP</t>
  </si>
  <si>
    <t>ARUN@SPECTRAA.COM/sharath.cp@spectraa.com.test</t>
  </si>
  <si>
    <t>/+IN-91-9480774535</t>
  </si>
  <si>
    <t>QCGZ9M</t>
  </si>
  <si>
    <t>91*8800841797</t>
  </si>
  <si>
    <t>PFCGHT</t>
  </si>
  <si>
    <t>O6SMMB</t>
  </si>
  <si>
    <t>neha@hectorbeverages.com/ANJALI@HECTORBEVERAGES.COM</t>
  </si>
  <si>
    <t>+IN-91-9891918168/</t>
  </si>
  <si>
    <t>DKU8PB</t>
  </si>
  <si>
    <t>PEJI5G</t>
  </si>
  <si>
    <t>bomas24</t>
  </si>
  <si>
    <t>Rajni Kudithipudi</t>
  </si>
  <si>
    <t>rajani.k@consulting.active.ai.test/MATHEW.PAUL@ACTIVE.AI</t>
  </si>
  <si>
    <t>+IN-91-9994008055/</t>
  </si>
  <si>
    <t>KGJS6N</t>
  </si>
  <si>
    <t>UdayVasant Bhobe</t>
  </si>
  <si>
    <t>uday@globetouch.com.test/ACCOUNTS@SHOREBIRDTECH.COM</t>
  </si>
  <si>
    <t>+IN-91-09820667251/</t>
  </si>
  <si>
    <t>20/02/18 08:01:33</t>
  </si>
  <si>
    <t>B8R79F</t>
  </si>
  <si>
    <t>neeraj@hectorbeverages.com/ACCOUNTS@SHOREBIRDTECH.COM</t>
  </si>
  <si>
    <t>13/03/18 15:15:17</t>
  </si>
  <si>
    <t>13/03/18 09:45:16</t>
  </si>
  <si>
    <t>ZGV94A</t>
  </si>
  <si>
    <t>28/03/18 12:49:13</t>
  </si>
  <si>
    <t>28/03/18 07:19:13</t>
  </si>
  <si>
    <t>ND7WTM</t>
  </si>
  <si>
    <t>Aayush Porwal</t>
  </si>
  <si>
    <t>poraay.aayush@gmail.com.test/VENKATESH@UDAAN.COM</t>
  </si>
  <si>
    <t>+IN-91-9972917084/</t>
  </si>
  <si>
    <t>DEL-AMD</t>
  </si>
  <si>
    <t>TL4YSE</t>
  </si>
  <si>
    <t>Yogesh Vora</t>
  </si>
  <si>
    <t>ROOPADEVI.KR@NISSIN.COM/yogesh.vora@nissin.com.test</t>
  </si>
  <si>
    <t>/+IN-91-9844034190</t>
  </si>
  <si>
    <t>HDLUPJ</t>
  </si>
  <si>
    <t>MAA-BLR</t>
  </si>
  <si>
    <t>13/03/18 13:28:11</t>
  </si>
  <si>
    <t>13/03/18 07:58:11</t>
  </si>
  <si>
    <t>F895HY</t>
  </si>
  <si>
    <t>20/03/18 11:35:50</t>
  </si>
  <si>
    <t>20/03/18 06:05:50</t>
  </si>
  <si>
    <t>WISI8X</t>
  </si>
  <si>
    <t>20/03/18 18:32:04</t>
  </si>
  <si>
    <t>20/03/18 13:02:04</t>
  </si>
  <si>
    <t>WY833F</t>
  </si>
  <si>
    <t>SuhasDattatraya Paithankar</t>
  </si>
  <si>
    <t>traveldesk@squareyards.com/TRAVELDESK@SQUAREYARDS.COM</t>
  </si>
  <si>
    <t>+IN-91-8800841797/</t>
  </si>
  <si>
    <t>20/03/18 18:50:42</t>
  </si>
  <si>
    <t>20/03/18 13:20:42</t>
  </si>
  <si>
    <t>W9BYUL</t>
  </si>
  <si>
    <t>Archana Yadav</t>
  </si>
  <si>
    <t>archana.yadav@e4e.com.test/MOHAN.PARASURAMAN@E4E.COM</t>
  </si>
  <si>
    <t>+IN-91-8169938264/</t>
  </si>
  <si>
    <t>20/03/18 19:19:16</t>
  </si>
  <si>
    <t>20/03/18 13:49:16</t>
  </si>
  <si>
    <t>XEF9VZ</t>
  </si>
  <si>
    <t>Aditya Dutta</t>
  </si>
  <si>
    <t>RAJESH.GANDHI@DTDC.COM/aditya.dutta@dtdc.com.test</t>
  </si>
  <si>
    <t>/+IN-91-9821494379</t>
  </si>
  <si>
    <t>HYD-DEL</t>
  </si>
  <si>
    <t>AMD-GOI</t>
  </si>
  <si>
    <t>FKJ2RR</t>
  </si>
  <si>
    <t>Biswajeet Das</t>
  </si>
  <si>
    <t>biswajeet.das@udaan.com.test/VENKATESH@UDAAN.COM</t>
  </si>
  <si>
    <t>+IN-91-8981179783/</t>
  </si>
  <si>
    <t>PAT-CCU</t>
  </si>
  <si>
    <t>DIP1KH</t>
  </si>
  <si>
    <t>NCLV2Z</t>
  </si>
  <si>
    <t>EIHL3U</t>
  </si>
  <si>
    <t>Aishwary Dikshit</t>
  </si>
  <si>
    <t>aishwary.d@dtdc.com.test/RAJESH.GANDHI@DTDC.COM</t>
  </si>
  <si>
    <t>+IN-91-9513771941/</t>
  </si>
  <si>
    <t>16/03/18 12:55:12</t>
  </si>
  <si>
    <t>16/03/18 07:25:12</t>
  </si>
  <si>
    <t>IL16VR</t>
  </si>
  <si>
    <t>Omkar Nath Bhaskar</t>
  </si>
  <si>
    <t>91*9205366775/</t>
  </si>
  <si>
    <t>16/03/18 16:11:24</t>
  </si>
  <si>
    <t>16/03/18 10:41:24</t>
  </si>
  <si>
    <t>IYVN4P</t>
  </si>
  <si>
    <t>21/03/18</t>
  </si>
  <si>
    <t>21/03/18 14:22:58</t>
  </si>
  <si>
    <t>21/03/18 08:52:58</t>
  </si>
  <si>
    <t>BKVBUB</t>
  </si>
  <si>
    <t>KAUSHIK MUKHERJEE</t>
  </si>
  <si>
    <t>mukherjee.kaushik@dtdc.com/RAJESH.GANDHI@DTDC.COM</t>
  </si>
  <si>
    <t>+IN-91-9163521060/</t>
  </si>
  <si>
    <t>21/03/18 13:18:23</t>
  </si>
  <si>
    <t>21/03/18 07:48:23</t>
  </si>
  <si>
    <t>CBUR5Z</t>
  </si>
  <si>
    <t>LJ4GHH</t>
  </si>
  <si>
    <t>Siddharth Reddy</t>
  </si>
  <si>
    <t>sid@udaan.com.test/VENKATESH@UDAAN.COM</t>
  </si>
  <si>
    <t>+IN-91-9980287437/</t>
  </si>
  <si>
    <t>21/03/18 11:41:12</t>
  </si>
  <si>
    <t>21/03/18 06:11:12</t>
  </si>
  <si>
    <t>ZFH1FG</t>
  </si>
  <si>
    <t>Mahesh Keshri</t>
  </si>
  <si>
    <t>21/03/18 17:22:22</t>
  </si>
  <si>
    <t>21/03/18 11:52:22</t>
  </si>
  <si>
    <t>Z9BQRL</t>
  </si>
  <si>
    <t>Manish Raj</t>
  </si>
  <si>
    <t>ACCOUNTS@TRIPEUR.COM/manish@tripeur.com</t>
  </si>
  <si>
    <t>/+IN-91-9880032323</t>
  </si>
  <si>
    <t>21/03/18 12:12:09</t>
  </si>
  <si>
    <t>21/03/18 06:42:09</t>
  </si>
  <si>
    <t>TE4NQZ</t>
  </si>
  <si>
    <t>Dhinesh Shankar</t>
  </si>
  <si>
    <t>ARAY@DATAINTENSITY.COM/dshankar@dataintensity.com.test</t>
  </si>
  <si>
    <t>/+IN-91-9940142250</t>
  </si>
  <si>
    <t>HHU4GK</t>
  </si>
  <si>
    <t>Saurabh Shukla</t>
  </si>
  <si>
    <t>DEL-PAT</t>
  </si>
  <si>
    <t>20/03/18 17:27:15</t>
  </si>
  <si>
    <t>20/03/18 11:57:15</t>
  </si>
  <si>
    <t>OCCR9M</t>
  </si>
  <si>
    <t>AaronAnthony Lopez</t>
  </si>
  <si>
    <t>MFUQSD</t>
  </si>
  <si>
    <t>Arun Attri</t>
  </si>
  <si>
    <t>ANJALI@HECTORBEVERAGES.COM/arun.attri@hectorbeverages.com.test</t>
  </si>
  <si>
    <t>/+IN-91-9930798106</t>
  </si>
  <si>
    <t>20/03/18 19:01:05</t>
  </si>
  <si>
    <t>20/03/18 13:31:05</t>
  </si>
  <si>
    <t>OD6FNM</t>
  </si>
  <si>
    <t>Kaushik Bhattacherjee</t>
  </si>
  <si>
    <t>RAJESH.GANDHI@DTDC.COM/kaushik.b@dtdc.com.test</t>
  </si>
  <si>
    <t>Q9KQPI</t>
  </si>
  <si>
    <t>Shashi Yadav</t>
  </si>
  <si>
    <t>ANJALI@HECTORBEVERAGES.COM/shashi.yadav@hectorbeverages.com</t>
  </si>
  <si>
    <t>/+IN-91-9560665671</t>
  </si>
  <si>
    <t>21/03/18 14:52:27</t>
  </si>
  <si>
    <t>21/03/18 09:22:27</t>
  </si>
  <si>
    <t>DHTNQK</t>
  </si>
  <si>
    <t>kaushik.b@dtdc.com.test/RAJESH.GANDHI@DTDC.COM</t>
  </si>
  <si>
    <t>+IN-91-9090909090/</t>
  </si>
  <si>
    <t>XYPCGF</t>
  </si>
  <si>
    <t>SANDEEPGOPAL GORIVALE</t>
  </si>
  <si>
    <t>gorivale.sandeep@dtdc.com.test/RAJESH.GANDHI@DTDC.COM</t>
  </si>
  <si>
    <t>+IN-91-9513939174/</t>
  </si>
  <si>
    <t>21/03/18 13:44:01</t>
  </si>
  <si>
    <t>21/03/18 08:14:01</t>
  </si>
  <si>
    <t>EBIQ5M</t>
  </si>
  <si>
    <t>Deepak Chadha</t>
  </si>
  <si>
    <t>DEL-LKO</t>
  </si>
  <si>
    <t>20/03/18 18:14:12</t>
  </si>
  <si>
    <t>20/03/18 12:44:12</t>
  </si>
  <si>
    <t>P8VTYL</t>
  </si>
  <si>
    <t>20/03/18 17:16:56</t>
  </si>
  <si>
    <t>20/03/18 11:46:56</t>
  </si>
  <si>
    <t>PEYCVJ</t>
  </si>
  <si>
    <t>Kumar Subramanian</t>
  </si>
  <si>
    <t>RAJESH.GANDHI@DTDC.COM/vinoth@dtdc.com</t>
  </si>
  <si>
    <t>/+IN-91-7708116024</t>
  </si>
  <si>
    <t>BOM-CJB</t>
  </si>
  <si>
    <t>KI389X</t>
  </si>
  <si>
    <t>20/03/18 09:36:15</t>
  </si>
  <si>
    <t>20/03/18 04:06:15</t>
  </si>
  <si>
    <t>RCBGNP</t>
  </si>
  <si>
    <t>Ritu Mahajan</t>
  </si>
  <si>
    <t>mohan.parasuraman@e4e.com/VARUN.TALWAR@E4E.COM</t>
  </si>
  <si>
    <t>9*9811837137/</t>
  </si>
  <si>
    <t>MAA-PNQ</t>
  </si>
  <si>
    <t>20/03/18 10:15:42</t>
  </si>
  <si>
    <t>20/03/18 04:45:42</t>
  </si>
  <si>
    <t>XKIB3E</t>
  </si>
  <si>
    <t>SATHEESAN VISHWANATHAN</t>
  </si>
  <si>
    <t>ROOPADEVI.KR@NISSIN.COM/satheesan.v@nissin.com.test</t>
  </si>
  <si>
    <t>/+IN-91-8086881770</t>
  </si>
  <si>
    <t>BLR-COK</t>
  </si>
  <si>
    <t>20/03/18 18:42:27</t>
  </si>
  <si>
    <t>20/03/18 13:12:27</t>
  </si>
  <si>
    <t>RES7QW</t>
  </si>
  <si>
    <t>Shantanu Shukla</t>
  </si>
  <si>
    <t>LKO-DEL</t>
  </si>
  <si>
    <t>XFBDXW</t>
  </si>
  <si>
    <t>rangaradjou@dtdc.com.test/RAJESH.GANDHI@DTDC.COM</t>
  </si>
  <si>
    <t>+IN-91-7708982399/</t>
  </si>
  <si>
    <t>ZERJ2G</t>
  </si>
  <si>
    <t>21/03/18 16:06:23</t>
  </si>
  <si>
    <t>21/03/18 10:36:23</t>
  </si>
  <si>
    <t>UGQD2A</t>
  </si>
  <si>
    <t>Chanchal Sinha</t>
  </si>
  <si>
    <t>RAJESH.GANDHI@DTDC.COM/chanchal.sinha@dtdc.com</t>
  </si>
  <si>
    <t>/+IN-91-8290400888</t>
  </si>
  <si>
    <t>BOM-JAI</t>
  </si>
  <si>
    <t>LY6YMF</t>
  </si>
  <si>
    <t>BBI-BLR</t>
  </si>
  <si>
    <t>28/03/18 18:58:55</t>
  </si>
  <si>
    <t>28/03/18 13:28:55</t>
  </si>
  <si>
    <t>YHWSHA</t>
  </si>
  <si>
    <t>13/03/18 17:02:29</t>
  </si>
  <si>
    <t>13/03/18 11:32:29</t>
  </si>
  <si>
    <t>ZJEQPK</t>
  </si>
  <si>
    <t>QKQV5B</t>
  </si>
  <si>
    <t>16/03/18 17:25:06</t>
  </si>
  <si>
    <t>16/03/18 11:55:06</t>
  </si>
  <si>
    <t>XG53YG</t>
  </si>
  <si>
    <t>Loic Martin</t>
  </si>
  <si>
    <t>harshita@tripeur.com.teest/MANGESH@SHAREKHAN.COM</t>
  </si>
  <si>
    <t>+IN-91-8291996922/</t>
  </si>
  <si>
    <t>20/03/18 15:41:15</t>
  </si>
  <si>
    <t>20/03/18 10:11:15</t>
  </si>
  <si>
    <t>Z6U43B</t>
  </si>
  <si>
    <t>SHIVARATHRIDSWAMY SUTTURMUTT</t>
  </si>
  <si>
    <t>SHIVARATHRI@jss.com.test</t>
  </si>
  <si>
    <t>DEL-DED</t>
  </si>
  <si>
    <t>V9MEVY</t>
  </si>
  <si>
    <t>OB3Z5P</t>
  </si>
  <si>
    <t>NI7VFK</t>
  </si>
  <si>
    <t>Karn Mohan</t>
  </si>
  <si>
    <t>karn.mohan@udaan.com/VENKATESH@UDAAN.COM</t>
  </si>
  <si>
    <t>+IN-91-8810224003/</t>
  </si>
  <si>
    <t>20/03/18 19:17:01</t>
  </si>
  <si>
    <t>20/03/18 13:47:01</t>
  </si>
  <si>
    <t>OB7VGC</t>
  </si>
  <si>
    <t>RAJESH.GANDHI@DTDC.COM/mukherjee.kaushik@dtdc.com</t>
  </si>
  <si>
    <t>/+IN-91-9163521060</t>
  </si>
  <si>
    <t>20/03/18 16:03:06</t>
  </si>
  <si>
    <t>20/03/18 10:33:06</t>
  </si>
  <si>
    <t>ZHB3JQ</t>
  </si>
  <si>
    <t>RAJESH Pandey</t>
  </si>
  <si>
    <t>RAJESH.GANDHI@DTDC.COM/rajesh.pandey@dtdc.com.test</t>
  </si>
  <si>
    <t>/+IN-91-0958281010</t>
  </si>
  <si>
    <t>OJ6B4U</t>
  </si>
  <si>
    <t>Vaibhav Gupta</t>
  </si>
  <si>
    <t>VENKATESH@UDAAN.COM/vg@udaan.com.test</t>
  </si>
  <si>
    <t>/+IN-91-7760998875</t>
  </si>
  <si>
    <t>BLR-AMD</t>
  </si>
  <si>
    <t>XCS93M</t>
  </si>
  <si>
    <t>MAA-CJB</t>
  </si>
  <si>
    <t>20/03/18 23:09:55</t>
  </si>
  <si>
    <t>20/03/18 17:39:55</t>
  </si>
  <si>
    <t>R9TT5F</t>
  </si>
  <si>
    <t>I</t>
  </si>
  <si>
    <t>Ankit Gupta</t>
  </si>
  <si>
    <t>traveldesk@squareyards.com/traveldesk@squareyards.com</t>
  </si>
  <si>
    <t>/91*8800841797</t>
  </si>
  <si>
    <t>DXB-DEL</t>
  </si>
  <si>
    <t>YKJ26E</t>
  </si>
  <si>
    <t>Rajesh Kumar</t>
  </si>
  <si>
    <t>rajesh.kumar@spoton.co.in/RAKESH.KUMAR1@SPOTON.CO.IN</t>
  </si>
  <si>
    <t>+IN-91-9632228600/</t>
  </si>
  <si>
    <t>GAU-BLR</t>
  </si>
  <si>
    <t>20/03/18 19:09:54</t>
  </si>
  <si>
    <t>20/03/18 13:39:54</t>
  </si>
  <si>
    <t>YGI9XT</t>
  </si>
  <si>
    <t>traveldesk@squareyards.test/TRAVELDESK@SQUAREYARDS.COM</t>
  </si>
  <si>
    <t>19/03/18 15:31:43</t>
  </si>
  <si>
    <t>19/03/18 10:01:43</t>
  </si>
  <si>
    <t>KH9QNN</t>
  </si>
  <si>
    <t>Chandraditya Basu</t>
  </si>
  <si>
    <t>Chandraditya.basu@indonissin.com.test/ROOPADEVI.KR@NISSIN.COM</t>
  </si>
  <si>
    <t>+IN-91-9874692900/</t>
  </si>
  <si>
    <t>16/03/18 15:47:40</t>
  </si>
  <si>
    <t>16/03/18 10:17:40</t>
  </si>
  <si>
    <t>JF9FRT</t>
  </si>
  <si>
    <t>21/03/18 18:35:26</t>
  </si>
  <si>
    <t>21/03/18 13:05:26</t>
  </si>
  <si>
    <t>LL1EQR</t>
  </si>
  <si>
    <t>Mayank Deol</t>
  </si>
  <si>
    <t>mayank@dtdc.com.test/RAJESH.GANDHI@DTDC.COM</t>
  </si>
  <si>
    <t>+IN-91-9015155600/</t>
  </si>
  <si>
    <t>13/03/18 17:10:01</t>
  </si>
  <si>
    <t>13/03/18 11:40:01</t>
  </si>
  <si>
    <t>HH3PMN</t>
  </si>
  <si>
    <t>26/03/18</t>
  </si>
  <si>
    <t>26/03/18 11:38:28</t>
  </si>
  <si>
    <t>26/03/18 06:08:28</t>
  </si>
  <si>
    <t>FD7VQZ</t>
  </si>
  <si>
    <t>Sanjay Rane</t>
  </si>
  <si>
    <t>sanjay@arraystorm.com/SOWMYA@ARRAYSTORM.COM</t>
  </si>
  <si>
    <t>+IN-91-8208345755/</t>
  </si>
  <si>
    <t>21/03/18 00:31:00</t>
  </si>
  <si>
    <t>20/03/18 19:01:00</t>
  </si>
  <si>
    <t>IDMBPJ</t>
  </si>
  <si>
    <t>test test</t>
  </si>
  <si>
    <t>testing@gmail.com/VINAY@TRIPP.BIZ</t>
  </si>
  <si>
    <t>+IN-91-9191919191/</t>
  </si>
  <si>
    <t>21/03/18 14:10:32</t>
  </si>
  <si>
    <t>IFYKST</t>
  </si>
  <si>
    <t>Venkatesh AA</t>
  </si>
  <si>
    <t>VENKATESH@UDAAN.COM/venkatesh@udaan.com</t>
  </si>
  <si>
    <t>16/03/18 20:28:00</t>
  </si>
  <si>
    <t>16/03/18 14:58:00</t>
  </si>
  <si>
    <t>W9UKMI</t>
  </si>
  <si>
    <t>SamitKumar Pal</t>
  </si>
  <si>
    <t>Samit@childfund.test.com/ACCOUNTS@SHOREBIRDTECH.COM</t>
  </si>
  <si>
    <t>+IN-91-9686569768/</t>
  </si>
  <si>
    <t>BBI-DEL</t>
  </si>
  <si>
    <t>PDYRWM</t>
  </si>
  <si>
    <t>Alok Rudra</t>
  </si>
  <si>
    <t>alok.rudra@gmail.com.test/ROOPADEVI.KR@NISSIN.COM</t>
  </si>
  <si>
    <t>+IN-91-9379906909/</t>
  </si>
  <si>
    <t>26/03/18 14:14:32</t>
  </si>
  <si>
    <t>26/03/18 08:44:32</t>
  </si>
  <si>
    <t>DYMQKC</t>
  </si>
  <si>
    <t>CSN Murthy</t>
  </si>
  <si>
    <t>/+IN-91-9880297350</t>
  </si>
  <si>
    <t>14/03/18 16:26:48</t>
  </si>
  <si>
    <t>14/03/18 10:56:48</t>
  </si>
  <si>
    <t>HYEDKS</t>
  </si>
  <si>
    <t>JE7DRW</t>
  </si>
  <si>
    <t>VFMZGT</t>
  </si>
  <si>
    <t>13/03/18 13:09:44</t>
  </si>
  <si>
    <t>13/03/18 07:39:44</t>
  </si>
  <si>
    <t>XI34WA</t>
  </si>
  <si>
    <t>rajesh.gandhi@dtdc.com/raghu.s@dtdc.com</t>
  </si>
  <si>
    <t>/91*9886372598</t>
  </si>
  <si>
    <t>26/03/18 15:01:36</t>
  </si>
  <si>
    <t>26/03/18 09:31:36</t>
  </si>
  <si>
    <t>ZCGZSC</t>
  </si>
  <si>
    <t>Saleem Pasha</t>
  </si>
  <si>
    <t>14/03/18 17:32:23</t>
  </si>
  <si>
    <t>14/03/18 12:02:23</t>
  </si>
  <si>
    <t>OJI6KH</t>
  </si>
  <si>
    <t>anthonyl@dtdc.com/rajesh.gandhi@dtdc.com</t>
  </si>
  <si>
    <t>18/03/18</t>
  </si>
  <si>
    <t>18/03/18 02:28:04</t>
  </si>
  <si>
    <t>17/03/18 20:58:04</t>
  </si>
  <si>
    <t>FL56PB</t>
  </si>
  <si>
    <t>Love Sharma</t>
  </si>
  <si>
    <t>Love.Sharma@test.gmail.com/VENKATESH@UDAAN.COM</t>
  </si>
  <si>
    <t>+IN-91-9953112400/</t>
  </si>
  <si>
    <t>YK81HH</t>
  </si>
  <si>
    <t>Rajesh Maurya</t>
  </si>
  <si>
    <t>91*9205270401/</t>
  </si>
  <si>
    <t>20/03/18 19:18:34</t>
  </si>
  <si>
    <t>20/03/18 13:48:34</t>
  </si>
  <si>
    <t>T8KI3Y</t>
  </si>
  <si>
    <t>13/03/18 15:40:43</t>
  </si>
  <si>
    <t>13/03/18 10:10:43</t>
  </si>
  <si>
    <t>F8YNMY</t>
  </si>
  <si>
    <t>14/03/18 16:51:10</t>
  </si>
  <si>
    <t>14/03/18 11:21:10</t>
  </si>
  <si>
    <t>M9974V</t>
  </si>
  <si>
    <t>30/03/18</t>
  </si>
  <si>
    <t>30/03/18 16:13:51</t>
  </si>
  <si>
    <t>30/03/18 10:43:51</t>
  </si>
  <si>
    <t>RIC86K</t>
  </si>
  <si>
    <t>CCU-IXA</t>
  </si>
  <si>
    <t>16/03/18 16:20:50</t>
  </si>
  <si>
    <t>16/03/18 10:50:50</t>
  </si>
  <si>
    <t>SBZKUF</t>
  </si>
  <si>
    <t>17/03/18</t>
  </si>
  <si>
    <t>17/03/18 12:36:34</t>
  </si>
  <si>
    <t>17/03/18 07:06:34</t>
  </si>
  <si>
    <t>VGF7GD</t>
  </si>
  <si>
    <t>Akshay LalP</t>
  </si>
  <si>
    <t>Akshay@dtdc.com.test/RAJESH.GANDHI@DTDC.COM</t>
  </si>
  <si>
    <t>+IN-91-9496353447/</t>
  </si>
  <si>
    <t>14/03/18 16:21:53</t>
  </si>
  <si>
    <t>14/03/18 10:51:53</t>
  </si>
  <si>
    <t>G8HYNY</t>
  </si>
  <si>
    <t>26/03/18 14:34:50</t>
  </si>
  <si>
    <t>26/03/18 09:04:50</t>
  </si>
  <si>
    <t>KC3R8M</t>
  </si>
  <si>
    <t>19/03/18 15:02:55</t>
  </si>
  <si>
    <t>19/03/18 09:32:55</t>
  </si>
  <si>
    <t>SGLMUD</t>
  </si>
  <si>
    <t>20/03/18 16:56:58</t>
  </si>
  <si>
    <t>20/03/18 11:26:58</t>
  </si>
  <si>
    <t>S72FNB</t>
  </si>
  <si>
    <t>Thiagarajan Rajagopalan</t>
  </si>
  <si>
    <t>ACCOUNTS@TRIPEUR.COM/thia@shorebirdtech.com</t>
  </si>
  <si>
    <t>21/03/18 13:46:28</t>
  </si>
  <si>
    <t>21/03/18 08:16:28</t>
  </si>
  <si>
    <t>WEHTPJ</t>
  </si>
  <si>
    <t>13/03/18 12:42:38</t>
  </si>
  <si>
    <t>13/02/18 12:32:08</t>
  </si>
  <si>
    <t>Z8C46L</t>
  </si>
  <si>
    <t>ACCOUNTS@TRIPEUR.COM/ibrahims@dtdc.test.com</t>
  </si>
  <si>
    <t>/+IN-91-8655173105</t>
  </si>
  <si>
    <t>DKJFUR</t>
  </si>
  <si>
    <t>ATAULLAH JAMIL</t>
  </si>
  <si>
    <t>22/03/18</t>
  </si>
  <si>
    <t>22/03/18 23:38:29</t>
  </si>
  <si>
    <t>22/03/18 18:08:29</t>
  </si>
  <si>
    <t>IG52YD</t>
  </si>
  <si>
    <t>Venkatesan Ganesan</t>
  </si>
  <si>
    <t>ROOPADEVI.KR@NISSIN.COM/venkatesan.g@nissin.com</t>
  </si>
  <si>
    <t>/+IN-91-9176917731</t>
  </si>
  <si>
    <t>BLR-IXM</t>
  </si>
  <si>
    <t>14/03/18 13:58:09</t>
  </si>
  <si>
    <t>30/03/18 10:51:21</t>
  </si>
  <si>
    <t>30/03/18 05:21:21</t>
  </si>
  <si>
    <t>DBLV7M</t>
  </si>
  <si>
    <t>ANJALI@HECTORBEVERAGES.COM/mahesh@hectorbeverages.com</t>
  </si>
  <si>
    <t>/+IN-91-9825393824</t>
  </si>
  <si>
    <t>20/03/18 18:10:44</t>
  </si>
  <si>
    <t>20/03/18 12:40:44</t>
  </si>
  <si>
    <t>ZGGUQT</t>
  </si>
  <si>
    <t>SK VivekKumar</t>
  </si>
  <si>
    <t>13/03/18 13:12:30</t>
  </si>
  <si>
    <t>13/03/18 07:42:30</t>
  </si>
  <si>
    <t>YL2F9R</t>
  </si>
  <si>
    <t>30/03/18 18:32:26</t>
  </si>
  <si>
    <t>30/03/18 13:02:26</t>
  </si>
  <si>
    <t>CKMUHB</t>
  </si>
  <si>
    <t>14/03/18 16:47:49</t>
  </si>
  <si>
    <t>14/03/18 11:17:49</t>
  </si>
  <si>
    <t>LBHWUC</t>
  </si>
  <si>
    <t>SBZJGS</t>
  </si>
  <si>
    <t>Nishant Sahil</t>
  </si>
  <si>
    <t>nishant.sahil@nissin.com.test/ROOPADEVI.KR@NISSIN.COM</t>
  </si>
  <si>
    <t>+IN-91-9620188456/</t>
  </si>
  <si>
    <t>AFSF9N</t>
  </si>
  <si>
    <t>Anil Bohare</t>
  </si>
  <si>
    <t>Anil@dtdc.com.test/RAJESH.GANDHI@DTDC.COM</t>
  </si>
  <si>
    <t>+IN-91-8128661673/</t>
  </si>
  <si>
    <t>PNQ-AMD</t>
  </si>
  <si>
    <t>13/03/18 16:41:34</t>
  </si>
  <si>
    <t>13/03/18 11:11:34</t>
  </si>
  <si>
    <t>A7R2TL</t>
  </si>
  <si>
    <t>24/03/18</t>
  </si>
  <si>
    <t>24/03/18 17:37:40</t>
  </si>
  <si>
    <t>24/03/18 12:07:40</t>
  </si>
  <si>
    <t>JYKIPS</t>
  </si>
  <si>
    <t>MrK Ramarajan</t>
  </si>
  <si>
    <t>ADMINBGL2@PARAGONFOOTWEAR.DELHI/qablr@paragonfootwear.com</t>
  </si>
  <si>
    <t>/+IN-91-9739460365</t>
  </si>
  <si>
    <t>RAJESH.GANDHI@DTDC.COM/aishwary.d@dtdc.com.test</t>
  </si>
  <si>
    <t>/+IN-91-9513771941</t>
  </si>
  <si>
    <t>20/03/18 19:13:45</t>
  </si>
  <si>
    <t>20/03/18 13:43:45</t>
  </si>
  <si>
    <t>ULDBXE</t>
  </si>
  <si>
    <t>26/03/18 23:08:15</t>
  </si>
  <si>
    <t>26/03/18 17:38:15</t>
  </si>
  <si>
    <t>TENG7G</t>
  </si>
  <si>
    <t>Bhanu Pathak</t>
  </si>
  <si>
    <t>bhanu.p@udaan.com.test/VENKATESH@UDAAN.COM</t>
  </si>
  <si>
    <t>+IN-91-8861639393/</t>
  </si>
  <si>
    <t>13/03/18 19:16:14</t>
  </si>
  <si>
    <t>13/03/18 13:46:14</t>
  </si>
  <si>
    <t>DERCNT</t>
  </si>
  <si>
    <t>/+IN-91-7702072222</t>
  </si>
  <si>
    <t>JGJ89N</t>
  </si>
  <si>
    <t>/+IN-91-9958252401</t>
  </si>
  <si>
    <t>13/03/18 17:09:21</t>
  </si>
  <si>
    <t>13/03/18 11:39:21</t>
  </si>
  <si>
    <t>CE2U9T</t>
  </si>
  <si>
    <t>TD7CTM</t>
  </si>
  <si>
    <t>RAJESH.GANDHI@DTDC.COM/mayank@dtdc.com.test</t>
  </si>
  <si>
    <t>/+IN-91-9015155600</t>
  </si>
  <si>
    <t>26/03/18 14:48:44</t>
  </si>
  <si>
    <t>26/03/18 09:18:44</t>
  </si>
  <si>
    <t>JIVFSX</t>
  </si>
  <si>
    <t>Bharati Malnad</t>
  </si>
  <si>
    <t>ms.srinivasan@hotmail.com.test</t>
  </si>
  <si>
    <t>BLR-PNQ</t>
  </si>
  <si>
    <t>B87GWY</t>
  </si>
  <si>
    <t>14/03/18 16:26:21</t>
  </si>
  <si>
    <t>14/03/18 10:56:21</t>
  </si>
  <si>
    <t>THMWMA</t>
  </si>
  <si>
    <t>16/03/18 15:56:17</t>
  </si>
  <si>
    <t>16/03/18 10:26:17</t>
  </si>
  <si>
    <t>NGLQMQ</t>
  </si>
  <si>
    <t>16/03/18 18:38:48</t>
  </si>
  <si>
    <t>16/03/18 13:08:48</t>
  </si>
  <si>
    <t>PG11XT</t>
  </si>
  <si>
    <t>NAOKI YAMAZAKI</t>
  </si>
  <si>
    <t>ROOPADEVI.KR@NISSIN.COM/roopadevi.kr@nissin.com.in</t>
  </si>
  <si>
    <t>/+IN-91-9538241427</t>
  </si>
  <si>
    <t>28/02/18 13:04:56</t>
  </si>
  <si>
    <t>PHKKTN</t>
  </si>
  <si>
    <t>Bhupesh Sharma</t>
  </si>
  <si>
    <t>ACCOUNTS@SHOREBIRDTECH.COM/bhupesh@udaan.com.test</t>
  </si>
  <si>
    <t>/+IN-91-9900442526</t>
  </si>
  <si>
    <t>24/03/18 20:29:04</t>
  </si>
  <si>
    <t>24/03/18 14:59:03</t>
  </si>
  <si>
    <t>MLZCJR</t>
  </si>
  <si>
    <t>Janesh Agarwal</t>
  </si>
  <si>
    <t>janesh.agrawal@udaan.com.test/VENKATESH@UDAAN.COM</t>
  </si>
  <si>
    <t>+IN-91-9930841436/</t>
  </si>
  <si>
    <t>31/03/18</t>
  </si>
  <si>
    <t>31/03/18 12:48:43</t>
  </si>
  <si>
    <t>31/03/18 07:18:43</t>
  </si>
  <si>
    <t>XE2W8J</t>
  </si>
  <si>
    <t>Diwakar Sharma</t>
  </si>
  <si>
    <t>diwakars@dotzot.in.test/RAJESH.GANDHI@DTDC.COM</t>
  </si>
  <si>
    <t>+IN-91-7827337650/</t>
  </si>
  <si>
    <t>DF535Q</t>
  </si>
  <si>
    <t>GG9WHA</t>
  </si>
  <si>
    <t>bomcd4</t>
  </si>
  <si>
    <t>16/03/18 15:41:13</t>
  </si>
  <si>
    <t>16/03/18 10:11:13</t>
  </si>
  <si>
    <t>QH46GA</t>
  </si>
  <si>
    <t>26/03/18 11:14:27</t>
  </si>
  <si>
    <t>26/03/18 05:44:27</t>
  </si>
  <si>
    <t>GJVQ8R</t>
  </si>
  <si>
    <t>Mohit Chugh</t>
  </si>
  <si>
    <t>mohit.chugh@udaan.com/VENKATESH@UDAAN.COM</t>
  </si>
  <si>
    <t>+IN-91-7015623378/</t>
  </si>
  <si>
    <t>19/03/18 12:20:35</t>
  </si>
  <si>
    <t>19/03/18 06:50:35</t>
  </si>
  <si>
    <t>M9H93F</t>
  </si>
  <si>
    <t>+IN-080-46615790/</t>
  </si>
  <si>
    <t>19/03/18 17:18:34</t>
  </si>
  <si>
    <t>29/03/18 15:53:35</t>
  </si>
  <si>
    <t>29/03/18 10:23:35</t>
  </si>
  <si>
    <t>C82DHY</t>
  </si>
  <si>
    <t>ANJALI@HECTORBEVERAGES.COM/neeraj@hectorbeverages.com</t>
  </si>
  <si>
    <t>/+IN-91-9711829001</t>
  </si>
  <si>
    <t>23/03/18 13:06:41</t>
  </si>
  <si>
    <t>23/03/18 07:36:41</t>
  </si>
  <si>
    <t>O8IBNL</t>
  </si>
  <si>
    <t>Kanhaya Tiwary</t>
  </si>
  <si>
    <t>VENKATESH@UDAAN.COM/kanhaya.tiwary@udaan.com.test</t>
  </si>
  <si>
    <t>/+IN-91-7903552131</t>
  </si>
  <si>
    <t>TELR8G</t>
  </si>
  <si>
    <t>Mohit Bhandari</t>
  </si>
  <si>
    <t>mohit.Bhandari@udaan.com/VENKATESH@UDAAN.COM</t>
  </si>
  <si>
    <t>+IN-91-7508602508/</t>
  </si>
  <si>
    <t>13/03/18 12:59:12</t>
  </si>
  <si>
    <t>13/03/18 07:29:12</t>
  </si>
  <si>
    <t>DL26UB</t>
  </si>
  <si>
    <t>21/03/18 12:57:54</t>
  </si>
  <si>
    <t>thia@shorebirdtech.com/ACCOUNTS@TRIPEUR.COM</t>
  </si>
  <si>
    <t>+IN-91-9945885400/</t>
  </si>
  <si>
    <t>AJEJGE</t>
  </si>
  <si>
    <t>aditya.dutta@dtdc.com.test/RAJESH.GANDHI@DTDC.COM</t>
  </si>
  <si>
    <t>+IN-91-9821494379/</t>
  </si>
  <si>
    <t>16/03/18 12:25:22</t>
  </si>
  <si>
    <t>16/03/18 06:55:22</t>
  </si>
  <si>
    <t>SEBRNJ</t>
  </si>
  <si>
    <t>ANJALI@HECTORBEVERAGES.COM/amit.monteiro@hectorbeverages.com</t>
  </si>
  <si>
    <t>/+IN-91-9686977477</t>
  </si>
  <si>
    <t>DEL-IXJ</t>
  </si>
  <si>
    <t>23/03/18 11:42:19</t>
  </si>
  <si>
    <t>23/03/18 06:12:19</t>
  </si>
  <si>
    <t>ILBNPB</t>
  </si>
  <si>
    <t>Aniruddha Gangopadhyay</t>
  </si>
  <si>
    <t>VENKATESH@UDAAN.COM/aniruddha.gangopadhyay@gmail.com.test</t>
  </si>
  <si>
    <t>/+IN-91-9739881174</t>
  </si>
  <si>
    <t>23/03/18 16:26:53</t>
  </si>
  <si>
    <t>23/03/18 10:56:53</t>
  </si>
  <si>
    <t>K93FVY</t>
  </si>
  <si>
    <t>Richa Jha</t>
  </si>
  <si>
    <t>/+IN-91-9620234948</t>
  </si>
  <si>
    <t>S9H5WY</t>
  </si>
  <si>
    <t>ImranSamiullah Khan</t>
  </si>
  <si>
    <t>imran.khan@dtdc.com/RAJESH.GANDHI@DTDC.COM</t>
  </si>
  <si>
    <t>+IN-91-7625052405/</t>
  </si>
  <si>
    <t>29/03/18 20:40:34</t>
  </si>
  <si>
    <t>DJ7K9E</t>
  </si>
  <si>
    <t>29/03/18 20:44:35</t>
  </si>
  <si>
    <t>30/03/18 16:19:44</t>
  </si>
  <si>
    <t>30/03/18 10:49:44</t>
  </si>
  <si>
    <t>CHVUPK</t>
  </si>
  <si>
    <t>ROOPADEVI.KR@NISSIN.COM/arunabha.sen@nissin.com.test</t>
  </si>
  <si>
    <t>/+IN-91-8486002501</t>
  </si>
  <si>
    <t>GAU-IXA</t>
  </si>
  <si>
    <t>14/03/18 17:31:23</t>
  </si>
  <si>
    <t>14/03/18 12:01:23</t>
  </si>
  <si>
    <t>H9TMKF</t>
  </si>
  <si>
    <t>15/03/18</t>
  </si>
  <si>
    <t>15/03/18 14:00:18</t>
  </si>
  <si>
    <t>15/03/18 08:30:18</t>
  </si>
  <si>
    <t>I8R87V</t>
  </si>
  <si>
    <t>Alok Bansal</t>
  </si>
  <si>
    <t>rajesh.gandhi@dtdc.com/alok.bansal@dtdc.com</t>
  </si>
  <si>
    <t>/91*8130223337</t>
  </si>
  <si>
    <t>DEL-DXB</t>
  </si>
  <si>
    <t>13/03/18 13:34:10</t>
  </si>
  <si>
    <t>13/03/18 08:04:10</t>
  </si>
  <si>
    <t>ZIKJTN</t>
  </si>
  <si>
    <t>rajesh.gandhi@dtdc.com/ibrahims@dtdc.com</t>
  </si>
  <si>
    <t>24/03/18 17:05:01</t>
  </si>
  <si>
    <t>24/03/18 11:35:01</t>
  </si>
  <si>
    <t>T8RK7Y</t>
  </si>
  <si>
    <t>Mohit Upadhyay</t>
  </si>
  <si>
    <t>VENKATESH@UDAAN.COM/mohit.u@udaan.com.test</t>
  </si>
  <si>
    <t>/+IN-91-8979469291</t>
  </si>
  <si>
    <t>AMD-DEL</t>
  </si>
  <si>
    <t>23/03/18 14:15:37</t>
  </si>
  <si>
    <t>TK8D3E</t>
  </si>
  <si>
    <t>Joy Mondal</t>
  </si>
  <si>
    <t>ANJALI@HECTORBEVERAGES.COM/joy@hectorbeverages.com</t>
  </si>
  <si>
    <t>/+IN-91-9874565711</t>
  </si>
  <si>
    <t>GAU-CCU</t>
  </si>
  <si>
    <t>OK188E</t>
  </si>
  <si>
    <t>MATHEW.PAUL@ACTIVE.AI/rajani.k@consulting.active.ai.test</t>
  </si>
  <si>
    <t>/+IN-91-9994008055</t>
  </si>
  <si>
    <t>21/03/18 13:21:15</t>
  </si>
  <si>
    <t>21/03/18 07:51:14</t>
  </si>
  <si>
    <t>VJUB7U</t>
  </si>
  <si>
    <t>16/03/18 16:04:10</t>
  </si>
  <si>
    <t>16/03/18 10:34:10</t>
  </si>
  <si>
    <t>Q9922V</t>
  </si>
  <si>
    <t>22/03/18 17:56:27</t>
  </si>
  <si>
    <t>22/03/18 12:26:27</t>
  </si>
  <si>
    <t>YC3KJC</t>
  </si>
  <si>
    <t>Chetan Pandit</t>
  </si>
  <si>
    <t>/+IN-91-9901877500</t>
  </si>
  <si>
    <t>24/03/18 17:32:53</t>
  </si>
  <si>
    <t>24/03/18 12:02:53</t>
  </si>
  <si>
    <t>YFIP7T</t>
  </si>
  <si>
    <t>SubhashK Mr</t>
  </si>
  <si>
    <t>ADMINBGL2@PARAGONFOOTWEAR.DELHI/subhash_qc@paragonfootwear.com</t>
  </si>
  <si>
    <t>/+IN-91-9880462080</t>
  </si>
  <si>
    <t>24/03/18 17:37:29</t>
  </si>
  <si>
    <t>24/03/18 12:07:29</t>
  </si>
  <si>
    <t>A9D3KF</t>
  </si>
  <si>
    <t>29/03/18 15:47:19</t>
  </si>
  <si>
    <t>29/03/18 10:17:19</t>
  </si>
  <si>
    <t>S72FVR</t>
  </si>
  <si>
    <t>ABHIJIT DAS</t>
  </si>
  <si>
    <t>RAJESH.GANDHI@DTDC.COM/ulubari.guw@fr.dtdc.com</t>
  </si>
  <si>
    <t>/+IN-91-9864010343</t>
  </si>
  <si>
    <t>BOM-GAU</t>
  </si>
  <si>
    <t>29/03/18 15:44:10</t>
  </si>
  <si>
    <t>29/03/18 10:14:10</t>
  </si>
  <si>
    <t>HBTI7M</t>
  </si>
  <si>
    <t>ACHYUT SARMA</t>
  </si>
  <si>
    <t>91*9613317088/</t>
  </si>
  <si>
    <t>ZBY1NF</t>
  </si>
  <si>
    <t>Abhishek Khanolkar</t>
  </si>
  <si>
    <t>abhishek.k@hectorbeverages.com/ANJALI@HECTORBEVERAGES.COM</t>
  </si>
  <si>
    <t>+IN-91-9870774210/</t>
  </si>
  <si>
    <t>28/02/18 10:22:55</t>
  </si>
  <si>
    <t>RJJW9U</t>
  </si>
  <si>
    <t>Madhankumar Premkumar</t>
  </si>
  <si>
    <t>madhu@dtdc.com.test/ACCOUNTS@TRIPEUR.COM</t>
  </si>
  <si>
    <t>+IN-91-7708050521/</t>
  </si>
  <si>
    <t>16/03/18 16:07:50</t>
  </si>
  <si>
    <t>14/03/18 08:22:08</t>
  </si>
  <si>
    <t>PE7BTJ</t>
  </si>
  <si>
    <t>14/03/18 13:26:52</t>
  </si>
  <si>
    <t>14/03/18 07:56:52</t>
  </si>
  <si>
    <t>DJKF8R</t>
  </si>
  <si>
    <t>+IN-91-9880297350/</t>
  </si>
  <si>
    <t>CCU-HYD</t>
  </si>
  <si>
    <t>OGUS9N</t>
  </si>
  <si>
    <t>Anurag Sharma</t>
  </si>
  <si>
    <t>anurag.sharma@dtdc.com.tesh/RAJESH.GANDHI@DTDC.COM</t>
  </si>
  <si>
    <t>+IN-91-9205083483/</t>
  </si>
  <si>
    <t>UF39NW</t>
  </si>
  <si>
    <t>AbhayNand Singh</t>
  </si>
  <si>
    <t>abhay.singh@udaan.com.test/VENKATESH@UDAAN.COM</t>
  </si>
  <si>
    <t>+IN-91-7870666791/</t>
  </si>
  <si>
    <t>PAT-DEL</t>
  </si>
  <si>
    <t>W9Q3UY</t>
  </si>
  <si>
    <t>Rajbir Yadav</t>
  </si>
  <si>
    <t>rajbir.yadav@dtdc.com.test/RAJESH.GANDHI@DTDC.COM</t>
  </si>
  <si>
    <t>+IN-91-9717476796/</t>
  </si>
  <si>
    <t>16/03/18 18:11:37</t>
  </si>
  <si>
    <t>16/03/18 12:41:37</t>
  </si>
  <si>
    <t>OC54NP</t>
  </si>
  <si>
    <t>Kazuyuki Asai</t>
  </si>
  <si>
    <t>kazuyuki.asai@gmail.com.test/ROOPADEVI.KR@NISSIN.COM</t>
  </si>
  <si>
    <t>+IN-91-9148396622/</t>
  </si>
  <si>
    <t>21/03/18 14:18:42</t>
  </si>
  <si>
    <t>21/03/18 08:48:42</t>
  </si>
  <si>
    <t>LIHPSK</t>
  </si>
  <si>
    <t>HENZTG</t>
  </si>
  <si>
    <t>QF4FQG</t>
  </si>
  <si>
    <t>29/03/18 12:29:15</t>
  </si>
  <si>
    <t>29/03/18 06:59:15</t>
  </si>
  <si>
    <t>QJCLQX</t>
  </si>
  <si>
    <t>20/03/18 16:31:01</t>
  </si>
  <si>
    <t>20/03/18 11:01:01</t>
  </si>
  <si>
    <t>AY2RQS</t>
  </si>
  <si>
    <t>Vipul Rana</t>
  </si>
  <si>
    <t>14/03/18 16:52:26</t>
  </si>
  <si>
    <t>14/03/18 11:22:26</t>
  </si>
  <si>
    <t>OFNCQT</t>
  </si>
  <si>
    <t>25/03/18 18:21:18</t>
  </si>
  <si>
    <t>25/03/18 12:51:18</t>
  </si>
  <si>
    <t>MF24PG</t>
  </si>
  <si>
    <t>15/03/18 16:22:48</t>
  </si>
  <si>
    <t>15/03/18 10:52:48</t>
  </si>
  <si>
    <t>RBQNQC</t>
  </si>
  <si>
    <t>Ayas Ghosh</t>
  </si>
  <si>
    <t>ayas.ghosh@arraystorm.com/SOWMYA@ARRAYSTORM.COM</t>
  </si>
  <si>
    <t>+IN-91-9731191979/</t>
  </si>
  <si>
    <t>14/03/18 20:39:43</t>
  </si>
  <si>
    <t>LHMRXN</t>
  </si>
  <si>
    <t>23/03/18 16:49:55</t>
  </si>
  <si>
    <t>23/03/18 11:19:55</t>
  </si>
  <si>
    <t>XYUU5S</t>
  </si>
  <si>
    <t>Gautam Sharma</t>
  </si>
  <si>
    <t>gautam.sharma@nissin.com.test/ROOPADEVI.KR@NISSIN.COM</t>
  </si>
  <si>
    <t>+IN-91-9871183098/</t>
  </si>
  <si>
    <t>BOM-IXC</t>
  </si>
  <si>
    <t>21/03/18 12:19:32</t>
  </si>
  <si>
    <t>21/03/18 06:49:32</t>
  </si>
  <si>
    <t>FC9PNM</t>
  </si>
  <si>
    <t>GANESH VENKATESH</t>
  </si>
  <si>
    <t>ganesh.venkatesh@dataintensity.com.test/ARAY@DATAINTENSITY.COM</t>
  </si>
  <si>
    <t>+IN-91-9849559950/</t>
  </si>
  <si>
    <t>ME2E3G</t>
  </si>
  <si>
    <t>Anubhav Sinha</t>
  </si>
  <si>
    <t>VENKATESH@UDAAN.COM/anubhav.sinha04@gmail.co</t>
  </si>
  <si>
    <t>/+IN-91-9971729589</t>
  </si>
  <si>
    <t>28/03/18 12:44:03</t>
  </si>
  <si>
    <t>28/03/18 07:14:03</t>
  </si>
  <si>
    <t>IFZ3UG</t>
  </si>
  <si>
    <t>VENKATESH@UDAAN.COM/poraay.aayush@gmail.com.test</t>
  </si>
  <si>
    <t>/+IN-91-9972917084</t>
  </si>
  <si>
    <t>23/03/18 13:15:24</t>
  </si>
  <si>
    <t>23/03/18 07:45:24</t>
  </si>
  <si>
    <t>GGQUQA</t>
  </si>
  <si>
    <t>Robin Meena</t>
  </si>
  <si>
    <t>robin.meena@udaan.com/VENKATESH@UDAAN.COM</t>
  </si>
  <si>
    <t>+IN-91-9036046444/</t>
  </si>
  <si>
    <t>X6WRUE</t>
  </si>
  <si>
    <t>Kaustubh Priye</t>
  </si>
  <si>
    <t>VENKATESH@UDAAN.COM/kaustubh@udaan.com.test</t>
  </si>
  <si>
    <t>/+IN-91-9916713125</t>
  </si>
  <si>
    <t>27/03/18 17:43:10</t>
  </si>
  <si>
    <t>27/03/18 12:13:10</t>
  </si>
  <si>
    <t>J8SFUY</t>
  </si>
  <si>
    <t>Shubhendu Chakoborty</t>
  </si>
  <si>
    <t>shubhendu.c@dtdc.com.test/RAJESH.GANDHI@DTDC.COM</t>
  </si>
  <si>
    <t>+IN-91-9331287532/</t>
  </si>
  <si>
    <t>CCU-NAG</t>
  </si>
  <si>
    <t>NAG-BOM</t>
  </si>
  <si>
    <t>16/03/18 16:22:15</t>
  </si>
  <si>
    <t>16/03/18 10:52:15</t>
  </si>
  <si>
    <t>R98JMY</t>
  </si>
  <si>
    <t>26/03/18 12:52:11</t>
  </si>
  <si>
    <t>26/03/18 07:22:11</t>
  </si>
  <si>
    <t>PBEQJC</t>
  </si>
  <si>
    <t>O9CC9V</t>
  </si>
  <si>
    <t>PONMURUGAN Perumal</t>
  </si>
  <si>
    <t>HRGST@PARAGONFOOTWEAR.COM/ponmurugan@paragonfootwear.com</t>
  </si>
  <si>
    <t>/+IN-91-9440308160</t>
  </si>
  <si>
    <t>delbs5</t>
  </si>
  <si>
    <t>MHIE2K</t>
  </si>
  <si>
    <t>Nigam Shah</t>
  </si>
  <si>
    <t>nigam.shah@globetouch.com.test/ACCOUNTS@SHOREBIRDTECH.COM</t>
  </si>
  <si>
    <t>23/03/18 12:26:08</t>
  </si>
  <si>
    <t>23/03/18 06:56:08</t>
  </si>
  <si>
    <t>RD5G5Z</t>
  </si>
  <si>
    <t>Sanjeev Mehta</t>
  </si>
  <si>
    <t>VENKATESH@UDAAN.COM/sanjeev@udaan.com.test</t>
  </si>
  <si>
    <t>/+IN-91-9886021724</t>
  </si>
  <si>
    <t>23/03/18 00:13:20</t>
  </si>
  <si>
    <t>22/03/18 18:43:20</t>
  </si>
  <si>
    <t>ADW44T</t>
  </si>
  <si>
    <t>28/03/18 20:30:58</t>
  </si>
  <si>
    <t>kamalrawat@dtdc.com.test/RAJESH.GANDHI@DTDC.COM</t>
  </si>
  <si>
    <t>+IN-91-9871113521/</t>
  </si>
  <si>
    <t>SXR-ATQ</t>
  </si>
  <si>
    <t>22/03/18 20:24:54</t>
  </si>
  <si>
    <t>22/03/18 14:54:54</t>
  </si>
  <si>
    <t>WD9D2Z</t>
  </si>
  <si>
    <t>Agilan Shankar</t>
  </si>
  <si>
    <t>agilan@hectorbeverages.com/ANJALI@HECTORBEVERAGES.COM</t>
  </si>
  <si>
    <t>+IN-91-7676459900/</t>
  </si>
  <si>
    <t>BLR-VGA</t>
  </si>
  <si>
    <t>XBDWJS</t>
  </si>
  <si>
    <t>operations@tripeur.com/traveldesk@squareyards.com</t>
  </si>
  <si>
    <t>91*8800841797/</t>
  </si>
  <si>
    <t>VGA-HYD</t>
  </si>
  <si>
    <t>26/03/18 14:11:26</t>
  </si>
  <si>
    <t>26/03/18 08:41:26</t>
  </si>
  <si>
    <t>OE92GW</t>
  </si>
  <si>
    <t>Rajshree KT</t>
  </si>
  <si>
    <t>/+IN-91-8978653888</t>
  </si>
  <si>
    <t>OJY3WX</t>
  </si>
  <si>
    <t>Suneel Dwivedi</t>
  </si>
  <si>
    <t>ANJALI@HECTORBEVERAGES.COM/suneel@hectorbeverages.com</t>
  </si>
  <si>
    <t>/+IN-91-9999278835</t>
  </si>
  <si>
    <t>16/03/18 13:58:05</t>
  </si>
  <si>
    <t>16/03/18 08:28:05</t>
  </si>
  <si>
    <t>JBB2TC</t>
  </si>
  <si>
    <t>13/03/18 13:19:53</t>
  </si>
  <si>
    <t>13/03/18 07:49:53</t>
  </si>
  <si>
    <t>IKIJ7B</t>
  </si>
  <si>
    <t>13/03/18 18:55:26</t>
  </si>
  <si>
    <t>13/03/18 13:25:26</t>
  </si>
  <si>
    <t>FGVCRN</t>
  </si>
  <si>
    <t>IYFY5C</t>
  </si>
  <si>
    <t>pawan.sharma@spoton.co.in/RAKESH.KUMAR1@SPOTON.CO.IN</t>
  </si>
  <si>
    <t>+IN-91-9310054129/</t>
  </si>
  <si>
    <t>13/03/18 19:06:51</t>
  </si>
  <si>
    <t>13/03/18 13:36:51</t>
  </si>
  <si>
    <t>FIPLXX</t>
  </si>
  <si>
    <t>27/03/18 18:29:25</t>
  </si>
  <si>
    <t>27/03/18 12:59:25</t>
  </si>
  <si>
    <t>YIDI5K</t>
  </si>
  <si>
    <t>DFZL3Q</t>
  </si>
  <si>
    <t>15/03/18 16:22:38</t>
  </si>
  <si>
    <t>15/03/18 10:52:38</t>
  </si>
  <si>
    <t>HFLESD</t>
  </si>
  <si>
    <t>SIN74X</t>
  </si>
  <si>
    <t>ANJALI@HECTORBEVERAGES.COM/santosh.g@hectorbeverages.com</t>
  </si>
  <si>
    <t>/+IN-91-8939571771</t>
  </si>
  <si>
    <t>ZJVH2U</t>
  </si>
  <si>
    <t>22/03/18 13:59:29</t>
  </si>
  <si>
    <t>22/03/18 08:29:29</t>
  </si>
  <si>
    <t>XL1LFE</t>
  </si>
  <si>
    <t>NirajDinesh Khalpada</t>
  </si>
  <si>
    <t>nirajdinesh.khalpada@liquidhub.com.test/TRAVEL.DESK@ANNIKSYSTEMS.COM</t>
  </si>
  <si>
    <t>+IN-91-9176077764/</t>
  </si>
  <si>
    <t>29/03/18 15:39:07</t>
  </si>
  <si>
    <t>29/03/18 10:09:07</t>
  </si>
  <si>
    <t>NGDK7A</t>
  </si>
  <si>
    <t>MD GIASUDDIN AHMED</t>
  </si>
  <si>
    <t>91*9435182375/</t>
  </si>
  <si>
    <t>20/03/18 16:09:10</t>
  </si>
  <si>
    <t>20/03/18 10:39:10</t>
  </si>
  <si>
    <t>D9GCVV</t>
  </si>
  <si>
    <t>VINOD SHARMA</t>
  </si>
  <si>
    <t>RAJESH.GANDHI@DTDC.COM/vinod.sharma@dtdc.com.test</t>
  </si>
  <si>
    <t>/+IN-91-9871119631</t>
  </si>
  <si>
    <t>30/03/18 16:21:51</t>
  </si>
  <si>
    <t>30/03/18 10:51:51</t>
  </si>
  <si>
    <t>NDRLGJ</t>
  </si>
  <si>
    <t>IXA-GAU</t>
  </si>
  <si>
    <t>30/03/18 17:21:51</t>
  </si>
  <si>
    <t>30/03/18 11:51:51</t>
  </si>
  <si>
    <t>Z82NWB</t>
  </si>
  <si>
    <t>Chandan Sharma</t>
  </si>
  <si>
    <t>VENKATESH@UDAAN.COM/chandan.sharma@udaan.com.test</t>
  </si>
  <si>
    <t>/+IN-91-9599222360</t>
  </si>
  <si>
    <t>SL1JPE</t>
  </si>
  <si>
    <t>14/03/18 16:43:47</t>
  </si>
  <si>
    <t>14/03/18 11:13:47</t>
  </si>
  <si>
    <t>OGEFXD</t>
  </si>
  <si>
    <t>21/03/18 14:56:21</t>
  </si>
  <si>
    <t>21/03/18 09:26:21</t>
  </si>
  <si>
    <t>Y74DMR</t>
  </si>
  <si>
    <t>21/03/18 12:15:25</t>
  </si>
  <si>
    <t>21/03/18 06:45:25</t>
  </si>
  <si>
    <t>RH5WHA</t>
  </si>
  <si>
    <t>ARAY@DATAINTENSITY.COM/ganesh.venkatesh@dataintensity.com.test</t>
  </si>
  <si>
    <t>/+IN-91-9849559950</t>
  </si>
  <si>
    <t>13/03/18 12:51:24</t>
  </si>
  <si>
    <t>13/03/18 07:21:24</t>
  </si>
  <si>
    <t>X9QHSY</t>
  </si>
  <si>
    <t>20/03/18 14:37:14</t>
  </si>
  <si>
    <t>20/03/18 09:07:14</t>
  </si>
  <si>
    <t>UIC5YN</t>
  </si>
  <si>
    <t>27/03/18 16:02:34</t>
  </si>
  <si>
    <t>27/03/18 10:32:34</t>
  </si>
  <si>
    <t>SKSDJE</t>
  </si>
  <si>
    <t>alok.bansal@dtdc.com.test/RAJESH.GANDHI@DTDC.COM</t>
  </si>
  <si>
    <t>+IN-91-8130223337/</t>
  </si>
  <si>
    <t>GL7KWB</t>
  </si>
  <si>
    <t>18/03/18 16:13:31</t>
  </si>
  <si>
    <t>18/03/18 10:43:31</t>
  </si>
  <si>
    <t>ICI67Z</t>
  </si>
  <si>
    <t>23/03/18 00:46:13</t>
  </si>
  <si>
    <t>30/03/18 17:56:38</t>
  </si>
  <si>
    <t>13/03/18 13:22:38</t>
  </si>
  <si>
    <t>13/03/18 07:52:38</t>
  </si>
  <si>
    <t>AGMR2K</t>
  </si>
  <si>
    <t>K7QQ8Y</t>
  </si>
  <si>
    <t>vg@udaan.com.test/VENKATESH@UDAAN.COM</t>
  </si>
  <si>
    <t>+IN-91-7760998875/</t>
  </si>
  <si>
    <t>28/03/18 15:56:54</t>
  </si>
  <si>
    <t>28/03/18 10:26:54</t>
  </si>
  <si>
    <t>JESTQG</t>
  </si>
  <si>
    <t>BV SAMBASHIVAIAH</t>
  </si>
  <si>
    <t>bv@yahoo.com.test</t>
  </si>
  <si>
    <t>16/03/18 16:41:03</t>
  </si>
  <si>
    <t>16/03/18 11:11:03</t>
  </si>
  <si>
    <t>UK7TWH</t>
  </si>
  <si>
    <t>18/03/18 16:10:41</t>
  </si>
  <si>
    <t>26/03/18 18:57:25</t>
  </si>
  <si>
    <t>26/03/18 13:27:25</t>
  </si>
  <si>
    <t>RDGMSM</t>
  </si>
  <si>
    <t>Vikas Patil</t>
  </si>
  <si>
    <t>91*7087047730/</t>
  </si>
  <si>
    <t>22/03/18 19:21:41</t>
  </si>
  <si>
    <t>22/03/18 13:51:41</t>
  </si>
  <si>
    <t>HK3GHE</t>
  </si>
  <si>
    <t>RAJANNA PUTTABUDDI</t>
  </si>
  <si>
    <t>jsstraveldesk@yahoo.com.Tt</t>
  </si>
  <si>
    <t>22/03/18 14:59:51</t>
  </si>
  <si>
    <t>22/03/18 09:29:51</t>
  </si>
  <si>
    <t>CCPEPZ</t>
  </si>
  <si>
    <t>Manjunath Kodaganti</t>
  </si>
  <si>
    <t>mkodaganti@dataintensity.com.test/ARAY@DATAINTENSITY.COM</t>
  </si>
  <si>
    <t>+IN-91-9963388158/</t>
  </si>
  <si>
    <t>FFQT7A</t>
  </si>
  <si>
    <t>SHIGEO IRIE</t>
  </si>
  <si>
    <t>ROOPADEVI.KR@NISSIN.COM/shigeo.irie@indonissin.com.test</t>
  </si>
  <si>
    <t>/+IN-91-9790906616</t>
  </si>
  <si>
    <t>13/03/18 16:31:31</t>
  </si>
  <si>
    <t>13/03/18 11:01:31</t>
  </si>
  <si>
    <t>LHR6YN</t>
  </si>
  <si>
    <t>28/03/18 15:54:09</t>
  </si>
  <si>
    <t>28/03/18 10:24:09</t>
  </si>
  <si>
    <t>EH6WVN</t>
  </si>
  <si>
    <t>31/03/18 18:11:46</t>
  </si>
  <si>
    <t>31/03/18 12:41:46</t>
  </si>
  <si>
    <t>SE6DUZ</t>
  </si>
  <si>
    <t>PankajKumar Singh</t>
  </si>
  <si>
    <t>Pankaj@dtdc.com.test/RAJESH.GANDHI@DTDC.COM</t>
  </si>
  <si>
    <t>+IN-91-9323419039/</t>
  </si>
  <si>
    <t>24/03/18 13:37:35</t>
  </si>
  <si>
    <t>24/03/18 08:07:35</t>
  </si>
  <si>
    <t>GE84SW</t>
  </si>
  <si>
    <t>31/03/18 12:51:03</t>
  </si>
  <si>
    <t>31/03/18 07:21:03</t>
  </si>
  <si>
    <t>VEB1GJ</t>
  </si>
  <si>
    <t>23/03/18 00:12:16</t>
  </si>
  <si>
    <t>22/03/18 18:42:16</t>
  </si>
  <si>
    <t>O8SIXL</t>
  </si>
  <si>
    <t>operations@tripeur.com/roopadevi.kr@nissin.com</t>
  </si>
  <si>
    <t>91*9176917731/</t>
  </si>
  <si>
    <t>IXM-MAA</t>
  </si>
  <si>
    <t>XH81PQ</t>
  </si>
  <si>
    <t>mohit@hectorbeverages.com/ANJALI@HECTORBEVERAGES.COM</t>
  </si>
  <si>
    <t>+IN-91-9879584993/</t>
  </si>
  <si>
    <t>14/03/18 20:58:22</t>
  </si>
  <si>
    <t>14/03/18 15:28:22</t>
  </si>
  <si>
    <t>GGLSTA</t>
  </si>
  <si>
    <t>VENKATESH@UDAAN.COM/Nishant.goa@udaan.com.test</t>
  </si>
  <si>
    <t>BLR-GOI</t>
  </si>
  <si>
    <t>13/03/18 16:49:15</t>
  </si>
  <si>
    <t>13/03/18 11:19:15</t>
  </si>
  <si>
    <t>MI9Z9X</t>
  </si>
  <si>
    <t>QYKZMF</t>
  </si>
  <si>
    <t>RAJESH.GANDHI@DTDC.COM/rajesh.maurya@dtdc.com.test</t>
  </si>
  <si>
    <t>/+IN-91-9205270401</t>
  </si>
  <si>
    <t>L8S63V</t>
  </si>
  <si>
    <t>14/03/18 17:28:57</t>
  </si>
  <si>
    <t>14/03/18 11:58:57</t>
  </si>
  <si>
    <t>RL7T7B</t>
  </si>
  <si>
    <t>bomnt</t>
  </si>
  <si>
    <t>21/03/18 16:09:13</t>
  </si>
  <si>
    <t>14/03/18 08:40:27</t>
  </si>
  <si>
    <t>LF1C3D</t>
  </si>
  <si>
    <t>delks14</t>
  </si>
  <si>
    <t>20/03/18 18:36:37</t>
  </si>
  <si>
    <t>20/03/18 13:06:37</t>
  </si>
  <si>
    <t>FHWY5X</t>
  </si>
  <si>
    <t>30/03/18 13:41:00</t>
  </si>
  <si>
    <t>30/03/18 08:11:00</t>
  </si>
  <si>
    <t>HIIKVK</t>
  </si>
  <si>
    <t>TM PRAMODKUMAR</t>
  </si>
  <si>
    <t>tm@yahoo.com.test</t>
  </si>
  <si>
    <t>16/03/18 13:51:39</t>
  </si>
  <si>
    <t>16/03/18 08:21:39</t>
  </si>
  <si>
    <t>QYNGQF</t>
  </si>
  <si>
    <t>17/03/18 16:18:31</t>
  </si>
  <si>
    <t>17/03/18 10:48:31</t>
  </si>
  <si>
    <t>UBIGSS</t>
  </si>
  <si>
    <t>Thuhin Nanjappa</t>
  </si>
  <si>
    <t>thuhin.nanjappa@gmail.com.test</t>
  </si>
  <si>
    <t>LIJ7WK</t>
  </si>
  <si>
    <t>bomvk3</t>
  </si>
  <si>
    <t>15/03/18 09:24:33</t>
  </si>
  <si>
    <t>15/03/18 03:54:33</t>
  </si>
  <si>
    <t>WDQ2WM</t>
  </si>
  <si>
    <t>23/03/18 11:39:47</t>
  </si>
  <si>
    <t>23/03/18 06:09:47</t>
  </si>
  <si>
    <t>KKW4VE</t>
  </si>
  <si>
    <t>Amod Malviya</t>
  </si>
  <si>
    <t>VENKATESH@UDAAN.COM/amod@udaan.com.test</t>
  </si>
  <si>
    <t>/+IN-91-8095114000</t>
  </si>
  <si>
    <t>WDVGJZ</t>
  </si>
  <si>
    <t>ZENGMJ</t>
  </si>
  <si>
    <t>ACCOUNTS@SHOREBIRDTECH.COM/rajesh@hectorbeverages.com</t>
  </si>
  <si>
    <t>/+IN-91-9971240368</t>
  </si>
  <si>
    <t>15/03/18 16:42:48</t>
  </si>
  <si>
    <t>16/03/18 16:54:24</t>
  </si>
  <si>
    <t>16/03/18 11:24:24</t>
  </si>
  <si>
    <t>QHGUYA</t>
  </si>
  <si>
    <t>sandeep@hectorbeverages.com/ANJALI@HECTORBEVERAGES.COM</t>
  </si>
  <si>
    <t>+IN-91-7400452401/</t>
  </si>
  <si>
    <t>17/03/18 17:33:16</t>
  </si>
  <si>
    <t>17/03/18 12:03:16</t>
  </si>
  <si>
    <t>XCTM3M</t>
  </si>
  <si>
    <t>30/03/18 16:16:49</t>
  </si>
  <si>
    <t>30/03/18 10:46:49</t>
  </si>
  <si>
    <t>IBS8QP</t>
  </si>
  <si>
    <t>IXA-CCU</t>
  </si>
  <si>
    <t>30/03/18 15:28:44</t>
  </si>
  <si>
    <t>24/03/18 09:55:45</t>
  </si>
  <si>
    <t>II91MK</t>
  </si>
  <si>
    <t>xxxan8</t>
  </si>
  <si>
    <t>Sanil Bhatia</t>
  </si>
  <si>
    <t>sanil.bhatia@gmail.com.test/VENKATESH@UDAAN.COM</t>
  </si>
  <si>
    <t>+IN-91-9518382196/</t>
  </si>
  <si>
    <t>22/03/18 14:14:48</t>
  </si>
  <si>
    <t>22/03/18 08:44:48</t>
  </si>
  <si>
    <t>BFPYPQ</t>
  </si>
  <si>
    <t>Debjyoti Banerjee</t>
  </si>
  <si>
    <t>RAJESH.GANDHI@DTDC.COM/debjyoti.banerjee@dtdc.com.test</t>
  </si>
  <si>
    <t>/+IN-91-8511900820</t>
  </si>
  <si>
    <t>14/03/18 13:52:08</t>
  </si>
  <si>
    <t>26/03/18 14:58:19</t>
  </si>
  <si>
    <t>23/03/18 10:47:47</t>
  </si>
  <si>
    <t>23/03/18 05:17:47</t>
  </si>
  <si>
    <t>PK3F7E</t>
  </si>
  <si>
    <t>30/03/18 15:18:39</t>
  </si>
  <si>
    <t>alok.bansal@dtdc.com/rajesh.gandhi@dtdc.com</t>
  </si>
  <si>
    <t>91*8130223337/</t>
  </si>
  <si>
    <t>30/03/18 18:10:38</t>
  </si>
  <si>
    <t>30/03/18 12:40:38</t>
  </si>
  <si>
    <t>KYJZHS</t>
  </si>
  <si>
    <t>Abhishek Shukla</t>
  </si>
  <si>
    <t>VENKATESH@UDAAN.COM/abhishek.shukla@udaan.com.test</t>
  </si>
  <si>
    <t>27/03/18 22:27:32</t>
  </si>
  <si>
    <t>27/03/18 16:57:32</t>
  </si>
  <si>
    <t>AKWHMB</t>
  </si>
  <si>
    <t>16/03/18 12:22:37</t>
  </si>
  <si>
    <t>16/03/18 06:52:37</t>
  </si>
  <si>
    <t>L73NRB</t>
  </si>
  <si>
    <t>Aayushi Singh</t>
  </si>
  <si>
    <t>aayushi@hectorbeverages.com/ANJALI@HECTORBEVERAGES.COM</t>
  </si>
  <si>
    <t>+IN-91-9739955511/</t>
  </si>
  <si>
    <t>19/03/18 17:06:54</t>
  </si>
  <si>
    <t>19/03/18 11:36:53</t>
  </si>
  <si>
    <t>MDBJMZ</t>
  </si>
  <si>
    <t>15/03/18 16:38:50</t>
  </si>
  <si>
    <t>15/03/18 11:08:50</t>
  </si>
  <si>
    <t>ZCQYMP</t>
  </si>
  <si>
    <t>JAI-BOM</t>
  </si>
  <si>
    <t>16/03/18 09:08:45</t>
  </si>
  <si>
    <t>vignesh@udaan.com/VENKATESH@UDAAN.COM</t>
  </si>
  <si>
    <t>+IN-91-9008222699/</t>
  </si>
  <si>
    <t>22/03/18 17:33:24</t>
  </si>
  <si>
    <t>20/03/18 10:13:13</t>
  </si>
  <si>
    <t>Y8Z7UB</t>
  </si>
  <si>
    <t>SiddalingaShivananda Swamiji</t>
  </si>
  <si>
    <t>jsstraveldesk@yahoo.com.test.in</t>
  </si>
  <si>
    <t>22/03/18 14:44:29</t>
  </si>
  <si>
    <t>24/03/18 15:35:48</t>
  </si>
  <si>
    <t>24/03/18 10:05:48</t>
  </si>
  <si>
    <t>TBDS8C</t>
  </si>
  <si>
    <t>Yogesh Nachnani</t>
  </si>
  <si>
    <t>VENKATESH@UDAAN.COM/yogesh.nachnani@udaan.com.test</t>
  </si>
  <si>
    <t>/+IN-91-9986010673</t>
  </si>
  <si>
    <t>24/03/18 15:25:45</t>
  </si>
  <si>
    <t>24/03/18 22:31:10</t>
  </si>
  <si>
    <t>24/03/18 17:01:10</t>
  </si>
  <si>
    <t>SGEVQD</t>
  </si>
  <si>
    <t>Rajat Rastogi</t>
  </si>
  <si>
    <t>VENKATESH@UDAAN.COM/traveldesk@udaan.com.test</t>
  </si>
  <si>
    <t>/+IN-91-9916908217</t>
  </si>
  <si>
    <t>22/03/18 13:50:26</t>
  </si>
  <si>
    <t>22/03/18 08:20:26</t>
  </si>
  <si>
    <t>JF4QYG</t>
  </si>
  <si>
    <t>Mehul Kumar</t>
  </si>
  <si>
    <t>AKANNAN@LIQUIDHUB.COM/mehul.kumar@liquidhub.com.test</t>
  </si>
  <si>
    <t>/+IN-91-9742447888</t>
  </si>
  <si>
    <t>24/03/18 16:39:44</t>
  </si>
  <si>
    <t>24/03/18 11:09:44</t>
  </si>
  <si>
    <t>A7C96Y</t>
  </si>
  <si>
    <t>Ankush Mittal</t>
  </si>
  <si>
    <t>ankush.mittal@udaan.com/VENKATESH@UDAAN.COM</t>
  </si>
  <si>
    <t>+IN-91-8147297908/</t>
  </si>
  <si>
    <t>BLR-IXC</t>
  </si>
  <si>
    <t>21/03/18 12:11:16</t>
  </si>
  <si>
    <t>21/03/18 06:41:16</t>
  </si>
  <si>
    <t>QCE84M</t>
  </si>
  <si>
    <t>Partha Dutta</t>
  </si>
  <si>
    <t>partha.dutta@dtdc.com.test/RAJESH.GANDHI@DTDC.COM</t>
  </si>
  <si>
    <t>+IN-91-9831766625/</t>
  </si>
  <si>
    <t>19/03/18 17:13:35</t>
  </si>
  <si>
    <t>R8IIKL</t>
  </si>
  <si>
    <t>CCU-PAT</t>
  </si>
  <si>
    <t>16/03/18 18:38:50</t>
  </si>
  <si>
    <t>15/03/18 12:25:31</t>
  </si>
  <si>
    <t>YJZK3X</t>
  </si>
  <si>
    <t>WHB3FA</t>
  </si>
  <si>
    <t>Mohinder Bhardwaj</t>
  </si>
  <si>
    <t>Mohinder@dtdc.com.test/RAJESH.GANDHI@DTDC.COM</t>
  </si>
  <si>
    <t>+IN-91-8511177545/</t>
  </si>
  <si>
    <t>13/03/18 13:27:51</t>
  </si>
  <si>
    <t>13/03/18 07:57:51</t>
  </si>
  <si>
    <t>FFI8FQ</t>
  </si>
  <si>
    <t>14/03/18 18:13:09</t>
  </si>
  <si>
    <t>14/03/18 12:43:09</t>
  </si>
  <si>
    <t>R8NEML</t>
  </si>
  <si>
    <t>Rameshwar Gupta</t>
  </si>
  <si>
    <t>RAJESH.GANDHI@DTDC.COM/rameshwar.gupta@dtdc.com.test</t>
  </si>
  <si>
    <t>/+IN-91-8130397567</t>
  </si>
  <si>
    <t>22/03/18 17:35:58</t>
  </si>
  <si>
    <t>19/03/18 13:23:03</t>
  </si>
  <si>
    <t>19/03/18 07:53:03</t>
  </si>
  <si>
    <t>ZD212M</t>
  </si>
  <si>
    <t>Sarojkumar sahu</t>
  </si>
  <si>
    <t>ROOPADEVI.KR@NISSIN.COM/sarojkumar.sahu@nissin.com.test</t>
  </si>
  <si>
    <t>/+IN-91-7873096100</t>
  </si>
  <si>
    <t>15/03/18 17:55:31</t>
  </si>
  <si>
    <t>16/03/18 15:49:25</t>
  </si>
  <si>
    <t>16/03/18 10:19:25</t>
  </si>
  <si>
    <t>SJ9GHX</t>
  </si>
  <si>
    <t>Rakesh Kushwaha</t>
  </si>
  <si>
    <t>91*8290100444/</t>
  </si>
  <si>
    <t>28/03/18 18:19:39</t>
  </si>
  <si>
    <t>28/03/18 12:49:39</t>
  </si>
  <si>
    <t>B7H8GL</t>
  </si>
  <si>
    <t>Pratiksha Tiwari</t>
  </si>
  <si>
    <t>VENKATESH@UDAAN.COM/pratiksha.tiwari@gmail.com.test</t>
  </si>
  <si>
    <t>/+IN-91-7089040064</t>
  </si>
  <si>
    <t>23/03/18 11:10:26</t>
  </si>
  <si>
    <t>23/03/18 05:40:26</t>
  </si>
  <si>
    <t>RH7K7N</t>
  </si>
  <si>
    <t>20/03/18 19:05:36</t>
  </si>
  <si>
    <t>20/03/18 13:35:36</t>
  </si>
  <si>
    <t>FLBYUB</t>
  </si>
  <si>
    <t>31/03/18 20:51:17</t>
  </si>
  <si>
    <t>31/03/18 15:21:17</t>
  </si>
  <si>
    <t>OJGQFH</t>
  </si>
  <si>
    <t>SREEJITH PK</t>
  </si>
  <si>
    <t>HRGST@PARAGONFOOTWEAR.COM/pk.sreejith@paragonfootwear.com</t>
  </si>
  <si>
    <t>/+IN-91-9884906867</t>
  </si>
  <si>
    <t>IDR-RPR</t>
  </si>
  <si>
    <t>H9UUNF</t>
  </si>
  <si>
    <t>14/03/18 14:10:27</t>
  </si>
  <si>
    <t>23/03/18 11:06:30</t>
  </si>
  <si>
    <t>23/03/18 05:36:30</t>
  </si>
  <si>
    <t>H92RMI</t>
  </si>
  <si>
    <t>23/03/18 13:02:58</t>
  </si>
  <si>
    <t>23/03/18 07:32:58</t>
  </si>
  <si>
    <t>BDBEPJ</t>
  </si>
  <si>
    <t>kanhaya.tiwary@udaan.com.test/VENKATESH@UDAAN.COM</t>
  </si>
  <si>
    <t>+IN-91-7903552131/</t>
  </si>
  <si>
    <t>26/03/18 11:13:37</t>
  </si>
  <si>
    <t>26/03/18 05:43:37</t>
  </si>
  <si>
    <t>MG935A</t>
  </si>
  <si>
    <t>bhupesh@udaan.com.test/VENKATESH@UDAAN.COM</t>
  </si>
  <si>
    <t>+IN-91-9900442526/</t>
  </si>
  <si>
    <t>22/03/18 20:59:36</t>
  </si>
  <si>
    <t>22/03/18 15:29:36</t>
  </si>
  <si>
    <t>YJKPGX</t>
  </si>
  <si>
    <t>Kishore Ramgiri</t>
  </si>
  <si>
    <t>kishore1@tripeur.com/VINAY@TRIPP.BIZ</t>
  </si>
  <si>
    <t>16/03/18 20:44:18</t>
  </si>
  <si>
    <t>16/03/18 15:14:18</t>
  </si>
  <si>
    <t>JHZVGN</t>
  </si>
  <si>
    <t>SPal@ChildFund.org</t>
  </si>
  <si>
    <t>15/03/18 18:45:54</t>
  </si>
  <si>
    <t>15/03/18 13:15:54</t>
  </si>
  <si>
    <t>QD9NMM</t>
  </si>
  <si>
    <t>31/03/18 16:33:35</t>
  </si>
  <si>
    <t>23/03/18 19:28:30</t>
  </si>
  <si>
    <t>23/03/18 13:58:30</t>
  </si>
  <si>
    <t>T86W4L</t>
  </si>
  <si>
    <t>MATHEW.PAUL@ACTIVE.AI/Mohamad.shakeer@consulting.active.ai</t>
  </si>
  <si>
    <t>/+IN-91-9841320966</t>
  </si>
  <si>
    <t>MAA-COK</t>
  </si>
  <si>
    <t>COK-BOM</t>
  </si>
  <si>
    <t>26/03/18 14:31:43</t>
  </si>
  <si>
    <t>26/03/18 09:01:43</t>
  </si>
  <si>
    <t>VFT54D</t>
  </si>
  <si>
    <t>Shivanshu Raman</t>
  </si>
  <si>
    <t>shivanshu.raman@udaan.com.test/VENKATESH@UDAAN.COM</t>
  </si>
  <si>
    <t>+IN-91-7838016565/</t>
  </si>
  <si>
    <t>20/03/18 13:01:00</t>
  </si>
  <si>
    <t>20/03/18 07:31:00</t>
  </si>
  <si>
    <t>DH243K</t>
  </si>
  <si>
    <t>20/03/18 17:16:45</t>
  </si>
  <si>
    <t>20/03/18 11:46:44</t>
  </si>
  <si>
    <t>AG8ETA</t>
  </si>
  <si>
    <t>CJB-BOM</t>
  </si>
  <si>
    <t>23/03/18 09:06:13</t>
  </si>
  <si>
    <t>23/03/18 03:36:13</t>
  </si>
  <si>
    <t>SB3VKS</t>
  </si>
  <si>
    <t>IDR-BLR</t>
  </si>
  <si>
    <t>XI2EJN</t>
  </si>
  <si>
    <t>14/03/18 17:47:27</t>
  </si>
  <si>
    <t>14/03/18 12:17:27</t>
  </si>
  <si>
    <t>JGZKGQ</t>
  </si>
  <si>
    <t>22/03/18 21:22:54</t>
  </si>
  <si>
    <t>PD7U2J</t>
  </si>
  <si>
    <t>Sooraj PS</t>
  </si>
  <si>
    <t>HRGST@PARAGONFOOTWEAR.COM/sooraj.ps@gmail.com.test</t>
  </si>
  <si>
    <t>/+IN-91-8086215172</t>
  </si>
  <si>
    <t>Q9LBMI</t>
  </si>
  <si>
    <t>ADMINBGL2@PARAGONFOOTWEAR.ODISHA/sooraj.ps@gmail.com.test</t>
  </si>
  <si>
    <t>RAKESH.KUMAR1@SPOTON.CO.IN/rajesh.kumar@spoton.co.in</t>
  </si>
  <si>
    <t>/+IN-91-9632228600</t>
  </si>
  <si>
    <t>13/03/18 16:47:57</t>
  </si>
  <si>
    <t>13/03/18 11:17:57</t>
  </si>
  <si>
    <t>N9WMXI</t>
  </si>
  <si>
    <t>LFC17D</t>
  </si>
  <si>
    <t>ANJALI@HECTORBEVERAGES.COM/rajesh@hectorbeverages.com</t>
  </si>
  <si>
    <t>AF9Q3A</t>
  </si>
  <si>
    <t>13/03/18 12:48:48</t>
  </si>
  <si>
    <t>13/02/18 12:30:08</t>
  </si>
  <si>
    <t>H9YJ9F</t>
  </si>
  <si>
    <t>ibrahims@dtdc.test.com/ACCOUNTS@TRIPEUR.COM</t>
  </si>
  <si>
    <t>+IN-91-8655173105/</t>
  </si>
  <si>
    <t>29/03/18 17:26:43</t>
  </si>
  <si>
    <t>29/03/18 11:56:43</t>
  </si>
  <si>
    <t>TJ87TK</t>
  </si>
  <si>
    <t>Yograj Sharma</t>
  </si>
  <si>
    <t>+IN-91-9266802090/</t>
  </si>
  <si>
    <t>30/03/18 18:28:55</t>
  </si>
  <si>
    <t>30/03/18 12:58:55</t>
  </si>
  <si>
    <t>BCBVQM</t>
  </si>
  <si>
    <t>29/03/18 16:57:23</t>
  </si>
  <si>
    <t>29/03/18 11:27:23</t>
  </si>
  <si>
    <t>LBYHPC</t>
  </si>
  <si>
    <t>manish@tripeur.com/ACCOUNTS@TRIPEUR.COM</t>
  </si>
  <si>
    <t>+IN-91-9880032323/</t>
  </si>
  <si>
    <t>29/03/18 17:24:54</t>
  </si>
  <si>
    <t>RSKM16</t>
  </si>
  <si>
    <t>T72DVR</t>
  </si>
  <si>
    <t>Aayush Lunawat</t>
  </si>
  <si>
    <t>aayush.lunawat@spectraa.com.test/VENKATESH@UDAAN.COM</t>
  </si>
  <si>
    <t>+IN-91-9725681639/</t>
  </si>
  <si>
    <t>14/03/18 13:26:36</t>
  </si>
  <si>
    <t>14/03/18 07:56:36</t>
  </si>
  <si>
    <t>RH4DHA</t>
  </si>
  <si>
    <t>HYD-CCU</t>
  </si>
  <si>
    <t>13/03/18 16:25:47</t>
  </si>
  <si>
    <t>13/03/18 10:55:47</t>
  </si>
  <si>
    <t>MIP4GX</t>
  </si>
  <si>
    <t>30/03/18 13:59:27</t>
  </si>
  <si>
    <t>30/03/18 08:29:27</t>
  </si>
  <si>
    <t>VYQ2SV</t>
  </si>
  <si>
    <t>Aveek Katiyar</t>
  </si>
  <si>
    <t>ACCOUNTS@TRIPEUR.COM/aveekkatiyar@gmail.com</t>
  </si>
  <si>
    <t>/+IN-91-8861171502</t>
  </si>
  <si>
    <t>23/03/18 14:11:03</t>
  </si>
  <si>
    <t>23/03/18 16:20:27</t>
  </si>
  <si>
    <t>23/03/18 10:50:27</t>
  </si>
  <si>
    <t>ODYBFZ</t>
  </si>
  <si>
    <t>Rajesh Nair</t>
  </si>
  <si>
    <t>Rajesh@dtdc.test.com/RAJESH.GANDHI@DTDC.COM</t>
  </si>
  <si>
    <t>+IN-91-9205270435/</t>
  </si>
  <si>
    <t>13/03/18 12:42:51</t>
  </si>
  <si>
    <t>13/03/18 07:12:51</t>
  </si>
  <si>
    <t>GJRM9R</t>
  </si>
  <si>
    <t>30/03/18 18:15:52</t>
  </si>
  <si>
    <t>30/03/18 12:45:52</t>
  </si>
  <si>
    <t>WEV2SJ</t>
  </si>
  <si>
    <t>13/03/18 19:23:45</t>
  </si>
  <si>
    <t>13/03/18 13:53:45</t>
  </si>
  <si>
    <t>GF3NUT</t>
  </si>
  <si>
    <t>30/03/18 12:12:51</t>
  </si>
  <si>
    <t>30/03/18 06:42:51</t>
  </si>
  <si>
    <t>WDS52J</t>
  </si>
  <si>
    <t>AB45RP</t>
  </si>
  <si>
    <t>Abhay Kumar</t>
  </si>
  <si>
    <t>abhay.kumar@udaan.com.test/VENKATESH@UDAAN.COM</t>
  </si>
  <si>
    <t>+IN-91-9916166737/</t>
  </si>
  <si>
    <t>PAT-BLR</t>
  </si>
  <si>
    <t>16/03/18 16:27:51</t>
  </si>
  <si>
    <t>16/03/18 10:57:51</t>
  </si>
  <si>
    <t>PG1NJD</t>
  </si>
  <si>
    <t>26/03/18 18:01:00</t>
  </si>
  <si>
    <t>26/03/18 12:31:00</t>
  </si>
  <si>
    <t>IETYRG</t>
  </si>
  <si>
    <t>rkishore60@gmail.com</t>
  </si>
  <si>
    <t>26/03/18 18:11:08</t>
  </si>
  <si>
    <t>30/03/18 13:37:04</t>
  </si>
  <si>
    <t>30/03/18 08:07:04</t>
  </si>
  <si>
    <t>OYS65C</t>
  </si>
  <si>
    <t>Akshay Davasam</t>
  </si>
  <si>
    <t>SOWMYA@ARRAYSTORM.COM/akshay@adappt.com</t>
  </si>
  <si>
    <t>/+IN-91-9686700990</t>
  </si>
  <si>
    <t>22/03/18 14:46:09</t>
  </si>
  <si>
    <t>30/03/18 15:01:39</t>
  </si>
  <si>
    <t>22/03/18 15:57:52</t>
  </si>
  <si>
    <t>22/03/18 10:27:52</t>
  </si>
  <si>
    <t>O9SQXI</t>
  </si>
  <si>
    <t>SAHAN RAY</t>
  </si>
  <si>
    <t>operations@shorebirdtech.com/venkatesh@udaan.com</t>
  </si>
  <si>
    <t>91*8860623070/</t>
  </si>
  <si>
    <t>24/03/18 00:32:59</t>
  </si>
  <si>
    <t>23/03/18 19:02:59</t>
  </si>
  <si>
    <t>EIVI8U</t>
  </si>
  <si>
    <t>CCU-GAU</t>
  </si>
  <si>
    <t>23/03/18 13:36:02</t>
  </si>
  <si>
    <t>23/03/18 08:06:02</t>
  </si>
  <si>
    <t>EIDJKX</t>
  </si>
  <si>
    <t>13/03/18 16:28:46</t>
  </si>
  <si>
    <t>13/03/18 10:58:46</t>
  </si>
  <si>
    <t>HJ16NH</t>
  </si>
  <si>
    <t>24/03/18 14:47:57</t>
  </si>
  <si>
    <t>24/03/18 09:17:57</t>
  </si>
  <si>
    <t>OJS63E</t>
  </si>
  <si>
    <t>Sarthak Munshi</t>
  </si>
  <si>
    <t>MAHESH.DUTT@INNOVACCER.COM/sarthakmunshi@gmail.com</t>
  </si>
  <si>
    <t>/+IN-91-7038844226</t>
  </si>
  <si>
    <t>19/03/18 15:34:32</t>
  </si>
  <si>
    <t>19/03/18 10:04:32</t>
  </si>
  <si>
    <t>UENJTJ</t>
  </si>
  <si>
    <t>BBI-CCU</t>
  </si>
  <si>
    <t>16/03/18 16:07:24</t>
  </si>
  <si>
    <t>16/03/18 10:37:24</t>
  </si>
  <si>
    <t>ZILJ9K</t>
  </si>
  <si>
    <t>24/03/18 22:27:46</t>
  </si>
  <si>
    <t>24/03/18 16:57:46</t>
  </si>
  <si>
    <t>Q9WG3F</t>
  </si>
  <si>
    <t>traveldesk@udaan.com.test/VENKATESH@UDAAN.COM</t>
  </si>
  <si>
    <t>+IN-91-9916908217/</t>
  </si>
  <si>
    <t>30/03/18 21:19:19</t>
  </si>
  <si>
    <t>30/03/18 15:49:19</t>
  </si>
  <si>
    <t>ECS6JZ</t>
  </si>
  <si>
    <t>29/03/18 15:56:59</t>
  </si>
  <si>
    <t>29/03/18 10:26:59</t>
  </si>
  <si>
    <t>II4DFK</t>
  </si>
  <si>
    <t>NARAYANAN RR</t>
  </si>
  <si>
    <t>ANJALI@HECTORBEVERAGES.COM/narayanan.r@gmail.com.test</t>
  </si>
  <si>
    <t>/+IN-91-9900000000</t>
  </si>
  <si>
    <t>28/03/18 16:00:38</t>
  </si>
  <si>
    <t>28/03/18 10:30:38</t>
  </si>
  <si>
    <t>DC7CFM</t>
  </si>
  <si>
    <t>SRINIVAS KRISHNASWAMY</t>
  </si>
  <si>
    <t>SRINIVAS@yahoo.com.test</t>
  </si>
  <si>
    <t>23/03/18 12:59:06</t>
  </si>
  <si>
    <t>23/03/18 07:29:06</t>
  </si>
  <si>
    <t>RJ9LJX</t>
  </si>
  <si>
    <t>29/03/18 12:55:16</t>
  </si>
  <si>
    <t>29/03/18 07:25:15</t>
  </si>
  <si>
    <t>SINB3X</t>
  </si>
  <si>
    <t>14/03/18 16:47:44</t>
  </si>
  <si>
    <t>14/03/18 11:17:44</t>
  </si>
  <si>
    <t>CB8UMP</t>
  </si>
  <si>
    <t>20/03/18 01:22:55</t>
  </si>
  <si>
    <t>29/03/18 13:02:48</t>
  </si>
  <si>
    <t>29/03/18 07:32:48</t>
  </si>
  <si>
    <t>LJ3BPX</t>
  </si>
  <si>
    <t>RAJESH.GANDHI@DTDC.COM/Ravi@dtdc.test.com</t>
  </si>
  <si>
    <t>/+IN-91-9886372598</t>
  </si>
  <si>
    <t>20/03/18 15:43:13</t>
  </si>
  <si>
    <t>XF31JW</t>
  </si>
  <si>
    <t>Shivakumaraswamy SS</t>
  </si>
  <si>
    <t>QKKK7R</t>
  </si>
  <si>
    <t>AbhishekKumar Bothra</t>
  </si>
  <si>
    <t>AbhishekKumarBothra@test.test.com/ANJALI@HECTORBEVERAGES.COM</t>
  </si>
  <si>
    <t>+IN-91-9711992881/</t>
  </si>
  <si>
    <t>22/03/18 14:57:29</t>
  </si>
  <si>
    <t>22/03/18 09:27:29</t>
  </si>
  <si>
    <t>MIYH6X</t>
  </si>
  <si>
    <t>ARAY@DATAINTENSITY.COM/mkodaganti@dataintensity.com.test</t>
  </si>
  <si>
    <t>/+IN-91-9963388158</t>
  </si>
  <si>
    <t>24/03/18 21:50:30</t>
  </si>
  <si>
    <t>24/03/18 16:20:30</t>
  </si>
  <si>
    <t>DIWSJH</t>
  </si>
  <si>
    <t>/+IN-91-9266802090</t>
  </si>
  <si>
    <t>20/03/18 19:16:23</t>
  </si>
  <si>
    <t>20/03/18 13:46:23</t>
  </si>
  <si>
    <t>B8I6KI</t>
  </si>
  <si>
    <t>16/03/18 12:46:40</t>
  </si>
  <si>
    <t>16/03/18 07:16:40</t>
  </si>
  <si>
    <t>KCINJM</t>
  </si>
  <si>
    <t>ALOK BANSAL</t>
  </si>
  <si>
    <t>20/03/18 19:25:30</t>
  </si>
  <si>
    <t>20/03/18 13:55:30</t>
  </si>
  <si>
    <t>U9WVUY</t>
  </si>
  <si>
    <t>16/03/18 16:30:35</t>
  </si>
  <si>
    <t>16/03/18 11:00:35</t>
  </si>
  <si>
    <t>N9NIYI</t>
  </si>
  <si>
    <t>16/03/18 13:15:34</t>
  </si>
  <si>
    <t>16/03/18 07:45:34</t>
  </si>
  <si>
    <t>Q9T34F</t>
  </si>
  <si>
    <t>IMF-GAU</t>
  </si>
  <si>
    <t>25/03/18 12:39:23</t>
  </si>
  <si>
    <t>25/03/18 07:09:23</t>
  </si>
  <si>
    <t>VYHD6F</t>
  </si>
  <si>
    <t>SURAJ VALIMBE</t>
  </si>
  <si>
    <t>mohanrao@pikkol.com/operations@shorebirdtech.com</t>
  </si>
  <si>
    <t>/91*8879376432</t>
  </si>
  <si>
    <t>14/03/18 16:47:37</t>
  </si>
  <si>
    <t>14/03/18 11:17:37</t>
  </si>
  <si>
    <t>G7MD2Y</t>
  </si>
  <si>
    <t>MAA-DEL</t>
  </si>
  <si>
    <t>17/03/18 12:41:34</t>
  </si>
  <si>
    <t>17/03/18 07:11:34</t>
  </si>
  <si>
    <t>SH3Q8N</t>
  </si>
  <si>
    <t>Md AsimEqubal</t>
  </si>
  <si>
    <t>Asim@dtdc.com.test/RAJESH.GANDHI@DTDC.COM</t>
  </si>
  <si>
    <t>+IN-91-9430368606/</t>
  </si>
  <si>
    <t>17/03/18 17:30:16</t>
  </si>
  <si>
    <t>17/03/18 12:00:16</t>
  </si>
  <si>
    <t>XJ268X</t>
  </si>
  <si>
    <t>13/03/18 17:55:50</t>
  </si>
  <si>
    <t>13/03/18 12:25:50</t>
  </si>
  <si>
    <t>D9CERV</t>
  </si>
  <si>
    <t>14/03/18 16:24:04</t>
  </si>
  <si>
    <t>14/03/18 10:54:04</t>
  </si>
  <si>
    <t>CCMKNZ</t>
  </si>
  <si>
    <t>LC5UYP</t>
  </si>
  <si>
    <t>Meera Makhijani</t>
  </si>
  <si>
    <t>29/03/18 11:01:11</t>
  </si>
  <si>
    <t>29/03/18 05:31:11</t>
  </si>
  <si>
    <t>BEVQGD</t>
  </si>
  <si>
    <t>DHARANIKUMAR T S</t>
  </si>
  <si>
    <t>dharanikumar@paragonfootwear.com/hrgst@paragonfootwear.com</t>
  </si>
  <si>
    <t>91*9442166979/</t>
  </si>
  <si>
    <t>22/03/18 22:34:12</t>
  </si>
  <si>
    <t>22/03/18 17:04:12</t>
  </si>
  <si>
    <t>IEBFRW</t>
  </si>
  <si>
    <t>shreesha@hectorbeverages.com/ANJALI@HECTORBEVERAGES.COM</t>
  </si>
  <si>
    <t>+IN-91-9845498408/</t>
  </si>
  <si>
    <t>22/03/18 17:01:43</t>
  </si>
  <si>
    <t>22/03/18 11:31:43</t>
  </si>
  <si>
    <t>K95GNI</t>
  </si>
  <si>
    <t>22/03/18 14:13:16</t>
  </si>
  <si>
    <t>22/03/18 08:43:16</t>
  </si>
  <si>
    <t>C9HB8S</t>
  </si>
  <si>
    <t>Chaitanya Adapa</t>
  </si>
  <si>
    <t>chaitanya@udaan.com.test/VENKATESH@UDAAN.COM</t>
  </si>
  <si>
    <t>+IN-91-8861344300/</t>
  </si>
  <si>
    <t>24/03/18 13:08:51</t>
  </si>
  <si>
    <t>24/03/18 07:38:51</t>
  </si>
  <si>
    <t>EBGD2M</t>
  </si>
  <si>
    <t>RAJESH.GANDHI@DTDC.COM/Vikas@dtdc.com.test</t>
  </si>
  <si>
    <t>/+IN-91-7042522677</t>
  </si>
  <si>
    <t>PLB @1.25%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</si>
</sst>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515"/>
  <sheetViews>
    <sheetView tabSelected="1" topLeftCell="V494" workbookViewId="0">
      <selection activeCell="AN515" sqref="AN515"/>
    </sheetView>
  </sheetViews>
  <sheetFormatPr defaultRowHeight="15" x14ac:dyDescent="0.25"/>
  <cols>
    <col min="1" max="1" width="15" bestFit="1" customWidth="1"/>
    <col min="2" max="2" width="36.5703125" bestFit="1" customWidth="1"/>
    <col min="3" max="3" width="16.42578125" bestFit="1" customWidth="1"/>
    <col min="4" max="4" width="20.7109375" bestFit="1" customWidth="1"/>
    <col min="5" max="5" width="16.140625" bestFit="1" customWidth="1"/>
    <col min="6" max="6" width="16.28515625" bestFit="1" customWidth="1"/>
    <col min="7" max="7" width="16.42578125" bestFit="1" customWidth="1"/>
    <col min="8" max="8" width="13.7109375" bestFit="1" customWidth="1"/>
    <col min="9" max="9" width="23.28515625" bestFit="1" customWidth="1"/>
    <col min="10" max="10" width="18.85546875" bestFit="1" customWidth="1"/>
    <col min="11" max="11" width="15.85546875" bestFit="1" customWidth="1"/>
    <col min="12" max="12" width="17" bestFit="1" customWidth="1"/>
    <col min="13" max="13" width="12.5703125" bestFit="1" customWidth="1"/>
    <col min="14" max="14" width="13.5703125" bestFit="1" customWidth="1"/>
    <col min="15" max="15" width="9.42578125" bestFit="1" customWidth="1"/>
    <col min="16" max="16" width="34" bestFit="1" customWidth="1"/>
    <col min="17" max="17" width="73.140625" bestFit="1" customWidth="1"/>
    <col min="18" max="18" width="19.5703125" bestFit="1" customWidth="1"/>
    <col min="19" max="19" width="15.7109375" bestFit="1" customWidth="1"/>
    <col min="20" max="20" width="17.7109375" bestFit="1" customWidth="1"/>
    <col min="21" max="21" width="24.140625" bestFit="1" customWidth="1"/>
    <col min="22" max="22" width="14.42578125" bestFit="1" customWidth="1"/>
    <col min="23" max="23" width="9" bestFit="1" customWidth="1"/>
    <col min="24" max="24" width="5" bestFit="1" customWidth="1"/>
    <col min="25" max="25" width="4.28515625" bestFit="1" customWidth="1"/>
    <col min="26" max="26" width="5.5703125" bestFit="1" customWidth="1"/>
    <col min="27" max="27" width="4" bestFit="1" customWidth="1"/>
    <col min="28" max="28" width="3.5703125" bestFit="1" customWidth="1"/>
    <col min="29" max="29" width="3.85546875" bestFit="1" customWidth="1"/>
    <col min="30" max="30" width="4.140625" bestFit="1" customWidth="1"/>
    <col min="31" max="31" width="3.85546875" bestFit="1" customWidth="1"/>
    <col min="32" max="32" width="3.5703125" bestFit="1" customWidth="1"/>
    <col min="33" max="33" width="4.42578125" bestFit="1" customWidth="1"/>
    <col min="34" max="34" width="4.140625" bestFit="1" customWidth="1"/>
    <col min="35" max="35" width="5.28515625" bestFit="1" customWidth="1"/>
    <col min="36" max="36" width="3.28515625" bestFit="1" customWidth="1"/>
    <col min="37" max="37" width="5.42578125" bestFit="1" customWidth="1"/>
    <col min="38" max="38" width="3.140625" bestFit="1" customWidth="1"/>
    <col min="39" max="39" width="3" bestFit="1" customWidth="1"/>
    <col min="40" max="40" width="6" bestFit="1" customWidth="1"/>
    <col min="41" max="41" width="4.5703125" bestFit="1" customWidth="1"/>
    <col min="42" max="42" width="5.85546875" bestFit="1" customWidth="1"/>
    <col min="43" max="43" width="5.7109375" bestFit="1" customWidth="1"/>
    <col min="44" max="44" width="5" bestFit="1" customWidth="1"/>
    <col min="45" max="45" width="4" bestFit="1" customWidth="1"/>
    <col min="46" max="46" width="4.42578125" bestFit="1" customWidth="1"/>
    <col min="47" max="47" width="4.28515625" bestFit="1" customWidth="1"/>
    <col min="48" max="48" width="6" bestFit="1" customWidth="1"/>
    <col min="49" max="49" width="6" customWidth="1"/>
    <col min="50" max="50" width="10.28515625" bestFit="1" customWidth="1"/>
    <col min="51" max="51" width="16.85546875" bestFit="1" customWidth="1"/>
    <col min="52" max="52" width="17" bestFit="1" customWidth="1"/>
    <col min="53" max="53" width="10.85546875" bestFit="1" customWidth="1"/>
    <col min="54" max="54" width="19.5703125" bestFit="1" customWidth="1"/>
    <col min="55" max="55" width="19.7109375" bestFit="1" customWidth="1"/>
    <col min="56" max="56" width="9" bestFit="1" customWidth="1"/>
    <col min="57" max="57" width="17.7109375" bestFit="1" customWidth="1"/>
    <col min="58" max="58" width="17.85546875" bestFit="1" customWidth="1"/>
    <col min="59" max="59" width="10.28515625" bestFit="1" customWidth="1"/>
    <col min="60" max="60" width="19" bestFit="1" customWidth="1"/>
    <col min="61" max="61" width="19.140625" bestFit="1" customWidth="1"/>
    <col min="62" max="62" width="8.5703125" bestFit="1" customWidth="1"/>
    <col min="63" max="63" width="17.28515625" bestFit="1" customWidth="1"/>
    <col min="64" max="64" width="17.42578125" bestFit="1" customWidth="1"/>
    <col min="65" max="65" width="8.85546875" bestFit="1" customWidth="1"/>
    <col min="66" max="66" width="17.5703125" bestFit="1" customWidth="1"/>
    <col min="67" max="67" width="17.7109375" bestFit="1" customWidth="1"/>
    <col min="68" max="68" width="11.7109375" bestFit="1" customWidth="1"/>
    <col min="69" max="69" width="20.42578125" bestFit="1" customWidth="1"/>
    <col min="70" max="70" width="20.5703125" bestFit="1" customWidth="1"/>
    <col min="71" max="71" width="10.7109375" bestFit="1" customWidth="1"/>
    <col min="72" max="72" width="19.42578125" bestFit="1" customWidth="1"/>
    <col min="73" max="73" width="19.5703125" bestFit="1" customWidth="1"/>
    <col min="74" max="74" width="10.5703125" bestFit="1" customWidth="1"/>
    <col min="75" max="75" width="19.28515625" bestFit="1" customWidth="1"/>
    <col min="76" max="76" width="19.42578125" bestFit="1" customWidth="1"/>
    <col min="77" max="77" width="9.5703125" bestFit="1" customWidth="1"/>
    <col min="78" max="78" width="18.28515625" bestFit="1" customWidth="1"/>
    <col min="79" max="79" width="18.42578125" bestFit="1" customWidth="1"/>
    <col min="80" max="80" width="6.42578125" bestFit="1" customWidth="1"/>
    <col min="81" max="81" width="5" bestFit="1" customWidth="1"/>
    <col min="82" max="82" width="5.28515625" bestFit="1" customWidth="1"/>
    <col min="83" max="83" width="5.42578125" bestFit="1" customWidth="1"/>
    <col min="84" max="84" width="4.28515625" bestFit="1" customWidth="1"/>
    <col min="85" max="85" width="4.7109375" bestFit="1" customWidth="1"/>
    <col min="86" max="86" width="5.140625" bestFit="1" customWidth="1"/>
    <col min="87" max="95" width="4.140625" bestFit="1" customWidth="1"/>
    <col min="96" max="96" width="5.42578125" bestFit="1" customWidth="1"/>
    <col min="97" max="97" width="4.7109375" bestFit="1" customWidth="1"/>
    <col min="98" max="98" width="6.140625" bestFit="1" customWidth="1"/>
    <col min="99" max="99" width="3.140625" bestFit="1" customWidth="1"/>
    <col min="100" max="100" width="4.42578125" bestFit="1" customWidth="1"/>
    <col min="101" max="101" width="5.140625" bestFit="1" customWidth="1"/>
    <col min="102" max="102" width="5.85546875" bestFit="1" customWidth="1"/>
    <col min="103" max="103" width="5.7109375" bestFit="1" customWidth="1"/>
    <col min="104" max="104" width="5" bestFit="1" customWidth="1"/>
    <col min="105" max="105" width="4" bestFit="1" customWidth="1"/>
    <col min="106" max="106" width="5.28515625" bestFit="1" customWidth="1"/>
    <col min="107" max="107" width="5.140625" bestFit="1" customWidth="1"/>
    <col min="108" max="108" width="5.7109375" bestFit="1" customWidth="1"/>
    <col min="109" max="109" width="5.42578125" bestFit="1" customWidth="1"/>
    <col min="110" max="110" width="5.5703125" bestFit="1" customWidth="1"/>
    <col min="111" max="111" width="5.7109375" bestFit="1" customWidth="1"/>
    <col min="112" max="112" width="5" bestFit="1" customWidth="1"/>
    <col min="113" max="113" width="6.28515625" bestFit="1" customWidth="1"/>
    <col min="114" max="114" width="6.140625" bestFit="1" customWidth="1"/>
    <col min="115" max="115" width="6" bestFit="1" customWidth="1"/>
    <col min="116" max="116" width="5.28515625" bestFit="1" customWidth="1"/>
    <col min="117" max="117" width="7" bestFit="1" customWidth="1"/>
    <col min="118" max="118" width="6" bestFit="1" customWidth="1"/>
    <col min="119" max="119" width="5.28515625" bestFit="1" customWidth="1"/>
    <col min="120" max="120" width="5.5703125" bestFit="1" customWidth="1"/>
    <col min="121" max="121" width="6.28515625" bestFit="1" customWidth="1"/>
    <col min="122" max="122" width="5.7109375" bestFit="1" customWidth="1"/>
    <col min="123" max="123" width="6.28515625" bestFit="1" customWidth="1"/>
    <col min="124" max="124" width="3.7109375" bestFit="1" customWidth="1"/>
    <col min="125" max="126" width="5.7109375" bestFit="1" customWidth="1"/>
    <col min="127" max="127" width="5.28515625" bestFit="1" customWidth="1"/>
    <col min="128" max="128" width="5.5703125" bestFit="1" customWidth="1"/>
    <col min="129" max="129" width="5.42578125" bestFit="1" customWidth="1"/>
    <col min="130" max="130" width="4.28515625" bestFit="1" customWidth="1"/>
    <col min="131" max="133" width="5.28515625" bestFit="1" customWidth="1"/>
    <col min="134" max="134" width="5.42578125" bestFit="1" customWidth="1"/>
    <col min="135" max="135" width="5.5703125" bestFit="1" customWidth="1"/>
    <col min="136" max="136" width="3.140625" bestFit="1" customWidth="1"/>
    <col min="137" max="137" width="5.7109375" bestFit="1" customWidth="1"/>
    <col min="138" max="138" width="4.7109375" bestFit="1" customWidth="1"/>
    <col min="139" max="140" width="6.5703125" bestFit="1" customWidth="1"/>
    <col min="141" max="141" width="6.140625" bestFit="1" customWidth="1"/>
    <col min="142" max="142" width="6.42578125" bestFit="1" customWidth="1"/>
    <col min="143" max="143" width="5.85546875" bestFit="1" customWidth="1"/>
    <col min="144" max="144" width="5.42578125" bestFit="1" customWidth="1"/>
    <col min="145" max="145" width="6.28515625" bestFit="1" customWidth="1"/>
    <col min="146" max="146" width="6.140625" bestFit="1" customWidth="1"/>
    <col min="147" max="147" width="5.28515625" bestFit="1" customWidth="1"/>
    <col min="148" max="149" width="6.42578125" bestFit="1" customWidth="1"/>
    <col min="150" max="150" width="6.28515625" bestFit="1" customWidth="1"/>
    <col min="151" max="151" width="6.5703125" bestFit="1" customWidth="1"/>
    <col min="152" max="159" width="4.28515625" bestFit="1" customWidth="1"/>
    <col min="160" max="160" width="4.7109375" bestFit="1" customWidth="1"/>
    <col min="161" max="161" width="5.7109375" bestFit="1" customWidth="1"/>
    <col min="162" max="163" width="5.5703125" bestFit="1" customWidth="1"/>
    <col min="164" max="164" width="5.7109375" bestFit="1" customWidth="1"/>
    <col min="165" max="165" width="5.5703125" bestFit="1" customWidth="1"/>
    <col min="166" max="166" width="5.7109375" bestFit="1" customWidth="1"/>
    <col min="167" max="168" width="5.5703125" bestFit="1" customWidth="1"/>
    <col min="169" max="169" width="5.7109375" bestFit="1" customWidth="1"/>
    <col min="170" max="170" width="5" bestFit="1" customWidth="1"/>
    <col min="171" max="171" width="5.85546875" bestFit="1" customWidth="1"/>
  </cols>
  <sheetData>
    <row r="1" spans="1:1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2158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</row>
    <row r="2" spans="1:171" x14ac:dyDescent="0.25">
      <c r="A2" s="1">
        <v>43284</v>
      </c>
      <c r="B2" t="s">
        <v>170</v>
      </c>
      <c r="C2" s="2">
        <v>43284.432974537034</v>
      </c>
      <c r="D2" t="s">
        <v>171</v>
      </c>
      <c r="E2">
        <v>-7284</v>
      </c>
      <c r="F2">
        <v>2</v>
      </c>
      <c r="G2" s="2">
        <v>43223.622094907405</v>
      </c>
      <c r="H2" t="s">
        <v>172</v>
      </c>
      <c r="I2" t="s">
        <v>173</v>
      </c>
      <c r="J2" t="s">
        <v>174</v>
      </c>
      <c r="K2" t="s">
        <v>173</v>
      </c>
      <c r="L2" t="s">
        <v>173</v>
      </c>
      <c r="M2" t="s">
        <v>175</v>
      </c>
      <c r="N2" t="s">
        <v>176</v>
      </c>
      <c r="O2">
        <v>1</v>
      </c>
      <c r="P2" t="s">
        <v>177</v>
      </c>
      <c r="Q2" t="s">
        <v>178</v>
      </c>
      <c r="R2" t="s">
        <v>179</v>
      </c>
      <c r="V2" t="s">
        <v>180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s="3">
        <f>(W2+AR2)*1.25%</f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</row>
    <row r="3" spans="1:171" x14ac:dyDescent="0.25">
      <c r="A3" s="1">
        <v>43254</v>
      </c>
      <c r="B3" t="s">
        <v>170</v>
      </c>
      <c r="C3" s="2">
        <v>43254.701643518521</v>
      </c>
      <c r="D3" t="s">
        <v>171</v>
      </c>
      <c r="E3">
        <v>-651</v>
      </c>
      <c r="F3">
        <v>2</v>
      </c>
      <c r="G3" s="2">
        <v>43103.588564814818</v>
      </c>
      <c r="H3" t="s">
        <v>181</v>
      </c>
      <c r="I3" t="s">
        <v>173</v>
      </c>
      <c r="K3" t="s">
        <v>182</v>
      </c>
      <c r="L3" t="s">
        <v>173</v>
      </c>
      <c r="M3" t="s">
        <v>175</v>
      </c>
      <c r="N3" t="s">
        <v>176</v>
      </c>
      <c r="O3">
        <v>1</v>
      </c>
      <c r="P3" t="s">
        <v>183</v>
      </c>
      <c r="Q3" t="s">
        <v>184</v>
      </c>
      <c r="R3" t="s">
        <v>185</v>
      </c>
      <c r="V3" t="s">
        <v>180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s="3">
        <f t="shared" ref="AW3:AW66" si="0">(W3+AR3)*1.25%</f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</row>
    <row r="4" spans="1:171" x14ac:dyDescent="0.25">
      <c r="A4" s="1">
        <v>43284</v>
      </c>
      <c r="B4" t="s">
        <v>170</v>
      </c>
      <c r="C4" s="2">
        <v>43284.651099537034</v>
      </c>
      <c r="D4" t="s">
        <v>171</v>
      </c>
      <c r="E4">
        <v>6183</v>
      </c>
      <c r="F4">
        <v>1</v>
      </c>
      <c r="G4" s="2">
        <v>43284.421932870369</v>
      </c>
      <c r="H4" t="s">
        <v>186</v>
      </c>
      <c r="I4" t="s">
        <v>173</v>
      </c>
      <c r="J4" t="s">
        <v>174</v>
      </c>
      <c r="K4" t="s">
        <v>187</v>
      </c>
      <c r="L4" t="s">
        <v>173</v>
      </c>
      <c r="M4" t="s">
        <v>175</v>
      </c>
      <c r="N4" t="s">
        <v>176</v>
      </c>
      <c r="O4">
        <v>1</v>
      </c>
      <c r="P4" t="s">
        <v>188</v>
      </c>
      <c r="Q4" t="s">
        <v>189</v>
      </c>
      <c r="R4" t="s">
        <v>190</v>
      </c>
      <c r="V4" t="s">
        <v>180</v>
      </c>
      <c r="W4">
        <v>3962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153</v>
      </c>
      <c r="AI4">
        <v>0</v>
      </c>
      <c r="AJ4">
        <v>0</v>
      </c>
      <c r="AK4">
        <v>0</v>
      </c>
      <c r="AL4">
        <v>0</v>
      </c>
      <c r="AM4">
        <v>0</v>
      </c>
      <c r="AN4">
        <v>173</v>
      </c>
      <c r="AO4">
        <v>612</v>
      </c>
      <c r="AP4">
        <v>0</v>
      </c>
      <c r="AQ4">
        <v>0</v>
      </c>
      <c r="AR4">
        <v>975</v>
      </c>
      <c r="AS4">
        <v>0</v>
      </c>
      <c r="AT4">
        <v>0</v>
      </c>
      <c r="AU4">
        <v>0</v>
      </c>
      <c r="AV4">
        <v>5875</v>
      </c>
      <c r="AW4" s="3">
        <f t="shared" si="0"/>
        <v>61.712500000000006</v>
      </c>
      <c r="AX4" t="s">
        <v>191</v>
      </c>
      <c r="AY4">
        <v>974</v>
      </c>
      <c r="AZ4" s="2">
        <v>43173.798611111109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</row>
    <row r="5" spans="1:171" x14ac:dyDescent="0.25">
      <c r="A5" s="1">
        <v>43315</v>
      </c>
      <c r="B5" t="s">
        <v>170</v>
      </c>
      <c r="C5" s="2">
        <v>43315.494120370371</v>
      </c>
      <c r="D5" t="s">
        <v>171</v>
      </c>
      <c r="E5">
        <v>6312</v>
      </c>
      <c r="F5">
        <v>1</v>
      </c>
      <c r="G5" s="2">
        <v>43315.264953703707</v>
      </c>
      <c r="H5" t="s">
        <v>192</v>
      </c>
      <c r="I5" t="s">
        <v>173</v>
      </c>
      <c r="K5" t="s">
        <v>187</v>
      </c>
      <c r="L5" t="s">
        <v>173</v>
      </c>
      <c r="M5" t="s">
        <v>175</v>
      </c>
      <c r="N5" t="s">
        <v>176</v>
      </c>
      <c r="O5">
        <v>3</v>
      </c>
      <c r="P5" t="s">
        <v>193</v>
      </c>
      <c r="Q5" t="s">
        <v>194</v>
      </c>
      <c r="R5" t="s">
        <v>195</v>
      </c>
      <c r="V5" t="s">
        <v>180</v>
      </c>
      <c r="W5">
        <v>439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153</v>
      </c>
      <c r="AI5">
        <v>0</v>
      </c>
      <c r="AJ5">
        <v>0</v>
      </c>
      <c r="AK5">
        <v>0</v>
      </c>
      <c r="AL5">
        <v>0</v>
      </c>
      <c r="AM5">
        <v>0</v>
      </c>
      <c r="AN5">
        <v>49</v>
      </c>
      <c r="AO5">
        <v>362</v>
      </c>
      <c r="AP5">
        <v>0</v>
      </c>
      <c r="AQ5">
        <v>0</v>
      </c>
      <c r="AR5">
        <v>975</v>
      </c>
      <c r="AS5">
        <v>0</v>
      </c>
      <c r="AT5">
        <v>0</v>
      </c>
      <c r="AU5">
        <v>0</v>
      </c>
      <c r="AV5">
        <v>1978</v>
      </c>
      <c r="AW5" s="3">
        <f t="shared" si="0"/>
        <v>17.675000000000001</v>
      </c>
      <c r="AX5" t="s">
        <v>196</v>
      </c>
      <c r="AY5">
        <v>411</v>
      </c>
      <c r="AZ5" s="2">
        <v>43178.642361111109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</row>
    <row r="6" spans="1:171" x14ac:dyDescent="0.25">
      <c r="A6" s="1">
        <v>43254</v>
      </c>
      <c r="B6" t="s">
        <v>170</v>
      </c>
      <c r="C6" s="2">
        <v>43254.642337962963</v>
      </c>
      <c r="D6" t="s">
        <v>171</v>
      </c>
      <c r="E6">
        <v>7440</v>
      </c>
      <c r="F6">
        <v>1</v>
      </c>
      <c r="G6" s="2">
        <v>43254.413171296299</v>
      </c>
      <c r="H6" t="s">
        <v>197</v>
      </c>
      <c r="I6" t="s">
        <v>173</v>
      </c>
      <c r="K6" t="s">
        <v>187</v>
      </c>
      <c r="L6" t="s">
        <v>173</v>
      </c>
      <c r="M6" t="s">
        <v>175</v>
      </c>
      <c r="N6" t="s">
        <v>176</v>
      </c>
      <c r="O6">
        <v>1</v>
      </c>
      <c r="P6" t="s">
        <v>198</v>
      </c>
      <c r="Q6" t="s">
        <v>199</v>
      </c>
      <c r="R6" t="s">
        <v>200</v>
      </c>
      <c r="V6" t="s">
        <v>180</v>
      </c>
      <c r="W6">
        <v>5455</v>
      </c>
      <c r="X6">
        <v>0</v>
      </c>
      <c r="Y6">
        <v>0</v>
      </c>
      <c r="Z6">
        <v>0</v>
      </c>
      <c r="AA6">
        <v>142</v>
      </c>
      <c r="AB6">
        <v>0</v>
      </c>
      <c r="AC6">
        <v>0</v>
      </c>
      <c r="AD6">
        <v>0</v>
      </c>
      <c r="AE6">
        <v>0</v>
      </c>
      <c r="AF6">
        <v>0</v>
      </c>
      <c r="AG6">
        <v>50</v>
      </c>
      <c r="AH6">
        <v>153</v>
      </c>
      <c r="AI6">
        <v>0</v>
      </c>
      <c r="AJ6">
        <v>0</v>
      </c>
      <c r="AK6">
        <v>0</v>
      </c>
      <c r="AL6">
        <v>0</v>
      </c>
      <c r="AM6">
        <v>0</v>
      </c>
      <c r="AN6">
        <v>225</v>
      </c>
      <c r="AO6">
        <v>0</v>
      </c>
      <c r="AP6">
        <v>0</v>
      </c>
      <c r="AQ6">
        <v>0</v>
      </c>
      <c r="AR6">
        <v>975</v>
      </c>
      <c r="AS6">
        <v>0</v>
      </c>
      <c r="AT6">
        <v>0</v>
      </c>
      <c r="AU6">
        <v>0</v>
      </c>
      <c r="AV6">
        <v>7000</v>
      </c>
      <c r="AW6" s="3">
        <f t="shared" si="0"/>
        <v>80.375</v>
      </c>
      <c r="AX6" t="s">
        <v>201</v>
      </c>
      <c r="AY6">
        <v>264</v>
      </c>
      <c r="AZ6" s="2">
        <v>43168.638888888891</v>
      </c>
      <c r="BA6" t="s">
        <v>202</v>
      </c>
      <c r="BB6">
        <v>264</v>
      </c>
      <c r="BC6" s="2">
        <v>43168.722222222219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</row>
    <row r="7" spans="1:171" x14ac:dyDescent="0.25">
      <c r="A7" s="1">
        <v>43315</v>
      </c>
      <c r="B7" t="s">
        <v>170</v>
      </c>
      <c r="C7" s="2">
        <v>43315.644097222219</v>
      </c>
      <c r="D7" t="s">
        <v>171</v>
      </c>
      <c r="E7">
        <v>4730</v>
      </c>
      <c r="F7">
        <v>1</v>
      </c>
      <c r="G7" s="2">
        <v>43315.414930555555</v>
      </c>
      <c r="H7" t="s">
        <v>203</v>
      </c>
      <c r="I7" t="s">
        <v>173</v>
      </c>
      <c r="K7" t="s">
        <v>187</v>
      </c>
      <c r="L7" t="s">
        <v>173</v>
      </c>
      <c r="M7" t="s">
        <v>175</v>
      </c>
      <c r="N7" t="s">
        <v>176</v>
      </c>
      <c r="O7">
        <v>1</v>
      </c>
      <c r="P7" t="s">
        <v>204</v>
      </c>
      <c r="Q7" t="s">
        <v>205</v>
      </c>
      <c r="R7" t="s">
        <v>206</v>
      </c>
      <c r="V7" t="s">
        <v>180</v>
      </c>
      <c r="W7">
        <v>3075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153</v>
      </c>
      <c r="AI7">
        <v>0</v>
      </c>
      <c r="AJ7">
        <v>0</v>
      </c>
      <c r="AK7">
        <v>0</v>
      </c>
      <c r="AL7">
        <v>0</v>
      </c>
      <c r="AM7">
        <v>0</v>
      </c>
      <c r="AN7">
        <v>126</v>
      </c>
      <c r="AO7">
        <v>612</v>
      </c>
      <c r="AP7">
        <v>0</v>
      </c>
      <c r="AQ7">
        <v>0</v>
      </c>
      <c r="AR7">
        <v>525</v>
      </c>
      <c r="AS7">
        <v>0</v>
      </c>
      <c r="AT7">
        <v>0</v>
      </c>
      <c r="AU7">
        <v>0</v>
      </c>
      <c r="AV7">
        <v>4491</v>
      </c>
      <c r="AW7" s="3">
        <f t="shared" si="0"/>
        <v>45</v>
      </c>
      <c r="AX7" t="s">
        <v>207</v>
      </c>
      <c r="AY7">
        <v>512</v>
      </c>
      <c r="AZ7" s="2">
        <v>43168.489583333336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</row>
    <row r="8" spans="1:171" x14ac:dyDescent="0.25">
      <c r="A8" s="1">
        <v>43437</v>
      </c>
      <c r="B8" t="s">
        <v>170</v>
      </c>
      <c r="C8" s="2">
        <v>43437.571979166663</v>
      </c>
      <c r="D8" t="s">
        <v>171</v>
      </c>
      <c r="E8">
        <v>3535</v>
      </c>
      <c r="F8">
        <v>1</v>
      </c>
      <c r="G8" s="2">
        <v>43437.342812499999</v>
      </c>
      <c r="H8" t="s">
        <v>208</v>
      </c>
      <c r="I8" t="s">
        <v>173</v>
      </c>
      <c r="K8" t="s">
        <v>187</v>
      </c>
      <c r="L8" t="s">
        <v>173</v>
      </c>
      <c r="M8" t="s">
        <v>175</v>
      </c>
      <c r="N8" t="s">
        <v>176</v>
      </c>
      <c r="O8">
        <v>1</v>
      </c>
      <c r="P8" t="s">
        <v>209</v>
      </c>
      <c r="Q8" t="s">
        <v>210</v>
      </c>
      <c r="R8" t="s">
        <v>211</v>
      </c>
      <c r="V8" t="s">
        <v>180</v>
      </c>
      <c r="W8">
        <v>2205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153</v>
      </c>
      <c r="AI8">
        <v>0</v>
      </c>
      <c r="AJ8">
        <v>0</v>
      </c>
      <c r="AK8">
        <v>0</v>
      </c>
      <c r="AL8">
        <v>0</v>
      </c>
      <c r="AM8">
        <v>0</v>
      </c>
      <c r="AN8">
        <v>96</v>
      </c>
      <c r="AO8">
        <v>362</v>
      </c>
      <c r="AP8">
        <v>0</v>
      </c>
      <c r="AQ8">
        <v>0</v>
      </c>
      <c r="AR8">
        <v>525</v>
      </c>
      <c r="AS8">
        <v>0</v>
      </c>
      <c r="AT8">
        <v>0</v>
      </c>
      <c r="AU8">
        <v>0</v>
      </c>
      <c r="AV8">
        <v>3341</v>
      </c>
      <c r="AW8" s="3">
        <f t="shared" si="0"/>
        <v>34.125</v>
      </c>
      <c r="AX8" t="s">
        <v>212</v>
      </c>
      <c r="AY8">
        <v>849</v>
      </c>
      <c r="AZ8" s="2">
        <v>43172.972222222219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</row>
    <row r="9" spans="1:171" x14ac:dyDescent="0.25">
      <c r="A9" s="1">
        <v>43346</v>
      </c>
      <c r="B9" t="s">
        <v>170</v>
      </c>
      <c r="C9" s="2">
        <v>43346.20175925926</v>
      </c>
      <c r="D9" t="s">
        <v>213</v>
      </c>
      <c r="E9">
        <v>400</v>
      </c>
      <c r="F9">
        <v>2</v>
      </c>
      <c r="G9" s="2">
        <v>43134.294328703705</v>
      </c>
      <c r="H9" t="s">
        <v>214</v>
      </c>
      <c r="I9" t="s">
        <v>173</v>
      </c>
      <c r="K9" t="s">
        <v>215</v>
      </c>
      <c r="L9" t="s">
        <v>173</v>
      </c>
      <c r="M9" t="s">
        <v>175</v>
      </c>
      <c r="N9" t="s">
        <v>176</v>
      </c>
      <c r="O9">
        <v>1</v>
      </c>
      <c r="P9" t="s">
        <v>216</v>
      </c>
      <c r="Q9" t="s">
        <v>217</v>
      </c>
      <c r="R9" t="s">
        <v>218</v>
      </c>
      <c r="V9" t="s">
        <v>180</v>
      </c>
      <c r="W9">
        <v>3621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153</v>
      </c>
      <c r="AI9">
        <v>0</v>
      </c>
      <c r="AJ9">
        <v>0</v>
      </c>
      <c r="AK9">
        <v>0</v>
      </c>
      <c r="AL9">
        <v>0</v>
      </c>
      <c r="AM9">
        <v>0</v>
      </c>
      <c r="AN9">
        <v>161</v>
      </c>
      <c r="AO9">
        <v>362</v>
      </c>
      <c r="AP9">
        <v>0</v>
      </c>
      <c r="AQ9">
        <v>0</v>
      </c>
      <c r="AR9">
        <v>975</v>
      </c>
      <c r="AS9">
        <v>0</v>
      </c>
      <c r="AT9">
        <v>0</v>
      </c>
      <c r="AU9">
        <v>0</v>
      </c>
      <c r="AV9">
        <v>5272</v>
      </c>
      <c r="AW9" s="3">
        <f t="shared" si="0"/>
        <v>57.45</v>
      </c>
      <c r="AX9" t="s">
        <v>219</v>
      </c>
      <c r="AY9">
        <v>6228</v>
      </c>
      <c r="AZ9" s="2">
        <v>43168.295138888891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400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</row>
    <row r="10" spans="1:171" x14ac:dyDescent="0.25">
      <c r="A10" s="1">
        <v>43284</v>
      </c>
      <c r="B10" t="s">
        <v>170</v>
      </c>
      <c r="C10" s="2">
        <v>43284.674629629626</v>
      </c>
      <c r="D10" t="s">
        <v>171</v>
      </c>
      <c r="E10">
        <v>7706</v>
      </c>
      <c r="F10">
        <v>1</v>
      </c>
      <c r="G10" s="2">
        <v>43284.445462962962</v>
      </c>
      <c r="H10" t="s">
        <v>220</v>
      </c>
      <c r="I10" t="s">
        <v>173</v>
      </c>
      <c r="K10" t="s">
        <v>187</v>
      </c>
      <c r="L10" t="s">
        <v>173</v>
      </c>
      <c r="M10" t="s">
        <v>175</v>
      </c>
      <c r="N10" t="s">
        <v>176</v>
      </c>
      <c r="O10">
        <v>1</v>
      </c>
      <c r="P10" t="s">
        <v>221</v>
      </c>
      <c r="Q10" t="s">
        <v>222</v>
      </c>
      <c r="R10" t="s">
        <v>223</v>
      </c>
      <c r="V10" t="s">
        <v>180</v>
      </c>
      <c r="W10">
        <v>6198</v>
      </c>
      <c r="X10">
        <v>0</v>
      </c>
      <c r="Y10">
        <v>0</v>
      </c>
      <c r="Z10">
        <v>0</v>
      </c>
      <c r="AA10">
        <v>142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50</v>
      </c>
      <c r="AH10">
        <v>153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235</v>
      </c>
      <c r="AO10">
        <v>0</v>
      </c>
      <c r="AP10">
        <v>0</v>
      </c>
      <c r="AQ10">
        <v>0</v>
      </c>
      <c r="AR10">
        <v>525</v>
      </c>
      <c r="AS10">
        <v>0</v>
      </c>
      <c r="AT10">
        <v>0</v>
      </c>
      <c r="AU10">
        <v>0</v>
      </c>
      <c r="AV10">
        <v>7303</v>
      </c>
      <c r="AW10" s="3">
        <f t="shared" si="0"/>
        <v>84.037500000000009</v>
      </c>
      <c r="AX10" t="s">
        <v>224</v>
      </c>
      <c r="AY10">
        <v>825</v>
      </c>
      <c r="AZ10" s="2">
        <v>43166.895833333336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</row>
    <row r="11" spans="1:171" x14ac:dyDescent="0.25">
      <c r="A11" s="1">
        <v>43134</v>
      </c>
      <c r="B11" t="s">
        <v>170</v>
      </c>
      <c r="C11" s="2">
        <v>43134.534687500003</v>
      </c>
      <c r="D11" t="s">
        <v>171</v>
      </c>
      <c r="E11">
        <v>3636</v>
      </c>
      <c r="F11">
        <v>1</v>
      </c>
      <c r="G11" s="2">
        <v>43134.305520833332</v>
      </c>
      <c r="H11" t="s">
        <v>225</v>
      </c>
      <c r="I11" t="s">
        <v>173</v>
      </c>
      <c r="K11" t="s">
        <v>187</v>
      </c>
      <c r="L11" t="s">
        <v>173</v>
      </c>
      <c r="M11" t="s">
        <v>175</v>
      </c>
      <c r="N11" t="s">
        <v>176</v>
      </c>
      <c r="O11">
        <v>1</v>
      </c>
      <c r="P11" t="s">
        <v>226</v>
      </c>
      <c r="Q11" t="s">
        <v>227</v>
      </c>
      <c r="R11" t="s">
        <v>228</v>
      </c>
      <c r="V11" t="s">
        <v>180</v>
      </c>
      <c r="W11">
        <v>2299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153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99</v>
      </c>
      <c r="AO11">
        <v>362</v>
      </c>
      <c r="AP11">
        <v>0</v>
      </c>
      <c r="AQ11">
        <v>0</v>
      </c>
      <c r="AR11">
        <v>525</v>
      </c>
      <c r="AS11">
        <v>0</v>
      </c>
      <c r="AT11">
        <v>0</v>
      </c>
      <c r="AU11">
        <v>0</v>
      </c>
      <c r="AV11">
        <v>3438</v>
      </c>
      <c r="AW11" s="3">
        <f t="shared" si="0"/>
        <v>35.300000000000004</v>
      </c>
      <c r="AX11" t="s">
        <v>229</v>
      </c>
      <c r="AY11">
        <v>149</v>
      </c>
      <c r="AZ11" s="2">
        <v>43175.854166666664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</row>
    <row r="12" spans="1:171" x14ac:dyDescent="0.25">
      <c r="A12" s="1">
        <v>43134</v>
      </c>
      <c r="B12" t="s">
        <v>170</v>
      </c>
      <c r="C12" s="2">
        <v>43134.534224537034</v>
      </c>
      <c r="D12" t="s">
        <v>171</v>
      </c>
      <c r="E12">
        <v>6676</v>
      </c>
      <c r="F12">
        <v>1</v>
      </c>
      <c r="G12" s="2">
        <v>43134.30505787037</v>
      </c>
      <c r="H12" t="s">
        <v>230</v>
      </c>
      <c r="I12" t="s">
        <v>173</v>
      </c>
      <c r="K12" t="s">
        <v>187</v>
      </c>
      <c r="L12" t="s">
        <v>173</v>
      </c>
      <c r="M12" t="s">
        <v>175</v>
      </c>
      <c r="N12" t="s">
        <v>176</v>
      </c>
      <c r="O12">
        <v>1</v>
      </c>
      <c r="P12" t="s">
        <v>216</v>
      </c>
      <c r="Q12" t="s">
        <v>231</v>
      </c>
      <c r="R12" t="s">
        <v>232</v>
      </c>
      <c r="V12" t="s">
        <v>180</v>
      </c>
      <c r="W12">
        <v>4920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50</v>
      </c>
      <c r="AH12">
        <v>153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206</v>
      </c>
      <c r="AO12">
        <v>12</v>
      </c>
      <c r="AP12">
        <v>0</v>
      </c>
      <c r="AQ12">
        <v>0</v>
      </c>
      <c r="AR12">
        <v>975</v>
      </c>
      <c r="AS12">
        <v>0</v>
      </c>
      <c r="AT12">
        <v>0</v>
      </c>
      <c r="AU12">
        <v>0</v>
      </c>
      <c r="AV12">
        <v>6316</v>
      </c>
      <c r="AW12" s="3">
        <f t="shared" si="0"/>
        <v>73.6875</v>
      </c>
      <c r="AX12" t="s">
        <v>233</v>
      </c>
      <c r="AY12">
        <v>637</v>
      </c>
      <c r="AZ12" s="2">
        <v>43165.784722222219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</row>
    <row r="13" spans="1:171" x14ac:dyDescent="0.25">
      <c r="A13" t="s">
        <v>234</v>
      </c>
      <c r="B13" t="s">
        <v>170</v>
      </c>
      <c r="C13" t="s">
        <v>235</v>
      </c>
      <c r="D13" t="s">
        <v>171</v>
      </c>
      <c r="E13">
        <v>3328</v>
      </c>
      <c r="F13">
        <v>1</v>
      </c>
      <c r="G13" t="s">
        <v>236</v>
      </c>
      <c r="H13" t="s">
        <v>237</v>
      </c>
      <c r="I13" t="s">
        <v>173</v>
      </c>
      <c r="J13" t="s">
        <v>174</v>
      </c>
      <c r="K13" t="s">
        <v>238</v>
      </c>
      <c r="L13" t="s">
        <v>173</v>
      </c>
      <c r="M13" t="s">
        <v>175</v>
      </c>
      <c r="N13" t="s">
        <v>176</v>
      </c>
      <c r="O13">
        <v>1</v>
      </c>
      <c r="P13" t="s">
        <v>239</v>
      </c>
      <c r="Q13" t="s">
        <v>240</v>
      </c>
      <c r="R13" t="s">
        <v>241</v>
      </c>
      <c r="V13" t="s">
        <v>180</v>
      </c>
      <c r="W13">
        <v>1756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50</v>
      </c>
      <c r="AH13">
        <v>236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80</v>
      </c>
      <c r="AO13">
        <v>508</v>
      </c>
      <c r="AP13">
        <v>0</v>
      </c>
      <c r="AQ13">
        <v>0</v>
      </c>
      <c r="AR13">
        <v>525</v>
      </c>
      <c r="AS13">
        <v>0</v>
      </c>
      <c r="AT13">
        <v>0</v>
      </c>
      <c r="AU13">
        <v>0</v>
      </c>
      <c r="AV13">
        <v>3155</v>
      </c>
      <c r="AW13" s="3">
        <f t="shared" si="0"/>
        <v>28.512500000000003</v>
      </c>
      <c r="AX13" t="s">
        <v>242</v>
      </c>
      <c r="AY13">
        <v>357</v>
      </c>
      <c r="AZ13" s="2">
        <v>43196.795138888891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</row>
    <row r="14" spans="1:171" x14ac:dyDescent="0.25">
      <c r="A14" t="s">
        <v>243</v>
      </c>
      <c r="B14" t="s">
        <v>170</v>
      </c>
      <c r="C14" t="s">
        <v>244</v>
      </c>
      <c r="D14" t="s">
        <v>171</v>
      </c>
      <c r="E14">
        <v>7888</v>
      </c>
      <c r="F14">
        <v>1</v>
      </c>
      <c r="G14" t="s">
        <v>245</v>
      </c>
      <c r="H14" t="s">
        <v>246</v>
      </c>
      <c r="I14" t="s">
        <v>173</v>
      </c>
      <c r="J14" t="s">
        <v>174</v>
      </c>
      <c r="K14" t="s">
        <v>187</v>
      </c>
      <c r="L14" t="s">
        <v>173</v>
      </c>
      <c r="M14" t="s">
        <v>175</v>
      </c>
      <c r="N14" t="s">
        <v>176</v>
      </c>
      <c r="O14">
        <v>1</v>
      </c>
      <c r="P14" t="s">
        <v>247</v>
      </c>
      <c r="Q14" t="s">
        <v>248</v>
      </c>
      <c r="R14" t="s">
        <v>249</v>
      </c>
      <c r="V14" t="s">
        <v>180</v>
      </c>
      <c r="W14">
        <v>5760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153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236</v>
      </c>
      <c r="AO14">
        <v>362</v>
      </c>
      <c r="AP14">
        <v>0</v>
      </c>
      <c r="AQ14">
        <v>0</v>
      </c>
      <c r="AR14">
        <v>975</v>
      </c>
      <c r="AS14">
        <v>0</v>
      </c>
      <c r="AT14">
        <v>0</v>
      </c>
      <c r="AU14">
        <v>0</v>
      </c>
      <c r="AV14">
        <v>7486</v>
      </c>
      <c r="AW14" s="3">
        <f t="shared" si="0"/>
        <v>84.1875</v>
      </c>
      <c r="AX14" t="s">
        <v>219</v>
      </c>
      <c r="AY14">
        <v>3988</v>
      </c>
      <c r="AZ14" s="2">
        <v>43179.708333333336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</row>
    <row r="15" spans="1:171" x14ac:dyDescent="0.25">
      <c r="A15" t="s">
        <v>250</v>
      </c>
      <c r="B15" t="s">
        <v>170</v>
      </c>
      <c r="C15" t="s">
        <v>251</v>
      </c>
      <c r="D15" t="s">
        <v>171</v>
      </c>
      <c r="E15">
        <v>3837</v>
      </c>
      <c r="F15">
        <v>1</v>
      </c>
      <c r="G15" t="s">
        <v>252</v>
      </c>
      <c r="H15" t="s">
        <v>253</v>
      </c>
      <c r="I15" t="s">
        <v>173</v>
      </c>
      <c r="J15" t="s">
        <v>254</v>
      </c>
      <c r="K15" t="s">
        <v>238</v>
      </c>
      <c r="L15" t="s">
        <v>173</v>
      </c>
      <c r="M15" t="s">
        <v>175</v>
      </c>
      <c r="N15" t="s">
        <v>176</v>
      </c>
      <c r="O15">
        <v>1</v>
      </c>
      <c r="P15" t="s">
        <v>255</v>
      </c>
      <c r="Q15" t="s">
        <v>256</v>
      </c>
      <c r="R15" t="s">
        <v>257</v>
      </c>
      <c r="V15" t="s">
        <v>180</v>
      </c>
      <c r="W15">
        <v>2484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153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105</v>
      </c>
      <c r="AO15">
        <v>362</v>
      </c>
      <c r="AP15">
        <v>0</v>
      </c>
      <c r="AQ15">
        <v>0</v>
      </c>
      <c r="AR15">
        <v>525</v>
      </c>
      <c r="AS15">
        <v>0</v>
      </c>
      <c r="AT15">
        <v>0</v>
      </c>
      <c r="AU15">
        <v>0</v>
      </c>
      <c r="AV15">
        <v>3629</v>
      </c>
      <c r="AW15" s="3">
        <f t="shared" si="0"/>
        <v>37.612500000000004</v>
      </c>
      <c r="AX15" t="s">
        <v>212</v>
      </c>
      <c r="AY15">
        <v>849</v>
      </c>
      <c r="AZ15" s="2">
        <v>43210.961805555555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</row>
    <row r="16" spans="1:171" x14ac:dyDescent="0.25">
      <c r="A16" t="s">
        <v>250</v>
      </c>
      <c r="B16" t="s">
        <v>170</v>
      </c>
      <c r="C16" t="s">
        <v>258</v>
      </c>
      <c r="D16" t="s">
        <v>171</v>
      </c>
      <c r="E16">
        <v>5650</v>
      </c>
      <c r="F16">
        <v>1</v>
      </c>
      <c r="G16" t="s">
        <v>259</v>
      </c>
      <c r="H16" t="s">
        <v>260</v>
      </c>
      <c r="I16" t="s">
        <v>173</v>
      </c>
      <c r="J16" t="s">
        <v>254</v>
      </c>
      <c r="K16" t="s">
        <v>238</v>
      </c>
      <c r="L16" t="s">
        <v>173</v>
      </c>
      <c r="M16" t="s">
        <v>175</v>
      </c>
      <c r="N16" t="s">
        <v>176</v>
      </c>
      <c r="O16">
        <v>1</v>
      </c>
      <c r="P16" t="s">
        <v>261</v>
      </c>
      <c r="Q16" t="s">
        <v>262</v>
      </c>
      <c r="R16" t="s">
        <v>263</v>
      </c>
      <c r="V16" t="s">
        <v>180</v>
      </c>
      <c r="W16">
        <v>3856</v>
      </c>
      <c r="X16">
        <v>0</v>
      </c>
      <c r="Y16">
        <v>0</v>
      </c>
      <c r="Z16">
        <v>0</v>
      </c>
      <c r="AA16">
        <v>142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50</v>
      </c>
      <c r="AH16">
        <v>153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169</v>
      </c>
      <c r="AO16">
        <v>0</v>
      </c>
      <c r="AP16">
        <v>0</v>
      </c>
      <c r="AQ16">
        <v>0</v>
      </c>
      <c r="AR16">
        <v>975</v>
      </c>
      <c r="AS16">
        <v>0</v>
      </c>
      <c r="AT16">
        <v>0</v>
      </c>
      <c r="AU16">
        <v>0</v>
      </c>
      <c r="AV16">
        <v>5345</v>
      </c>
      <c r="AW16" s="3">
        <f t="shared" si="0"/>
        <v>60.387500000000003</v>
      </c>
      <c r="AX16" t="s">
        <v>264</v>
      </c>
      <c r="AY16">
        <v>841</v>
      </c>
      <c r="AZ16" s="2">
        <v>43212.833333333336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</row>
    <row r="17" spans="1:171" x14ac:dyDescent="0.25">
      <c r="A17" s="1">
        <v>43315</v>
      </c>
      <c r="B17" t="s">
        <v>170</v>
      </c>
      <c r="C17" s="2">
        <v>43315.52715277778</v>
      </c>
      <c r="D17" t="s">
        <v>171</v>
      </c>
      <c r="E17">
        <v>1976</v>
      </c>
      <c r="F17">
        <v>1</v>
      </c>
      <c r="G17" s="2">
        <v>43315.297986111109</v>
      </c>
      <c r="H17" t="s">
        <v>265</v>
      </c>
      <c r="I17" t="s">
        <v>173</v>
      </c>
      <c r="K17" t="s">
        <v>187</v>
      </c>
      <c r="L17" t="s">
        <v>173</v>
      </c>
      <c r="M17" t="s">
        <v>175</v>
      </c>
      <c r="N17" t="s">
        <v>176</v>
      </c>
      <c r="O17">
        <v>1</v>
      </c>
      <c r="P17" t="s">
        <v>266</v>
      </c>
      <c r="Q17" t="s">
        <v>267</v>
      </c>
      <c r="R17" t="s">
        <v>268</v>
      </c>
      <c r="V17" t="s">
        <v>180</v>
      </c>
      <c r="W17">
        <v>1020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245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54</v>
      </c>
      <c r="AO17">
        <v>0</v>
      </c>
      <c r="AP17">
        <v>0</v>
      </c>
      <c r="AQ17">
        <v>0</v>
      </c>
      <c r="AR17">
        <v>525</v>
      </c>
      <c r="AS17">
        <v>0</v>
      </c>
      <c r="AT17">
        <v>0</v>
      </c>
      <c r="AU17">
        <v>0</v>
      </c>
      <c r="AV17">
        <v>1844</v>
      </c>
      <c r="AW17" s="3">
        <f t="shared" si="0"/>
        <v>19.3125</v>
      </c>
      <c r="AX17" t="s">
        <v>269</v>
      </c>
      <c r="AY17">
        <v>265</v>
      </c>
      <c r="AZ17" s="2">
        <v>43181.809027777781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</row>
    <row r="18" spans="1:171" x14ac:dyDescent="0.25">
      <c r="A18" s="1">
        <v>43284</v>
      </c>
      <c r="B18" t="s">
        <v>170</v>
      </c>
      <c r="C18" s="2">
        <v>43284.582465277781</v>
      </c>
      <c r="D18" t="s">
        <v>171</v>
      </c>
      <c r="E18">
        <v>6900</v>
      </c>
      <c r="F18">
        <v>1</v>
      </c>
      <c r="G18" s="2">
        <v>43284.353298611109</v>
      </c>
      <c r="H18" t="s">
        <v>270</v>
      </c>
      <c r="I18" t="s">
        <v>173</v>
      </c>
      <c r="K18" t="s">
        <v>187</v>
      </c>
      <c r="L18" t="s">
        <v>173</v>
      </c>
      <c r="M18" t="s">
        <v>175</v>
      </c>
      <c r="N18" t="s">
        <v>176</v>
      </c>
      <c r="O18">
        <v>1</v>
      </c>
      <c r="P18" t="s">
        <v>271</v>
      </c>
      <c r="Q18" t="s">
        <v>272</v>
      </c>
      <c r="R18" t="s">
        <v>273</v>
      </c>
      <c r="V18" t="s">
        <v>180</v>
      </c>
      <c r="W18">
        <v>5005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209</v>
      </c>
      <c r="AO18">
        <v>196</v>
      </c>
      <c r="AP18">
        <v>0</v>
      </c>
      <c r="AQ18">
        <v>0</v>
      </c>
      <c r="AR18">
        <v>975</v>
      </c>
      <c r="AS18">
        <v>0</v>
      </c>
      <c r="AT18">
        <v>0</v>
      </c>
      <c r="AU18">
        <v>0</v>
      </c>
      <c r="AV18">
        <v>6538</v>
      </c>
      <c r="AW18" s="3">
        <f t="shared" si="0"/>
        <v>74.75</v>
      </c>
      <c r="AX18" t="s">
        <v>274</v>
      </c>
      <c r="AY18">
        <v>495</v>
      </c>
      <c r="AZ18" s="2">
        <v>43167.28125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</row>
    <row r="19" spans="1:171" x14ac:dyDescent="0.25">
      <c r="A19" s="1">
        <v>43315</v>
      </c>
      <c r="B19" t="s">
        <v>170</v>
      </c>
      <c r="C19" s="2">
        <v>43315.502939814818</v>
      </c>
      <c r="D19" t="s">
        <v>171</v>
      </c>
      <c r="E19">
        <v>2556</v>
      </c>
      <c r="F19">
        <v>1</v>
      </c>
      <c r="G19" s="2">
        <v>43315.273773148147</v>
      </c>
      <c r="H19" t="s">
        <v>275</v>
      </c>
      <c r="I19" t="s">
        <v>173</v>
      </c>
      <c r="K19" t="s">
        <v>187</v>
      </c>
      <c r="L19" t="s">
        <v>173</v>
      </c>
      <c r="M19" t="s">
        <v>175</v>
      </c>
      <c r="N19" t="s">
        <v>176</v>
      </c>
      <c r="O19">
        <v>1</v>
      </c>
      <c r="P19" t="s">
        <v>266</v>
      </c>
      <c r="Q19" t="s">
        <v>276</v>
      </c>
      <c r="R19" t="s">
        <v>277</v>
      </c>
      <c r="V19" t="s">
        <v>180</v>
      </c>
      <c r="W19">
        <v>1046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50</v>
      </c>
      <c r="AH19">
        <v>236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55</v>
      </c>
      <c r="AO19">
        <v>508</v>
      </c>
      <c r="AP19">
        <v>0</v>
      </c>
      <c r="AQ19">
        <v>0</v>
      </c>
      <c r="AR19">
        <v>525</v>
      </c>
      <c r="AS19">
        <v>0</v>
      </c>
      <c r="AT19">
        <v>0</v>
      </c>
      <c r="AU19">
        <v>0</v>
      </c>
      <c r="AV19">
        <v>2420</v>
      </c>
      <c r="AW19" s="3">
        <f t="shared" si="0"/>
        <v>19.637500000000003</v>
      </c>
      <c r="AX19" t="s">
        <v>202</v>
      </c>
      <c r="AY19">
        <v>266</v>
      </c>
      <c r="AZ19" s="2">
        <v>43179.333333333336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</row>
    <row r="20" spans="1:171" x14ac:dyDescent="0.25">
      <c r="A20" t="s">
        <v>234</v>
      </c>
      <c r="B20" t="s">
        <v>170</v>
      </c>
      <c r="C20" t="s">
        <v>278</v>
      </c>
      <c r="D20" t="s">
        <v>171</v>
      </c>
      <c r="E20">
        <v>20028</v>
      </c>
      <c r="F20">
        <v>1</v>
      </c>
      <c r="G20" t="s">
        <v>279</v>
      </c>
      <c r="H20" t="s">
        <v>280</v>
      </c>
      <c r="I20" t="s">
        <v>173</v>
      </c>
      <c r="K20" t="s">
        <v>238</v>
      </c>
      <c r="L20" t="s">
        <v>173</v>
      </c>
      <c r="M20" t="s">
        <v>175</v>
      </c>
      <c r="N20" t="s">
        <v>176</v>
      </c>
      <c r="O20">
        <v>3</v>
      </c>
      <c r="P20" t="s">
        <v>281</v>
      </c>
      <c r="Q20" t="s">
        <v>282</v>
      </c>
      <c r="R20" t="e">
        <f>+IN-91-9686677222</f>
        <v>#NAME?</v>
      </c>
      <c r="V20" t="s">
        <v>180</v>
      </c>
      <c r="W20">
        <v>4920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50</v>
      </c>
      <c r="AH20">
        <v>153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206</v>
      </c>
      <c r="AO20">
        <v>12</v>
      </c>
      <c r="AP20">
        <v>0</v>
      </c>
      <c r="AQ20">
        <v>0</v>
      </c>
      <c r="AR20">
        <v>975</v>
      </c>
      <c r="AS20">
        <v>0</v>
      </c>
      <c r="AT20">
        <v>0</v>
      </c>
      <c r="AU20">
        <v>0</v>
      </c>
      <c r="AV20">
        <v>6316</v>
      </c>
      <c r="AW20" s="3">
        <f t="shared" si="0"/>
        <v>73.6875</v>
      </c>
      <c r="AX20" t="s">
        <v>233</v>
      </c>
      <c r="AY20">
        <v>2297</v>
      </c>
      <c r="AZ20" s="2">
        <v>43187.399305555555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</row>
    <row r="21" spans="1:171" x14ac:dyDescent="0.25">
      <c r="A21" s="1">
        <v>43437</v>
      </c>
      <c r="B21" t="s">
        <v>170</v>
      </c>
      <c r="C21" s="2">
        <v>43437.755370370367</v>
      </c>
      <c r="D21" t="s">
        <v>171</v>
      </c>
      <c r="E21">
        <v>4663</v>
      </c>
      <c r="F21">
        <v>1</v>
      </c>
      <c r="G21" s="2">
        <v>43437.526203703703</v>
      </c>
      <c r="H21" t="s">
        <v>283</v>
      </c>
      <c r="I21" t="s">
        <v>173</v>
      </c>
      <c r="J21" t="s">
        <v>174</v>
      </c>
      <c r="K21" t="s">
        <v>187</v>
      </c>
      <c r="L21" t="s">
        <v>173</v>
      </c>
      <c r="M21" t="s">
        <v>175</v>
      </c>
      <c r="N21" t="s">
        <v>176</v>
      </c>
      <c r="O21">
        <v>1</v>
      </c>
      <c r="P21" t="s">
        <v>284</v>
      </c>
      <c r="Q21" t="s">
        <v>285</v>
      </c>
      <c r="R21" t="s">
        <v>286</v>
      </c>
      <c r="V21" t="s">
        <v>180</v>
      </c>
      <c r="W21">
        <v>3243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153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132</v>
      </c>
      <c r="AO21">
        <v>362</v>
      </c>
      <c r="AP21">
        <v>0</v>
      </c>
      <c r="AQ21">
        <v>0</v>
      </c>
      <c r="AR21">
        <v>525</v>
      </c>
      <c r="AS21">
        <v>0</v>
      </c>
      <c r="AT21">
        <v>0</v>
      </c>
      <c r="AU21">
        <v>0</v>
      </c>
      <c r="AV21">
        <v>4415</v>
      </c>
      <c r="AW21" s="3">
        <f t="shared" si="0"/>
        <v>47.1</v>
      </c>
      <c r="AX21" t="s">
        <v>212</v>
      </c>
      <c r="AY21">
        <v>464</v>
      </c>
      <c r="AZ21" s="2">
        <v>43172.388888888891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</row>
    <row r="22" spans="1:171" x14ac:dyDescent="0.25">
      <c r="A22" s="1">
        <v>43134</v>
      </c>
      <c r="B22" t="s">
        <v>170</v>
      </c>
      <c r="C22" s="2">
        <v>43134.502488425926</v>
      </c>
      <c r="D22" t="s">
        <v>171</v>
      </c>
      <c r="E22">
        <v>12098</v>
      </c>
      <c r="F22">
        <v>1</v>
      </c>
      <c r="G22" s="2">
        <v>43134.273321759261</v>
      </c>
      <c r="H22" t="s">
        <v>287</v>
      </c>
      <c r="I22" t="s">
        <v>173</v>
      </c>
      <c r="J22" t="s">
        <v>174</v>
      </c>
      <c r="K22" t="s">
        <v>187</v>
      </c>
      <c r="L22" t="s">
        <v>173</v>
      </c>
      <c r="M22" t="s">
        <v>175</v>
      </c>
      <c r="N22" t="s">
        <v>176</v>
      </c>
      <c r="O22">
        <v>1</v>
      </c>
      <c r="P22" t="s">
        <v>288</v>
      </c>
      <c r="Q22" t="s">
        <v>289</v>
      </c>
      <c r="R22" t="s">
        <v>290</v>
      </c>
      <c r="V22" t="s">
        <v>180</v>
      </c>
      <c r="W22">
        <v>9761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50</v>
      </c>
      <c r="AH22">
        <v>153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376</v>
      </c>
      <c r="AO22">
        <v>172</v>
      </c>
      <c r="AP22">
        <v>0</v>
      </c>
      <c r="AQ22">
        <v>0</v>
      </c>
      <c r="AR22">
        <v>975</v>
      </c>
      <c r="AS22">
        <v>0</v>
      </c>
      <c r="AT22">
        <v>0</v>
      </c>
      <c r="AU22">
        <v>0</v>
      </c>
      <c r="AV22">
        <v>11487</v>
      </c>
      <c r="AW22" s="3">
        <f t="shared" si="0"/>
        <v>134.20000000000002</v>
      </c>
      <c r="AX22" t="s">
        <v>291</v>
      </c>
      <c r="AY22">
        <v>904</v>
      </c>
      <c r="AZ22" s="2">
        <v>43164.350694444445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</row>
    <row r="23" spans="1:171" x14ac:dyDescent="0.25">
      <c r="A23" s="1">
        <v>43376</v>
      </c>
      <c r="B23" t="s">
        <v>170</v>
      </c>
      <c r="C23" s="2">
        <v>43376.764074074075</v>
      </c>
      <c r="D23" t="s">
        <v>171</v>
      </c>
      <c r="E23">
        <v>9154</v>
      </c>
      <c r="F23">
        <v>1</v>
      </c>
      <c r="G23" s="2">
        <v>43376.534907407404</v>
      </c>
      <c r="H23" t="s">
        <v>292</v>
      </c>
      <c r="I23" t="s">
        <v>173</v>
      </c>
      <c r="K23" t="s">
        <v>187</v>
      </c>
      <c r="L23" t="s">
        <v>173</v>
      </c>
      <c r="M23" t="s">
        <v>175</v>
      </c>
      <c r="N23" t="s">
        <v>176</v>
      </c>
      <c r="O23">
        <v>1</v>
      </c>
      <c r="P23" t="s">
        <v>293</v>
      </c>
      <c r="Q23" t="s">
        <v>294</v>
      </c>
      <c r="R23" t="s">
        <v>295</v>
      </c>
      <c r="V23" t="s">
        <v>180</v>
      </c>
      <c r="W23">
        <v>7650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50</v>
      </c>
      <c r="AH23">
        <v>153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286</v>
      </c>
      <c r="AO23">
        <v>12</v>
      </c>
      <c r="AP23">
        <v>0</v>
      </c>
      <c r="AQ23">
        <v>0</v>
      </c>
      <c r="AR23">
        <v>525</v>
      </c>
      <c r="AS23">
        <v>0</v>
      </c>
      <c r="AT23">
        <v>0</v>
      </c>
      <c r="AU23">
        <v>0</v>
      </c>
      <c r="AV23">
        <v>8676</v>
      </c>
      <c r="AW23" s="3">
        <f t="shared" si="0"/>
        <v>102.1875</v>
      </c>
      <c r="AX23" t="s">
        <v>296</v>
      </c>
      <c r="AY23">
        <v>733</v>
      </c>
      <c r="AZ23" s="2">
        <v>43171.461805555555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</row>
    <row r="24" spans="1:171" x14ac:dyDescent="0.25">
      <c r="A24" s="1">
        <v>43315</v>
      </c>
      <c r="B24" t="s">
        <v>170</v>
      </c>
      <c r="C24" s="2">
        <v>43315.485509259262</v>
      </c>
      <c r="D24" t="s">
        <v>171</v>
      </c>
      <c r="E24">
        <v>2104</v>
      </c>
      <c r="F24">
        <v>1</v>
      </c>
      <c r="G24" s="2">
        <v>43315.256342592591</v>
      </c>
      <c r="H24" t="s">
        <v>297</v>
      </c>
      <c r="I24" t="s">
        <v>173</v>
      </c>
      <c r="K24" t="s">
        <v>187</v>
      </c>
      <c r="L24" t="s">
        <v>173</v>
      </c>
      <c r="M24" t="s">
        <v>175</v>
      </c>
      <c r="N24" t="s">
        <v>176</v>
      </c>
      <c r="O24">
        <v>1</v>
      </c>
      <c r="P24" t="s">
        <v>298</v>
      </c>
      <c r="Q24" t="s">
        <v>299</v>
      </c>
      <c r="R24" t="s">
        <v>300</v>
      </c>
      <c r="V24" t="s">
        <v>180</v>
      </c>
      <c r="W24">
        <v>439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153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49</v>
      </c>
      <c r="AO24">
        <v>362</v>
      </c>
      <c r="AP24">
        <v>0</v>
      </c>
      <c r="AQ24">
        <v>0</v>
      </c>
      <c r="AR24">
        <v>975</v>
      </c>
      <c r="AS24">
        <v>0</v>
      </c>
      <c r="AT24">
        <v>0</v>
      </c>
      <c r="AU24">
        <v>0</v>
      </c>
      <c r="AV24">
        <v>1978</v>
      </c>
      <c r="AW24" s="3">
        <f t="shared" si="0"/>
        <v>17.675000000000001</v>
      </c>
      <c r="AX24" t="s">
        <v>196</v>
      </c>
      <c r="AY24">
        <v>312</v>
      </c>
      <c r="AZ24" s="2">
        <v>43177.333333333336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</row>
    <row r="25" spans="1:171" x14ac:dyDescent="0.25">
      <c r="A25" s="1">
        <v>43376</v>
      </c>
      <c r="B25" t="s">
        <v>170</v>
      </c>
      <c r="C25" s="2">
        <v>43376.586099537039</v>
      </c>
      <c r="D25" t="s">
        <v>171</v>
      </c>
      <c r="E25">
        <v>1583</v>
      </c>
      <c r="F25">
        <v>1</v>
      </c>
      <c r="G25" s="2">
        <v>43376.356932870367</v>
      </c>
      <c r="H25" t="s">
        <v>301</v>
      </c>
      <c r="I25" t="s">
        <v>173</v>
      </c>
      <c r="K25" t="s">
        <v>187</v>
      </c>
      <c r="L25" t="s">
        <v>173</v>
      </c>
      <c r="M25" t="s">
        <v>175</v>
      </c>
      <c r="N25" t="s">
        <v>176</v>
      </c>
      <c r="O25">
        <v>1</v>
      </c>
      <c r="P25" t="s">
        <v>302</v>
      </c>
      <c r="Q25" t="s">
        <v>303</v>
      </c>
      <c r="R25" t="s">
        <v>304</v>
      </c>
      <c r="V25" t="s">
        <v>180</v>
      </c>
      <c r="W25">
        <v>410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153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33</v>
      </c>
      <c r="AO25">
        <v>362</v>
      </c>
      <c r="AP25">
        <v>0</v>
      </c>
      <c r="AQ25">
        <v>0</v>
      </c>
      <c r="AR25">
        <v>525</v>
      </c>
      <c r="AS25">
        <v>0</v>
      </c>
      <c r="AT25">
        <v>0</v>
      </c>
      <c r="AU25">
        <v>0</v>
      </c>
      <c r="AV25">
        <v>1483</v>
      </c>
      <c r="AW25" s="3">
        <f t="shared" si="0"/>
        <v>11.6875</v>
      </c>
      <c r="AX25" t="s">
        <v>305</v>
      </c>
      <c r="AY25">
        <v>389</v>
      </c>
      <c r="AZ25" s="2">
        <v>43173.517361111109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</row>
    <row r="26" spans="1:171" x14ac:dyDescent="0.25">
      <c r="A26" t="s">
        <v>243</v>
      </c>
      <c r="B26" t="s">
        <v>170</v>
      </c>
      <c r="C26" t="s">
        <v>306</v>
      </c>
      <c r="D26" t="s">
        <v>171</v>
      </c>
      <c r="E26">
        <v>6064</v>
      </c>
      <c r="F26">
        <v>1</v>
      </c>
      <c r="G26" t="s">
        <v>307</v>
      </c>
      <c r="H26" t="s">
        <v>308</v>
      </c>
      <c r="I26" t="s">
        <v>173</v>
      </c>
      <c r="K26" t="s">
        <v>187</v>
      </c>
      <c r="L26" t="s">
        <v>173</v>
      </c>
      <c r="M26" t="s">
        <v>175</v>
      </c>
      <c r="N26" t="s">
        <v>176</v>
      </c>
      <c r="O26">
        <v>1</v>
      </c>
      <c r="P26" t="s">
        <v>309</v>
      </c>
      <c r="Q26" t="s">
        <v>310</v>
      </c>
      <c r="R26" t="s">
        <v>311</v>
      </c>
      <c r="V26" t="s">
        <v>180</v>
      </c>
      <c r="W26">
        <v>4356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50</v>
      </c>
      <c r="AH26">
        <v>153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187</v>
      </c>
      <c r="AO26">
        <v>12</v>
      </c>
      <c r="AP26">
        <v>0</v>
      </c>
      <c r="AQ26">
        <v>0</v>
      </c>
      <c r="AR26">
        <v>975</v>
      </c>
      <c r="AS26">
        <v>0</v>
      </c>
      <c r="AT26">
        <v>0</v>
      </c>
      <c r="AU26">
        <v>0</v>
      </c>
      <c r="AV26">
        <v>5733</v>
      </c>
      <c r="AW26" s="3">
        <f t="shared" si="0"/>
        <v>66.637500000000003</v>
      </c>
      <c r="AX26" t="s">
        <v>312</v>
      </c>
      <c r="AY26">
        <v>286</v>
      </c>
      <c r="AZ26" s="2">
        <v>43183.743055555555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</row>
    <row r="27" spans="1:171" x14ac:dyDescent="0.25">
      <c r="A27" s="1">
        <v>43437</v>
      </c>
      <c r="B27" t="s">
        <v>170</v>
      </c>
      <c r="C27" s="2">
        <v>43437.569293981483</v>
      </c>
      <c r="D27" t="s">
        <v>171</v>
      </c>
      <c r="E27">
        <v>3535</v>
      </c>
      <c r="F27">
        <v>1</v>
      </c>
      <c r="G27" s="2">
        <v>43437.340127314812</v>
      </c>
      <c r="H27" t="s">
        <v>313</v>
      </c>
      <c r="I27" t="s">
        <v>173</v>
      </c>
      <c r="K27" t="s">
        <v>187</v>
      </c>
      <c r="L27" t="s">
        <v>173</v>
      </c>
      <c r="M27" t="s">
        <v>175</v>
      </c>
      <c r="N27" t="s">
        <v>176</v>
      </c>
      <c r="O27">
        <v>1</v>
      </c>
      <c r="P27" t="s">
        <v>314</v>
      </c>
      <c r="Q27" t="s">
        <v>315</v>
      </c>
      <c r="R27" t="s">
        <v>316</v>
      </c>
      <c r="V27" t="s">
        <v>180</v>
      </c>
      <c r="W27">
        <v>2205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153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96</v>
      </c>
      <c r="AO27">
        <v>362</v>
      </c>
      <c r="AP27">
        <v>0</v>
      </c>
      <c r="AQ27">
        <v>0</v>
      </c>
      <c r="AR27">
        <v>525</v>
      </c>
      <c r="AS27">
        <v>0</v>
      </c>
      <c r="AT27">
        <v>0</v>
      </c>
      <c r="AU27">
        <v>0</v>
      </c>
      <c r="AV27">
        <v>3341</v>
      </c>
      <c r="AW27" s="3">
        <f t="shared" si="0"/>
        <v>34.125</v>
      </c>
      <c r="AX27" t="s">
        <v>212</v>
      </c>
      <c r="AY27">
        <v>849</v>
      </c>
      <c r="AZ27" s="2">
        <v>43172.972222222219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</row>
    <row r="28" spans="1:171" x14ac:dyDescent="0.25">
      <c r="A28" s="1">
        <v>43284</v>
      </c>
      <c r="B28" t="s">
        <v>170</v>
      </c>
      <c r="C28" s="2">
        <v>43284.656435185185</v>
      </c>
      <c r="D28" t="s">
        <v>171</v>
      </c>
      <c r="E28">
        <v>5927</v>
      </c>
      <c r="F28">
        <v>1</v>
      </c>
      <c r="G28" s="2">
        <v>43284.427268518521</v>
      </c>
      <c r="H28" t="s">
        <v>317</v>
      </c>
      <c r="I28" t="s">
        <v>173</v>
      </c>
      <c r="K28" t="s">
        <v>187</v>
      </c>
      <c r="L28" t="s">
        <v>173</v>
      </c>
      <c r="M28" t="s">
        <v>175</v>
      </c>
      <c r="N28" t="s">
        <v>176</v>
      </c>
      <c r="O28">
        <v>1</v>
      </c>
      <c r="P28" t="s">
        <v>318</v>
      </c>
      <c r="Q28" t="s">
        <v>319</v>
      </c>
      <c r="R28" t="s">
        <v>320</v>
      </c>
      <c r="V28" t="s">
        <v>180</v>
      </c>
      <c r="W28">
        <v>3956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153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173</v>
      </c>
      <c r="AO28">
        <v>362</v>
      </c>
      <c r="AP28">
        <v>0</v>
      </c>
      <c r="AQ28">
        <v>0</v>
      </c>
      <c r="AR28">
        <v>975</v>
      </c>
      <c r="AS28">
        <v>0</v>
      </c>
      <c r="AT28">
        <v>0</v>
      </c>
      <c r="AU28">
        <v>0</v>
      </c>
      <c r="AV28">
        <v>5619</v>
      </c>
      <c r="AW28" s="3">
        <f t="shared" si="0"/>
        <v>61.637500000000003</v>
      </c>
      <c r="AX28" t="s">
        <v>219</v>
      </c>
      <c r="AY28">
        <v>943</v>
      </c>
      <c r="AZ28" s="2">
        <v>43167.430555555555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</row>
    <row r="29" spans="1:171" x14ac:dyDescent="0.25">
      <c r="A29" t="s">
        <v>321</v>
      </c>
      <c r="B29" t="s">
        <v>170</v>
      </c>
      <c r="C29" t="s">
        <v>322</v>
      </c>
      <c r="D29" t="s">
        <v>171</v>
      </c>
      <c r="E29">
        <v>2284</v>
      </c>
      <c r="F29">
        <v>1</v>
      </c>
      <c r="G29" t="s">
        <v>323</v>
      </c>
      <c r="H29" t="s">
        <v>324</v>
      </c>
      <c r="I29" t="s">
        <v>173</v>
      </c>
      <c r="K29" t="s">
        <v>238</v>
      </c>
      <c r="L29" t="s">
        <v>173</v>
      </c>
      <c r="M29" t="s">
        <v>175</v>
      </c>
      <c r="N29" t="s">
        <v>176</v>
      </c>
      <c r="O29">
        <v>1</v>
      </c>
      <c r="P29" t="s">
        <v>325</v>
      </c>
      <c r="Q29" t="s">
        <v>326</v>
      </c>
      <c r="R29" t="s">
        <v>327</v>
      </c>
      <c r="V29" t="s">
        <v>180</v>
      </c>
      <c r="W29">
        <v>796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50</v>
      </c>
      <c r="AH29">
        <v>236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46</v>
      </c>
      <c r="AO29">
        <v>508</v>
      </c>
      <c r="AP29">
        <v>0</v>
      </c>
      <c r="AQ29">
        <v>0</v>
      </c>
      <c r="AR29">
        <v>525</v>
      </c>
      <c r="AS29">
        <v>0</v>
      </c>
      <c r="AT29">
        <v>0</v>
      </c>
      <c r="AU29">
        <v>0</v>
      </c>
      <c r="AV29">
        <v>2161</v>
      </c>
      <c r="AW29" s="3">
        <f t="shared" si="0"/>
        <v>16.512499999999999</v>
      </c>
      <c r="AX29" t="s">
        <v>242</v>
      </c>
      <c r="AY29">
        <v>146</v>
      </c>
      <c r="AZ29" s="2">
        <v>43210.229166666664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</row>
    <row r="30" spans="1:171" x14ac:dyDescent="0.25">
      <c r="A30" s="1">
        <v>43315</v>
      </c>
      <c r="B30" t="s">
        <v>170</v>
      </c>
      <c r="C30" s="2">
        <v>43315.040347222224</v>
      </c>
      <c r="D30" t="s">
        <v>328</v>
      </c>
      <c r="E30">
        <v>300</v>
      </c>
      <c r="F30">
        <v>3</v>
      </c>
      <c r="G30" s="2">
        <v>43162.395289351851</v>
      </c>
      <c r="H30" t="s">
        <v>329</v>
      </c>
      <c r="I30" t="s">
        <v>173</v>
      </c>
      <c r="K30" t="s">
        <v>330</v>
      </c>
      <c r="L30" t="s">
        <v>182</v>
      </c>
      <c r="M30" t="s">
        <v>175</v>
      </c>
      <c r="N30" t="s">
        <v>176</v>
      </c>
      <c r="O30">
        <v>1</v>
      </c>
      <c r="P30" t="s">
        <v>331</v>
      </c>
      <c r="Q30" t="s">
        <v>332</v>
      </c>
      <c r="R30" t="s">
        <v>333</v>
      </c>
      <c r="V30" t="s">
        <v>180</v>
      </c>
      <c r="W30">
        <v>7771</v>
      </c>
      <c r="X30">
        <v>0</v>
      </c>
      <c r="Y30">
        <v>200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153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612</v>
      </c>
      <c r="AP30">
        <v>0</v>
      </c>
      <c r="AQ30">
        <v>0</v>
      </c>
      <c r="AR30">
        <v>975</v>
      </c>
      <c r="AS30">
        <v>0</v>
      </c>
      <c r="AT30">
        <v>0</v>
      </c>
      <c r="AU30">
        <v>0</v>
      </c>
      <c r="AV30">
        <v>9711</v>
      </c>
      <c r="AW30" s="3">
        <f t="shared" si="0"/>
        <v>109.325</v>
      </c>
      <c r="AX30" t="s">
        <v>334</v>
      </c>
      <c r="AY30">
        <v>362</v>
      </c>
      <c r="AZ30" s="2">
        <v>43167.944444444445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300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</row>
    <row r="31" spans="1:171" x14ac:dyDescent="0.25">
      <c r="A31" t="s">
        <v>321</v>
      </c>
      <c r="B31" t="s">
        <v>170</v>
      </c>
      <c r="C31" t="s">
        <v>335</v>
      </c>
      <c r="D31" t="s">
        <v>171</v>
      </c>
      <c r="E31">
        <v>4771</v>
      </c>
      <c r="F31">
        <v>1</v>
      </c>
      <c r="G31" t="s">
        <v>336</v>
      </c>
      <c r="H31" t="s">
        <v>337</v>
      </c>
      <c r="I31" t="s">
        <v>173</v>
      </c>
      <c r="J31" t="s">
        <v>254</v>
      </c>
      <c r="K31" t="s">
        <v>238</v>
      </c>
      <c r="L31" t="s">
        <v>173</v>
      </c>
      <c r="M31" t="s">
        <v>175</v>
      </c>
      <c r="N31" t="s">
        <v>176</v>
      </c>
      <c r="O31">
        <v>1</v>
      </c>
      <c r="P31" t="s">
        <v>338</v>
      </c>
      <c r="Q31" t="s">
        <v>339</v>
      </c>
      <c r="R31" t="s">
        <v>340</v>
      </c>
      <c r="V31" t="s">
        <v>180</v>
      </c>
      <c r="W31">
        <v>3166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50</v>
      </c>
      <c r="AH31">
        <v>153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145</v>
      </c>
      <c r="AO31">
        <v>12</v>
      </c>
      <c r="AP31">
        <v>0</v>
      </c>
      <c r="AQ31">
        <v>0</v>
      </c>
      <c r="AR31">
        <v>975</v>
      </c>
      <c r="AS31">
        <v>0</v>
      </c>
      <c r="AT31">
        <v>0</v>
      </c>
      <c r="AU31">
        <v>0</v>
      </c>
      <c r="AV31">
        <v>4501</v>
      </c>
      <c r="AW31" s="3">
        <f t="shared" si="0"/>
        <v>51.762500000000003</v>
      </c>
      <c r="AX31" t="s">
        <v>341</v>
      </c>
      <c r="AY31">
        <v>167</v>
      </c>
      <c r="AZ31" s="2">
        <v>43196.3125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</row>
    <row r="32" spans="1:171" x14ac:dyDescent="0.25">
      <c r="A32" s="1">
        <v>43315</v>
      </c>
      <c r="B32" t="s">
        <v>170</v>
      </c>
      <c r="C32" s="2">
        <v>43315.663217592592</v>
      </c>
      <c r="D32" t="s">
        <v>171</v>
      </c>
      <c r="E32">
        <v>7874</v>
      </c>
      <c r="F32">
        <v>1</v>
      </c>
      <c r="G32" s="2">
        <v>43315.434050925927</v>
      </c>
      <c r="H32" t="s">
        <v>342</v>
      </c>
      <c r="I32" t="s">
        <v>173</v>
      </c>
      <c r="K32" t="s">
        <v>187</v>
      </c>
      <c r="L32" t="s">
        <v>173</v>
      </c>
      <c r="M32" t="s">
        <v>175</v>
      </c>
      <c r="N32" t="s">
        <v>176</v>
      </c>
      <c r="O32">
        <v>1</v>
      </c>
      <c r="P32" t="s">
        <v>343</v>
      </c>
      <c r="Q32" t="s">
        <v>344</v>
      </c>
      <c r="R32" t="s">
        <v>345</v>
      </c>
      <c r="V32" t="s">
        <v>180</v>
      </c>
      <c r="W32">
        <v>5749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153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235</v>
      </c>
      <c r="AO32">
        <v>362</v>
      </c>
      <c r="AP32">
        <v>0</v>
      </c>
      <c r="AQ32">
        <v>0</v>
      </c>
      <c r="AR32">
        <v>975</v>
      </c>
      <c r="AS32">
        <v>0</v>
      </c>
      <c r="AT32">
        <v>0</v>
      </c>
      <c r="AU32">
        <v>0</v>
      </c>
      <c r="AV32">
        <v>7474</v>
      </c>
      <c r="AW32" s="3">
        <f t="shared" si="0"/>
        <v>84.050000000000011</v>
      </c>
      <c r="AX32" t="s">
        <v>346</v>
      </c>
      <c r="AY32">
        <v>811</v>
      </c>
      <c r="AZ32" s="2">
        <v>43171.21875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</row>
    <row r="33" spans="1:171" x14ac:dyDescent="0.25">
      <c r="A33" t="s">
        <v>347</v>
      </c>
      <c r="B33" t="s">
        <v>170</v>
      </c>
      <c r="C33" t="s">
        <v>348</v>
      </c>
      <c r="D33" t="s">
        <v>171</v>
      </c>
      <c r="E33">
        <v>1910</v>
      </c>
      <c r="F33">
        <v>1</v>
      </c>
      <c r="G33" t="s">
        <v>349</v>
      </c>
      <c r="H33" t="s">
        <v>350</v>
      </c>
      <c r="I33" t="s">
        <v>173</v>
      </c>
      <c r="J33" t="s">
        <v>254</v>
      </c>
      <c r="K33" t="s">
        <v>187</v>
      </c>
      <c r="L33" t="s">
        <v>173</v>
      </c>
      <c r="M33" t="s">
        <v>175</v>
      </c>
      <c r="N33" t="s">
        <v>176</v>
      </c>
      <c r="O33">
        <v>1</v>
      </c>
      <c r="P33" t="s">
        <v>351</v>
      </c>
      <c r="Q33" t="s">
        <v>352</v>
      </c>
      <c r="R33" t="s">
        <v>353</v>
      </c>
      <c r="V33" t="s">
        <v>180</v>
      </c>
      <c r="W33">
        <v>911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50</v>
      </c>
      <c r="AH33">
        <v>245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50</v>
      </c>
      <c r="AO33">
        <v>0</v>
      </c>
      <c r="AP33">
        <v>0</v>
      </c>
      <c r="AQ33">
        <v>0</v>
      </c>
      <c r="AR33">
        <v>525</v>
      </c>
      <c r="AS33">
        <v>0</v>
      </c>
      <c r="AT33">
        <v>0</v>
      </c>
      <c r="AU33">
        <v>0</v>
      </c>
      <c r="AV33">
        <v>1781</v>
      </c>
      <c r="AW33" s="3">
        <f t="shared" si="0"/>
        <v>17.95</v>
      </c>
      <c r="AX33" t="s">
        <v>354</v>
      </c>
      <c r="AY33">
        <v>6313</v>
      </c>
      <c r="AZ33" s="2">
        <v>43217.982638888891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</row>
    <row r="34" spans="1:171" x14ac:dyDescent="0.25">
      <c r="A34" t="s">
        <v>243</v>
      </c>
      <c r="B34" t="s">
        <v>170</v>
      </c>
      <c r="C34" t="s">
        <v>355</v>
      </c>
      <c r="D34" t="s">
        <v>171</v>
      </c>
      <c r="E34">
        <v>2631</v>
      </c>
      <c r="F34">
        <v>1</v>
      </c>
      <c r="G34" t="s">
        <v>356</v>
      </c>
      <c r="H34" t="s">
        <v>357</v>
      </c>
      <c r="I34" t="s">
        <v>173</v>
      </c>
      <c r="J34" t="s">
        <v>358</v>
      </c>
      <c r="K34" t="s">
        <v>187</v>
      </c>
      <c r="L34" t="s">
        <v>173</v>
      </c>
      <c r="M34" t="s">
        <v>175</v>
      </c>
      <c r="N34" t="s">
        <v>176</v>
      </c>
      <c r="O34">
        <v>1</v>
      </c>
      <c r="P34" t="s">
        <v>359</v>
      </c>
      <c r="Q34" t="s">
        <v>360</v>
      </c>
      <c r="R34" t="s">
        <v>361</v>
      </c>
      <c r="V34" t="s">
        <v>180</v>
      </c>
      <c r="W34">
        <v>1115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50</v>
      </c>
      <c r="AH34">
        <v>236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57</v>
      </c>
      <c r="AO34">
        <v>508</v>
      </c>
      <c r="AP34">
        <v>0</v>
      </c>
      <c r="AQ34">
        <v>0</v>
      </c>
      <c r="AR34">
        <v>525</v>
      </c>
      <c r="AS34">
        <v>0</v>
      </c>
      <c r="AT34">
        <v>0</v>
      </c>
      <c r="AU34">
        <v>0</v>
      </c>
      <c r="AV34">
        <v>2491</v>
      </c>
      <c r="AW34" s="3">
        <f t="shared" si="0"/>
        <v>20.5</v>
      </c>
      <c r="AX34" t="s">
        <v>242</v>
      </c>
      <c r="AY34">
        <v>6417</v>
      </c>
      <c r="AZ34" s="2">
        <v>43181.576388888891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</row>
    <row r="35" spans="1:171" x14ac:dyDescent="0.25">
      <c r="A35" s="1">
        <v>43223</v>
      </c>
      <c r="B35" t="s">
        <v>170</v>
      </c>
      <c r="C35" s="2">
        <v>43223.721030092594</v>
      </c>
      <c r="D35" t="s">
        <v>171</v>
      </c>
      <c r="E35">
        <v>9803</v>
      </c>
      <c r="F35">
        <v>1</v>
      </c>
      <c r="G35" s="2">
        <v>43223.491863425923</v>
      </c>
      <c r="H35" t="s">
        <v>362</v>
      </c>
      <c r="I35" t="s">
        <v>173</v>
      </c>
      <c r="J35" t="s">
        <v>174</v>
      </c>
      <c r="K35" t="s">
        <v>187</v>
      </c>
      <c r="L35" t="s">
        <v>173</v>
      </c>
      <c r="M35" t="s">
        <v>175</v>
      </c>
      <c r="N35" t="s">
        <v>176</v>
      </c>
      <c r="O35">
        <v>1</v>
      </c>
      <c r="P35" t="s">
        <v>363</v>
      </c>
      <c r="Q35" t="s">
        <v>364</v>
      </c>
      <c r="R35" t="s">
        <v>365</v>
      </c>
      <c r="V35" t="s">
        <v>180</v>
      </c>
      <c r="W35">
        <v>7524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153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297</v>
      </c>
      <c r="AO35">
        <v>362</v>
      </c>
      <c r="AP35">
        <v>0</v>
      </c>
      <c r="AQ35">
        <v>0</v>
      </c>
      <c r="AR35">
        <v>975</v>
      </c>
      <c r="AS35">
        <v>0</v>
      </c>
      <c r="AT35">
        <v>0</v>
      </c>
      <c r="AU35">
        <v>0</v>
      </c>
      <c r="AV35">
        <v>9311</v>
      </c>
      <c r="AW35" s="3">
        <f t="shared" si="0"/>
        <v>106.23750000000001</v>
      </c>
      <c r="AX35" t="s">
        <v>219</v>
      </c>
      <c r="AY35">
        <v>484</v>
      </c>
      <c r="AZ35" s="2">
        <v>43168.961805555555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</row>
    <row r="36" spans="1:171" x14ac:dyDescent="0.25">
      <c r="A36" t="s">
        <v>347</v>
      </c>
      <c r="B36" t="s">
        <v>170</v>
      </c>
      <c r="C36" t="s">
        <v>366</v>
      </c>
      <c r="D36" t="s">
        <v>171</v>
      </c>
      <c r="E36">
        <v>5750</v>
      </c>
      <c r="F36">
        <v>1</v>
      </c>
      <c r="G36" t="s">
        <v>367</v>
      </c>
      <c r="H36" t="s">
        <v>368</v>
      </c>
      <c r="I36" t="s">
        <v>173</v>
      </c>
      <c r="K36" t="s">
        <v>187</v>
      </c>
      <c r="L36" t="s">
        <v>173</v>
      </c>
      <c r="M36" t="s">
        <v>175</v>
      </c>
      <c r="N36" t="s">
        <v>176</v>
      </c>
      <c r="O36">
        <v>1</v>
      </c>
      <c r="P36" t="s">
        <v>369</v>
      </c>
      <c r="Q36" t="s">
        <v>370</v>
      </c>
      <c r="R36" t="s">
        <v>371</v>
      </c>
      <c r="V36" t="s">
        <v>180</v>
      </c>
      <c r="W36">
        <v>4398</v>
      </c>
      <c r="X36">
        <v>0</v>
      </c>
      <c r="Y36">
        <v>0</v>
      </c>
      <c r="Z36">
        <v>0</v>
      </c>
      <c r="AA36">
        <v>142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50</v>
      </c>
      <c r="AH36">
        <v>153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172</v>
      </c>
      <c r="AO36">
        <v>0</v>
      </c>
      <c r="AP36">
        <v>0</v>
      </c>
      <c r="AQ36">
        <v>0</v>
      </c>
      <c r="AR36">
        <v>525</v>
      </c>
      <c r="AS36">
        <v>0</v>
      </c>
      <c r="AT36">
        <v>0</v>
      </c>
      <c r="AU36">
        <v>0</v>
      </c>
      <c r="AV36">
        <v>5440</v>
      </c>
      <c r="AW36" s="3">
        <f t="shared" si="0"/>
        <v>61.537500000000001</v>
      </c>
      <c r="AX36" t="s">
        <v>224</v>
      </c>
      <c r="AY36">
        <v>715</v>
      </c>
      <c r="AZ36" s="2">
        <v>43179.3125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</row>
    <row r="37" spans="1:171" x14ac:dyDescent="0.25">
      <c r="A37" s="1">
        <v>43223</v>
      </c>
      <c r="B37" t="s">
        <v>170</v>
      </c>
      <c r="C37" s="2">
        <v>43223.486944444441</v>
      </c>
      <c r="D37" t="s">
        <v>171</v>
      </c>
      <c r="E37">
        <v>3792</v>
      </c>
      <c r="F37">
        <v>1</v>
      </c>
      <c r="G37" s="2">
        <v>43223.257777777777</v>
      </c>
      <c r="H37" t="s">
        <v>372</v>
      </c>
      <c r="I37" t="s">
        <v>173</v>
      </c>
      <c r="J37" t="s">
        <v>174</v>
      </c>
      <c r="K37" t="s">
        <v>187</v>
      </c>
      <c r="L37" t="s">
        <v>173</v>
      </c>
      <c r="M37" t="s">
        <v>175</v>
      </c>
      <c r="N37" t="s">
        <v>176</v>
      </c>
      <c r="O37">
        <v>1</v>
      </c>
      <c r="P37" t="s">
        <v>373</v>
      </c>
      <c r="Q37" t="s">
        <v>374</v>
      </c>
      <c r="R37" t="s">
        <v>375</v>
      </c>
      <c r="V37" t="s">
        <v>180</v>
      </c>
      <c r="W37">
        <v>2651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50</v>
      </c>
      <c r="AH37">
        <v>236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111</v>
      </c>
      <c r="AO37">
        <v>0</v>
      </c>
      <c r="AP37">
        <v>0</v>
      </c>
      <c r="AQ37">
        <v>0</v>
      </c>
      <c r="AR37">
        <v>525</v>
      </c>
      <c r="AS37">
        <v>0</v>
      </c>
      <c r="AT37">
        <v>0</v>
      </c>
      <c r="AU37">
        <v>0</v>
      </c>
      <c r="AV37">
        <v>3573</v>
      </c>
      <c r="AW37" s="3">
        <f t="shared" si="0"/>
        <v>39.700000000000003</v>
      </c>
      <c r="AX37" t="s">
        <v>376</v>
      </c>
      <c r="AY37">
        <v>349</v>
      </c>
      <c r="AZ37" s="2">
        <v>43167.753472222219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</row>
    <row r="38" spans="1:171" x14ac:dyDescent="0.25">
      <c r="A38" t="s">
        <v>250</v>
      </c>
      <c r="B38" t="s">
        <v>170</v>
      </c>
      <c r="C38" t="s">
        <v>377</v>
      </c>
      <c r="D38" t="s">
        <v>171</v>
      </c>
      <c r="E38">
        <v>-3906</v>
      </c>
      <c r="F38">
        <v>2</v>
      </c>
      <c r="G38" t="s">
        <v>378</v>
      </c>
      <c r="H38" t="s">
        <v>379</v>
      </c>
      <c r="I38" t="s">
        <v>173</v>
      </c>
      <c r="J38" t="s">
        <v>254</v>
      </c>
      <c r="K38" t="s">
        <v>182</v>
      </c>
      <c r="L38" t="s">
        <v>173</v>
      </c>
      <c r="M38" t="s">
        <v>175</v>
      </c>
      <c r="N38" t="s">
        <v>176</v>
      </c>
      <c r="O38">
        <v>1</v>
      </c>
      <c r="P38" t="s">
        <v>380</v>
      </c>
      <c r="Q38" t="s">
        <v>381</v>
      </c>
      <c r="R38" t="s">
        <v>382</v>
      </c>
      <c r="V38" t="s">
        <v>180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3">
        <f t="shared" si="0"/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</row>
    <row r="39" spans="1:171" x14ac:dyDescent="0.25">
      <c r="A39" t="s">
        <v>383</v>
      </c>
      <c r="B39" t="s">
        <v>170</v>
      </c>
      <c r="C39" t="s">
        <v>384</v>
      </c>
      <c r="D39" t="s">
        <v>171</v>
      </c>
      <c r="E39">
        <v>4456</v>
      </c>
      <c r="F39">
        <v>1</v>
      </c>
      <c r="G39" t="s">
        <v>385</v>
      </c>
      <c r="H39" t="s">
        <v>386</v>
      </c>
      <c r="I39" t="s">
        <v>173</v>
      </c>
      <c r="J39" t="s">
        <v>174</v>
      </c>
      <c r="K39" t="s">
        <v>187</v>
      </c>
      <c r="L39" t="s">
        <v>173</v>
      </c>
      <c r="M39" t="s">
        <v>175</v>
      </c>
      <c r="N39" t="s">
        <v>176</v>
      </c>
      <c r="O39">
        <v>1</v>
      </c>
      <c r="P39" t="s">
        <v>387</v>
      </c>
      <c r="Q39" t="s">
        <v>388</v>
      </c>
      <c r="R39" t="s">
        <v>389</v>
      </c>
      <c r="V39" t="s">
        <v>180</v>
      </c>
      <c r="W39">
        <v>3207</v>
      </c>
      <c r="X39">
        <v>0</v>
      </c>
      <c r="Y39">
        <v>0</v>
      </c>
      <c r="Z39">
        <v>0</v>
      </c>
      <c r="AA39">
        <v>142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50</v>
      </c>
      <c r="AH39">
        <v>153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131</v>
      </c>
      <c r="AO39">
        <v>0</v>
      </c>
      <c r="AP39">
        <v>0</v>
      </c>
      <c r="AQ39">
        <v>0</v>
      </c>
      <c r="AR39">
        <v>525</v>
      </c>
      <c r="AS39">
        <v>0</v>
      </c>
      <c r="AT39">
        <v>0</v>
      </c>
      <c r="AU39">
        <v>0</v>
      </c>
      <c r="AV39">
        <v>4208</v>
      </c>
      <c r="AW39" s="3">
        <f t="shared" si="0"/>
        <v>46.650000000000006</v>
      </c>
      <c r="AX39" t="s">
        <v>224</v>
      </c>
      <c r="AY39">
        <v>199</v>
      </c>
      <c r="AZ39" s="2">
        <v>43186.253472222219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</row>
    <row r="40" spans="1:171" x14ac:dyDescent="0.25">
      <c r="A40" s="1">
        <v>43134</v>
      </c>
      <c r="B40" t="s">
        <v>170</v>
      </c>
      <c r="C40" s="2">
        <v>43134.523495370369</v>
      </c>
      <c r="D40" t="s">
        <v>171</v>
      </c>
      <c r="E40">
        <v>5562</v>
      </c>
      <c r="F40">
        <v>1</v>
      </c>
      <c r="G40" s="2">
        <v>43134.294328703705</v>
      </c>
      <c r="H40" t="s">
        <v>214</v>
      </c>
      <c r="I40" t="s">
        <v>173</v>
      </c>
      <c r="K40" t="s">
        <v>187</v>
      </c>
      <c r="L40" t="s">
        <v>173</v>
      </c>
      <c r="M40" t="s">
        <v>175</v>
      </c>
      <c r="N40" t="s">
        <v>176</v>
      </c>
      <c r="O40">
        <v>1</v>
      </c>
      <c r="P40" t="s">
        <v>216</v>
      </c>
      <c r="Q40" t="s">
        <v>217</v>
      </c>
      <c r="R40" t="s">
        <v>218</v>
      </c>
      <c r="V40" t="s">
        <v>180</v>
      </c>
      <c r="W40">
        <v>3621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153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161</v>
      </c>
      <c r="AO40">
        <v>362</v>
      </c>
      <c r="AP40">
        <v>0</v>
      </c>
      <c r="AQ40">
        <v>0</v>
      </c>
      <c r="AR40">
        <v>975</v>
      </c>
      <c r="AS40">
        <v>0</v>
      </c>
      <c r="AT40">
        <v>0</v>
      </c>
      <c r="AU40">
        <v>0</v>
      </c>
      <c r="AV40">
        <v>5272</v>
      </c>
      <c r="AW40" s="3">
        <f t="shared" si="0"/>
        <v>57.45</v>
      </c>
      <c r="AX40" t="s">
        <v>219</v>
      </c>
      <c r="AY40">
        <v>6228</v>
      </c>
      <c r="AZ40" s="2">
        <v>43168.295138888891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</row>
    <row r="41" spans="1:171" x14ac:dyDescent="0.25">
      <c r="A41" t="s">
        <v>234</v>
      </c>
      <c r="B41" t="s">
        <v>170</v>
      </c>
      <c r="C41" t="s">
        <v>390</v>
      </c>
      <c r="D41" t="s">
        <v>171</v>
      </c>
      <c r="E41">
        <v>7720</v>
      </c>
      <c r="F41">
        <v>1</v>
      </c>
      <c r="G41" t="s">
        <v>391</v>
      </c>
      <c r="H41" t="s">
        <v>392</v>
      </c>
      <c r="I41" t="s">
        <v>173</v>
      </c>
      <c r="K41" t="s">
        <v>187</v>
      </c>
      <c r="L41" t="s">
        <v>173</v>
      </c>
      <c r="M41" t="s">
        <v>175</v>
      </c>
      <c r="N41" t="s">
        <v>176</v>
      </c>
      <c r="O41">
        <v>1</v>
      </c>
      <c r="P41" t="s">
        <v>393</v>
      </c>
      <c r="Q41" t="s">
        <v>394</v>
      </c>
      <c r="R41" t="s">
        <v>395</v>
      </c>
      <c r="V41" t="s">
        <v>180</v>
      </c>
      <c r="W41">
        <v>5606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230</v>
      </c>
      <c r="AO41">
        <v>362</v>
      </c>
      <c r="AP41">
        <v>0</v>
      </c>
      <c r="AQ41">
        <v>0</v>
      </c>
      <c r="AR41">
        <v>975</v>
      </c>
      <c r="AS41">
        <v>0</v>
      </c>
      <c r="AT41">
        <v>0</v>
      </c>
      <c r="AU41">
        <v>0</v>
      </c>
      <c r="AV41">
        <v>7326</v>
      </c>
      <c r="AW41" s="3">
        <f t="shared" si="0"/>
        <v>82.262500000000003</v>
      </c>
      <c r="AX41" t="s">
        <v>219</v>
      </c>
      <c r="AY41">
        <v>2132</v>
      </c>
      <c r="AZ41" s="2">
        <v>43188.253472222219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</row>
    <row r="42" spans="1:171" x14ac:dyDescent="0.25">
      <c r="A42" s="1">
        <v>43134</v>
      </c>
      <c r="B42" t="s">
        <v>170</v>
      </c>
      <c r="C42" s="2">
        <v>43134.005173611113</v>
      </c>
      <c r="D42" t="s">
        <v>171</v>
      </c>
      <c r="E42">
        <v>-1583</v>
      </c>
      <c r="F42">
        <v>2</v>
      </c>
      <c r="G42" s="2">
        <v>43103.76289351852</v>
      </c>
      <c r="H42" t="s">
        <v>396</v>
      </c>
      <c r="I42" t="s">
        <v>173</v>
      </c>
      <c r="K42" t="s">
        <v>182</v>
      </c>
      <c r="L42" t="s">
        <v>173</v>
      </c>
      <c r="M42" t="s">
        <v>175</v>
      </c>
      <c r="N42" t="s">
        <v>176</v>
      </c>
      <c r="O42">
        <v>1</v>
      </c>
      <c r="P42" t="s">
        <v>397</v>
      </c>
      <c r="Q42" t="s">
        <v>398</v>
      </c>
      <c r="R42" t="s">
        <v>399</v>
      </c>
      <c r="V42" t="s">
        <v>180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s="3">
        <f t="shared" si="0"/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</row>
    <row r="43" spans="1:171" x14ac:dyDescent="0.25">
      <c r="A43" t="s">
        <v>400</v>
      </c>
      <c r="B43" t="s">
        <v>170</v>
      </c>
      <c r="C43" t="s">
        <v>401</v>
      </c>
      <c r="D43" t="s">
        <v>171</v>
      </c>
      <c r="E43">
        <v>6720</v>
      </c>
      <c r="F43">
        <v>1</v>
      </c>
      <c r="G43" t="s">
        <v>402</v>
      </c>
      <c r="H43" t="s">
        <v>403</v>
      </c>
      <c r="I43" t="s">
        <v>173</v>
      </c>
      <c r="J43" t="s">
        <v>174</v>
      </c>
      <c r="K43" t="s">
        <v>187</v>
      </c>
      <c r="L43" t="s">
        <v>173</v>
      </c>
      <c r="M43" t="s">
        <v>175</v>
      </c>
      <c r="N43" t="s">
        <v>176</v>
      </c>
      <c r="O43">
        <v>1</v>
      </c>
      <c r="P43" t="s">
        <v>404</v>
      </c>
      <c r="Q43" t="s">
        <v>405</v>
      </c>
      <c r="R43" t="s">
        <v>406</v>
      </c>
      <c r="V43" t="s">
        <v>180</v>
      </c>
      <c r="W43">
        <v>4591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50</v>
      </c>
      <c r="AH43">
        <v>153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195</v>
      </c>
      <c r="AO43">
        <v>413</v>
      </c>
      <c r="AP43">
        <v>0</v>
      </c>
      <c r="AQ43">
        <v>0</v>
      </c>
      <c r="AR43">
        <v>975</v>
      </c>
      <c r="AS43">
        <v>0</v>
      </c>
      <c r="AT43">
        <v>0</v>
      </c>
      <c r="AU43">
        <v>0</v>
      </c>
      <c r="AV43">
        <v>6377</v>
      </c>
      <c r="AW43" s="3">
        <f t="shared" si="0"/>
        <v>69.575000000000003</v>
      </c>
      <c r="AX43" t="s">
        <v>407</v>
      </c>
      <c r="AY43">
        <v>556</v>
      </c>
      <c r="AZ43" s="2">
        <v>43181.84375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</row>
    <row r="44" spans="1:171" x14ac:dyDescent="0.25">
      <c r="A44" t="s">
        <v>400</v>
      </c>
      <c r="B44" t="s">
        <v>170</v>
      </c>
      <c r="C44" t="s">
        <v>408</v>
      </c>
      <c r="D44" t="s">
        <v>171</v>
      </c>
      <c r="E44">
        <v>6701</v>
      </c>
      <c r="F44">
        <v>1</v>
      </c>
      <c r="G44" t="s">
        <v>409</v>
      </c>
      <c r="H44" t="s">
        <v>410</v>
      </c>
      <c r="I44" t="s">
        <v>173</v>
      </c>
      <c r="J44" t="s">
        <v>254</v>
      </c>
      <c r="K44" t="s">
        <v>187</v>
      </c>
      <c r="L44" t="s">
        <v>173</v>
      </c>
      <c r="M44" t="s">
        <v>175</v>
      </c>
      <c r="N44" t="s">
        <v>176</v>
      </c>
      <c r="O44">
        <v>1</v>
      </c>
      <c r="P44" t="s">
        <v>411</v>
      </c>
      <c r="Q44" t="s">
        <v>412</v>
      </c>
      <c r="R44" t="s">
        <v>413</v>
      </c>
      <c r="V44" t="s">
        <v>180</v>
      </c>
      <c r="W44">
        <v>4668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153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198</v>
      </c>
      <c r="AO44">
        <v>362</v>
      </c>
      <c r="AP44">
        <v>0</v>
      </c>
      <c r="AQ44">
        <v>0</v>
      </c>
      <c r="AR44">
        <v>975</v>
      </c>
      <c r="AS44">
        <v>0</v>
      </c>
      <c r="AT44">
        <v>0</v>
      </c>
      <c r="AU44">
        <v>0</v>
      </c>
      <c r="AV44">
        <v>6356</v>
      </c>
      <c r="AW44" s="3">
        <f t="shared" si="0"/>
        <v>70.537500000000009</v>
      </c>
      <c r="AX44" t="s">
        <v>414</v>
      </c>
      <c r="AY44">
        <v>714</v>
      </c>
      <c r="AZ44" s="2">
        <v>43183.756944444445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</row>
    <row r="45" spans="1:171" x14ac:dyDescent="0.25">
      <c r="A45" t="s">
        <v>321</v>
      </c>
      <c r="B45" t="s">
        <v>170</v>
      </c>
      <c r="C45" t="s">
        <v>415</v>
      </c>
      <c r="D45" t="s">
        <v>171</v>
      </c>
      <c r="E45">
        <v>4910</v>
      </c>
      <c r="F45">
        <v>1</v>
      </c>
      <c r="G45" t="s">
        <v>416</v>
      </c>
      <c r="H45" t="s">
        <v>417</v>
      </c>
      <c r="I45" t="s">
        <v>173</v>
      </c>
      <c r="K45" t="s">
        <v>238</v>
      </c>
      <c r="L45" t="s">
        <v>173</v>
      </c>
      <c r="M45" t="s">
        <v>175</v>
      </c>
      <c r="N45" t="s">
        <v>176</v>
      </c>
      <c r="O45">
        <v>1</v>
      </c>
      <c r="P45" t="s">
        <v>325</v>
      </c>
      <c r="Q45" t="s">
        <v>227</v>
      </c>
      <c r="R45" t="s">
        <v>418</v>
      </c>
      <c r="V45" t="s">
        <v>180</v>
      </c>
      <c r="W45">
        <v>3470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153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140</v>
      </c>
      <c r="AO45">
        <v>362</v>
      </c>
      <c r="AP45">
        <v>0</v>
      </c>
      <c r="AQ45">
        <v>0</v>
      </c>
      <c r="AR45">
        <v>525</v>
      </c>
      <c r="AS45">
        <v>0</v>
      </c>
      <c r="AT45">
        <v>0</v>
      </c>
      <c r="AU45">
        <v>0</v>
      </c>
      <c r="AV45">
        <v>4650</v>
      </c>
      <c r="AW45" s="3">
        <f t="shared" si="0"/>
        <v>49.9375</v>
      </c>
      <c r="AX45" t="s">
        <v>229</v>
      </c>
      <c r="AY45">
        <v>412</v>
      </c>
      <c r="AZ45" s="2">
        <v>43188.9375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</row>
    <row r="46" spans="1:171" x14ac:dyDescent="0.25">
      <c r="A46" s="1">
        <v>43315</v>
      </c>
      <c r="B46" t="s">
        <v>170</v>
      </c>
      <c r="C46" s="2">
        <v>43315.740868055553</v>
      </c>
      <c r="D46" t="s">
        <v>171</v>
      </c>
      <c r="E46">
        <v>6189</v>
      </c>
      <c r="F46">
        <v>1</v>
      </c>
      <c r="G46" s="2">
        <v>43315.511701388888</v>
      </c>
      <c r="H46" t="s">
        <v>419</v>
      </c>
      <c r="I46" t="s">
        <v>173</v>
      </c>
      <c r="J46" t="s">
        <v>254</v>
      </c>
      <c r="K46" t="s">
        <v>187</v>
      </c>
      <c r="L46" t="s">
        <v>173</v>
      </c>
      <c r="M46" t="s">
        <v>175</v>
      </c>
      <c r="N46" t="s">
        <v>176</v>
      </c>
      <c r="O46">
        <v>1</v>
      </c>
      <c r="P46" t="s">
        <v>420</v>
      </c>
      <c r="Q46" t="s">
        <v>421</v>
      </c>
      <c r="R46" t="s">
        <v>422</v>
      </c>
      <c r="V46" t="s">
        <v>180</v>
      </c>
      <c r="W46">
        <v>4471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50</v>
      </c>
      <c r="AH46">
        <v>153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191</v>
      </c>
      <c r="AO46">
        <v>12</v>
      </c>
      <c r="AP46">
        <v>0</v>
      </c>
      <c r="AQ46">
        <v>0</v>
      </c>
      <c r="AR46">
        <v>975</v>
      </c>
      <c r="AS46">
        <v>0</v>
      </c>
      <c r="AT46">
        <v>0</v>
      </c>
      <c r="AU46">
        <v>0</v>
      </c>
      <c r="AV46">
        <v>5852</v>
      </c>
      <c r="AW46" s="3">
        <f t="shared" si="0"/>
        <v>68.075000000000003</v>
      </c>
      <c r="AX46" t="s">
        <v>423</v>
      </c>
      <c r="AY46">
        <v>5013</v>
      </c>
      <c r="AZ46" s="2">
        <v>43173.385416666664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</row>
    <row r="47" spans="1:171" x14ac:dyDescent="0.25">
      <c r="A47" t="s">
        <v>424</v>
      </c>
      <c r="B47" t="s">
        <v>170</v>
      </c>
      <c r="C47" t="s">
        <v>425</v>
      </c>
      <c r="D47" t="s">
        <v>171</v>
      </c>
      <c r="E47">
        <v>2213</v>
      </c>
      <c r="F47">
        <v>1</v>
      </c>
      <c r="G47" t="s">
        <v>426</v>
      </c>
      <c r="H47" t="s">
        <v>427</v>
      </c>
      <c r="I47" t="s">
        <v>173</v>
      </c>
      <c r="J47" t="s">
        <v>254</v>
      </c>
      <c r="K47" t="s">
        <v>187</v>
      </c>
      <c r="L47" t="s">
        <v>173</v>
      </c>
      <c r="M47" t="s">
        <v>175</v>
      </c>
      <c r="N47" t="s">
        <v>176</v>
      </c>
      <c r="O47">
        <v>1</v>
      </c>
      <c r="P47" t="s">
        <v>351</v>
      </c>
      <c r="Q47" t="s">
        <v>352</v>
      </c>
      <c r="R47" t="s">
        <v>353</v>
      </c>
      <c r="V47" t="s">
        <v>180</v>
      </c>
      <c r="W47">
        <v>1189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50</v>
      </c>
      <c r="AH47">
        <v>245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60</v>
      </c>
      <c r="AO47">
        <v>0</v>
      </c>
      <c r="AP47">
        <v>0</v>
      </c>
      <c r="AQ47">
        <v>0</v>
      </c>
      <c r="AR47">
        <v>525</v>
      </c>
      <c r="AS47">
        <v>0</v>
      </c>
      <c r="AT47">
        <v>0</v>
      </c>
      <c r="AU47">
        <v>0</v>
      </c>
      <c r="AV47">
        <v>2069</v>
      </c>
      <c r="AW47" s="3">
        <f t="shared" si="0"/>
        <v>21.425000000000001</v>
      </c>
      <c r="AX47" t="s">
        <v>354</v>
      </c>
      <c r="AY47">
        <v>6364</v>
      </c>
      <c r="AZ47" s="2">
        <v>43194.982638888891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</row>
    <row r="48" spans="1:171" x14ac:dyDescent="0.25">
      <c r="A48" t="s">
        <v>424</v>
      </c>
      <c r="B48" t="s">
        <v>170</v>
      </c>
      <c r="C48" t="s">
        <v>428</v>
      </c>
      <c r="D48" t="s">
        <v>171</v>
      </c>
      <c r="E48">
        <v>2711</v>
      </c>
      <c r="F48">
        <v>1</v>
      </c>
      <c r="G48" t="s">
        <v>429</v>
      </c>
      <c r="H48" t="s">
        <v>430</v>
      </c>
      <c r="I48" t="s">
        <v>173</v>
      </c>
      <c r="J48" t="s">
        <v>254</v>
      </c>
      <c r="K48" t="s">
        <v>173</v>
      </c>
      <c r="L48" t="s">
        <v>173</v>
      </c>
      <c r="M48" t="s">
        <v>175</v>
      </c>
      <c r="N48" t="s">
        <v>176</v>
      </c>
      <c r="O48">
        <v>1</v>
      </c>
      <c r="P48" t="s">
        <v>431</v>
      </c>
      <c r="Q48" t="s">
        <v>432</v>
      </c>
      <c r="R48" t="s">
        <v>433</v>
      </c>
      <c r="V48" t="s">
        <v>180</v>
      </c>
      <c r="W48">
        <v>1271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50</v>
      </c>
      <c r="AH48">
        <v>153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79</v>
      </c>
      <c r="AO48">
        <v>12</v>
      </c>
      <c r="AP48">
        <v>0</v>
      </c>
      <c r="AQ48">
        <v>0</v>
      </c>
      <c r="AR48">
        <v>975</v>
      </c>
      <c r="AS48">
        <v>0</v>
      </c>
      <c r="AT48">
        <v>0</v>
      </c>
      <c r="AU48">
        <v>0</v>
      </c>
      <c r="AV48">
        <v>2540</v>
      </c>
      <c r="AW48" s="3">
        <f t="shared" si="0"/>
        <v>28.075000000000003</v>
      </c>
      <c r="AX48" t="s">
        <v>341</v>
      </c>
      <c r="AY48">
        <v>171</v>
      </c>
      <c r="AZ48" s="2">
        <v>43196.204861111109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</row>
    <row r="49" spans="1:171" x14ac:dyDescent="0.25">
      <c r="A49" s="1">
        <v>43284</v>
      </c>
      <c r="B49" t="s">
        <v>170</v>
      </c>
      <c r="C49" s="2">
        <v>43284.468738425923</v>
      </c>
      <c r="D49" t="s">
        <v>171</v>
      </c>
      <c r="E49">
        <v>3859</v>
      </c>
      <c r="F49">
        <v>1</v>
      </c>
      <c r="G49" s="2">
        <v>43284.239571759259</v>
      </c>
      <c r="H49" t="s">
        <v>434</v>
      </c>
      <c r="I49" t="s">
        <v>173</v>
      </c>
      <c r="J49" t="s">
        <v>174</v>
      </c>
      <c r="K49" t="s">
        <v>187</v>
      </c>
      <c r="L49" t="s">
        <v>173</v>
      </c>
      <c r="M49" t="s">
        <v>175</v>
      </c>
      <c r="N49" t="s">
        <v>176</v>
      </c>
      <c r="O49">
        <v>1</v>
      </c>
      <c r="P49" t="s">
        <v>284</v>
      </c>
      <c r="Q49" t="s">
        <v>435</v>
      </c>
      <c r="R49" t="s">
        <v>436</v>
      </c>
      <c r="V49" t="s">
        <v>180</v>
      </c>
      <c r="W49">
        <v>2503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153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106</v>
      </c>
      <c r="AO49">
        <v>362</v>
      </c>
      <c r="AP49">
        <v>0</v>
      </c>
      <c r="AQ49">
        <v>0</v>
      </c>
      <c r="AR49">
        <v>525</v>
      </c>
      <c r="AS49">
        <v>0</v>
      </c>
      <c r="AT49">
        <v>0</v>
      </c>
      <c r="AU49">
        <v>0</v>
      </c>
      <c r="AV49">
        <v>3649</v>
      </c>
      <c r="AW49" s="3">
        <f t="shared" si="0"/>
        <v>37.85</v>
      </c>
      <c r="AX49" t="s">
        <v>212</v>
      </c>
      <c r="AY49">
        <v>424</v>
      </c>
      <c r="AZ49" s="2">
        <v>43172.298611111109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</row>
    <row r="50" spans="1:171" x14ac:dyDescent="0.25">
      <c r="A50" t="s">
        <v>243</v>
      </c>
      <c r="B50" t="s">
        <v>170</v>
      </c>
      <c r="C50" t="s">
        <v>437</v>
      </c>
      <c r="D50" t="s">
        <v>171</v>
      </c>
      <c r="E50">
        <v>4728</v>
      </c>
      <c r="F50">
        <v>1</v>
      </c>
      <c r="G50" t="s">
        <v>438</v>
      </c>
      <c r="H50" t="s">
        <v>439</v>
      </c>
      <c r="I50" t="s">
        <v>173</v>
      </c>
      <c r="J50" t="s">
        <v>254</v>
      </c>
      <c r="K50" t="s">
        <v>187</v>
      </c>
      <c r="L50" t="s">
        <v>173</v>
      </c>
      <c r="M50" t="s">
        <v>175</v>
      </c>
      <c r="N50" t="s">
        <v>176</v>
      </c>
      <c r="O50">
        <v>1</v>
      </c>
      <c r="P50" t="s">
        <v>440</v>
      </c>
      <c r="Q50" t="s">
        <v>441</v>
      </c>
      <c r="R50" t="s">
        <v>442</v>
      </c>
      <c r="V50" t="s">
        <v>180</v>
      </c>
      <c r="W50">
        <v>2600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153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125</v>
      </c>
      <c r="AO50">
        <v>637</v>
      </c>
      <c r="AP50">
        <v>0</v>
      </c>
      <c r="AQ50">
        <v>0</v>
      </c>
      <c r="AR50">
        <v>975</v>
      </c>
      <c r="AS50">
        <v>0</v>
      </c>
      <c r="AT50">
        <v>0</v>
      </c>
      <c r="AU50">
        <v>0</v>
      </c>
      <c r="AV50">
        <v>4490</v>
      </c>
      <c r="AW50" s="3">
        <f t="shared" si="0"/>
        <v>44.6875</v>
      </c>
      <c r="AX50" t="s">
        <v>443</v>
      </c>
      <c r="AY50">
        <v>318</v>
      </c>
      <c r="AZ50" s="2">
        <v>43195.243055555555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</row>
    <row r="51" spans="1:171" x14ac:dyDescent="0.25">
      <c r="A51" s="1">
        <v>43284</v>
      </c>
      <c r="B51" t="s">
        <v>170</v>
      </c>
      <c r="C51" s="2">
        <v>43284.687731481485</v>
      </c>
      <c r="D51" t="s">
        <v>171</v>
      </c>
      <c r="E51">
        <v>8269</v>
      </c>
      <c r="F51">
        <v>1</v>
      </c>
      <c r="G51" s="2">
        <v>43284.458564814813</v>
      </c>
      <c r="H51" t="s">
        <v>444</v>
      </c>
      <c r="I51" t="s">
        <v>173</v>
      </c>
      <c r="K51" t="s">
        <v>187</v>
      </c>
      <c r="L51" t="s">
        <v>173</v>
      </c>
      <c r="M51" t="s">
        <v>175</v>
      </c>
      <c r="N51" t="s">
        <v>176</v>
      </c>
      <c r="O51">
        <v>1</v>
      </c>
      <c r="P51" t="s">
        <v>445</v>
      </c>
      <c r="Q51" t="s">
        <v>446</v>
      </c>
      <c r="R51" t="s">
        <v>447</v>
      </c>
      <c r="V51" t="s">
        <v>180</v>
      </c>
      <c r="W51">
        <v>6111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153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248</v>
      </c>
      <c r="AO51">
        <v>362</v>
      </c>
      <c r="AP51">
        <v>0</v>
      </c>
      <c r="AQ51">
        <v>0</v>
      </c>
      <c r="AR51">
        <v>975</v>
      </c>
      <c r="AS51">
        <v>0</v>
      </c>
      <c r="AT51">
        <v>0</v>
      </c>
      <c r="AU51">
        <v>0</v>
      </c>
      <c r="AV51">
        <v>7849</v>
      </c>
      <c r="AW51" s="3">
        <f t="shared" si="0"/>
        <v>88.575000000000003</v>
      </c>
      <c r="AX51" t="s">
        <v>219</v>
      </c>
      <c r="AY51">
        <v>484</v>
      </c>
      <c r="AZ51" s="2">
        <v>43166.961805555555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</row>
    <row r="52" spans="1:171" x14ac:dyDescent="0.25">
      <c r="A52" s="1">
        <v>43284</v>
      </c>
      <c r="B52" t="s">
        <v>170</v>
      </c>
      <c r="C52" s="2">
        <v>43284.399108796293</v>
      </c>
      <c r="D52" t="s">
        <v>171</v>
      </c>
      <c r="E52">
        <v>4500</v>
      </c>
      <c r="F52">
        <v>1</v>
      </c>
      <c r="G52" s="2">
        <v>43284.169942129629</v>
      </c>
      <c r="H52" t="s">
        <v>448</v>
      </c>
      <c r="I52" t="s">
        <v>173</v>
      </c>
      <c r="K52" t="s">
        <v>187</v>
      </c>
      <c r="L52" t="s">
        <v>173</v>
      </c>
      <c r="M52" t="s">
        <v>175</v>
      </c>
      <c r="N52" t="s">
        <v>176</v>
      </c>
      <c r="O52">
        <v>1</v>
      </c>
      <c r="P52" t="s">
        <v>449</v>
      </c>
      <c r="Q52" t="s">
        <v>450</v>
      </c>
      <c r="R52" t="s">
        <v>451</v>
      </c>
      <c r="V52" t="s">
        <v>180</v>
      </c>
      <c r="W52">
        <v>3248</v>
      </c>
      <c r="X52">
        <v>0</v>
      </c>
      <c r="Y52">
        <v>0</v>
      </c>
      <c r="Z52">
        <v>0</v>
      </c>
      <c r="AA52">
        <v>142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50</v>
      </c>
      <c r="AH52">
        <v>153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132</v>
      </c>
      <c r="AO52">
        <v>0</v>
      </c>
      <c r="AP52">
        <v>0</v>
      </c>
      <c r="AQ52">
        <v>0</v>
      </c>
      <c r="AR52">
        <v>525</v>
      </c>
      <c r="AS52">
        <v>0</v>
      </c>
      <c r="AT52">
        <v>0</v>
      </c>
      <c r="AU52">
        <v>0</v>
      </c>
      <c r="AV52">
        <v>4250</v>
      </c>
      <c r="AW52" s="3">
        <f t="shared" si="0"/>
        <v>47.162500000000001</v>
      </c>
      <c r="AX52" t="s">
        <v>224</v>
      </c>
      <c r="AY52">
        <v>825</v>
      </c>
      <c r="AZ52" s="2">
        <v>43169.895833333336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</row>
    <row r="53" spans="1:171" x14ac:dyDescent="0.25">
      <c r="A53" s="1">
        <v>43193</v>
      </c>
      <c r="B53" t="s">
        <v>170</v>
      </c>
      <c r="C53" s="2">
        <v>43193.796469907407</v>
      </c>
      <c r="D53" t="s">
        <v>171</v>
      </c>
      <c r="E53">
        <v>3285</v>
      </c>
      <c r="F53">
        <v>1</v>
      </c>
      <c r="G53" s="2">
        <v>43193.567303240743</v>
      </c>
      <c r="H53" t="s">
        <v>452</v>
      </c>
      <c r="I53" t="s">
        <v>173</v>
      </c>
      <c r="K53" t="s">
        <v>187</v>
      </c>
      <c r="L53" t="s">
        <v>173</v>
      </c>
      <c r="M53" t="s">
        <v>175</v>
      </c>
      <c r="N53" t="s">
        <v>176</v>
      </c>
      <c r="O53">
        <v>1</v>
      </c>
      <c r="P53" t="s">
        <v>453</v>
      </c>
      <c r="Q53" t="s">
        <v>454</v>
      </c>
      <c r="R53" t="s">
        <v>455</v>
      </c>
      <c r="V53" t="s">
        <v>180</v>
      </c>
      <c r="W53">
        <v>2037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50</v>
      </c>
      <c r="AH53">
        <v>245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90</v>
      </c>
      <c r="AO53">
        <v>150</v>
      </c>
      <c r="AP53">
        <v>0</v>
      </c>
      <c r="AQ53">
        <v>0</v>
      </c>
      <c r="AR53">
        <v>525</v>
      </c>
      <c r="AS53">
        <v>0</v>
      </c>
      <c r="AT53">
        <v>0</v>
      </c>
      <c r="AU53">
        <v>0</v>
      </c>
      <c r="AV53">
        <v>3097</v>
      </c>
      <c r="AW53" s="3">
        <f t="shared" si="0"/>
        <v>32.024999999999999</v>
      </c>
      <c r="AX53" t="s">
        <v>456</v>
      </c>
      <c r="AY53">
        <v>647</v>
      </c>
      <c r="AZ53" s="2">
        <v>43172.881944444445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</row>
    <row r="54" spans="1:171" x14ac:dyDescent="0.25">
      <c r="A54" t="s">
        <v>321</v>
      </c>
      <c r="B54" t="s">
        <v>170</v>
      </c>
      <c r="C54" t="s">
        <v>457</v>
      </c>
      <c r="D54" t="s">
        <v>171</v>
      </c>
      <c r="E54">
        <v>5062</v>
      </c>
      <c r="F54">
        <v>1</v>
      </c>
      <c r="G54" t="s">
        <v>458</v>
      </c>
      <c r="H54" t="s">
        <v>459</v>
      </c>
      <c r="I54" t="s">
        <v>173</v>
      </c>
      <c r="J54" t="s">
        <v>174</v>
      </c>
      <c r="K54" t="s">
        <v>238</v>
      </c>
      <c r="L54" t="s">
        <v>173</v>
      </c>
      <c r="M54" t="s">
        <v>175</v>
      </c>
      <c r="N54" t="s">
        <v>176</v>
      </c>
      <c r="O54">
        <v>1</v>
      </c>
      <c r="P54" t="s">
        <v>177</v>
      </c>
      <c r="Q54" t="s">
        <v>460</v>
      </c>
      <c r="R54" t="s">
        <v>461</v>
      </c>
      <c r="V54" t="s">
        <v>180</v>
      </c>
      <c r="W54">
        <v>3435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50</v>
      </c>
      <c r="AH54">
        <v>153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154</v>
      </c>
      <c r="AO54">
        <v>12</v>
      </c>
      <c r="AP54">
        <v>0</v>
      </c>
      <c r="AQ54">
        <v>0</v>
      </c>
      <c r="AR54">
        <v>975</v>
      </c>
      <c r="AS54">
        <v>0</v>
      </c>
      <c r="AT54">
        <v>0</v>
      </c>
      <c r="AU54">
        <v>0</v>
      </c>
      <c r="AV54">
        <v>4779</v>
      </c>
      <c r="AW54" s="3">
        <f t="shared" si="0"/>
        <v>55.125</v>
      </c>
      <c r="AX54" t="s">
        <v>312</v>
      </c>
      <c r="AY54">
        <v>105</v>
      </c>
      <c r="AZ54" s="2">
        <v>43193.611111111109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</row>
    <row r="55" spans="1:171" x14ac:dyDescent="0.25">
      <c r="A55" s="1">
        <v>43376</v>
      </c>
      <c r="B55" t="s">
        <v>170</v>
      </c>
      <c r="C55" s="2">
        <v>43376.658576388887</v>
      </c>
      <c r="D55" t="s">
        <v>171</v>
      </c>
      <c r="E55">
        <v>5640</v>
      </c>
      <c r="F55">
        <v>1</v>
      </c>
      <c r="G55" s="2">
        <v>43376.429409722223</v>
      </c>
      <c r="H55" t="s">
        <v>462</v>
      </c>
      <c r="I55" t="s">
        <v>173</v>
      </c>
      <c r="K55" t="s">
        <v>187</v>
      </c>
      <c r="L55" t="s">
        <v>173</v>
      </c>
      <c r="M55" t="s">
        <v>175</v>
      </c>
      <c r="N55" t="s">
        <v>176</v>
      </c>
      <c r="O55">
        <v>1</v>
      </c>
      <c r="P55" t="s">
        <v>463</v>
      </c>
      <c r="Q55" t="s">
        <v>464</v>
      </c>
      <c r="R55" t="s">
        <v>465</v>
      </c>
      <c r="V55" t="s">
        <v>180</v>
      </c>
      <c r="W55">
        <v>4223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50</v>
      </c>
      <c r="AH55">
        <v>245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166</v>
      </c>
      <c r="AO55">
        <v>130</v>
      </c>
      <c r="AP55">
        <v>0</v>
      </c>
      <c r="AQ55">
        <v>0</v>
      </c>
      <c r="AR55">
        <v>525</v>
      </c>
      <c r="AS55">
        <v>0</v>
      </c>
      <c r="AT55">
        <v>0</v>
      </c>
      <c r="AU55">
        <v>0</v>
      </c>
      <c r="AV55">
        <v>5339</v>
      </c>
      <c r="AW55" s="3">
        <f t="shared" si="0"/>
        <v>59.35</v>
      </c>
      <c r="AX55" t="s">
        <v>466</v>
      </c>
      <c r="AY55">
        <v>371</v>
      </c>
      <c r="AZ55" s="2">
        <v>43176.819444444445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</row>
    <row r="56" spans="1:171" x14ac:dyDescent="0.25">
      <c r="A56" t="s">
        <v>243</v>
      </c>
      <c r="B56" t="s">
        <v>170</v>
      </c>
      <c r="C56" t="s">
        <v>467</v>
      </c>
      <c r="D56" t="s">
        <v>171</v>
      </c>
      <c r="E56">
        <v>4679</v>
      </c>
      <c r="F56">
        <v>1</v>
      </c>
      <c r="G56" t="s">
        <v>468</v>
      </c>
      <c r="H56" t="s">
        <v>469</v>
      </c>
      <c r="I56" t="s">
        <v>173</v>
      </c>
      <c r="J56" t="s">
        <v>254</v>
      </c>
      <c r="K56" t="s">
        <v>187</v>
      </c>
      <c r="L56" t="s">
        <v>173</v>
      </c>
      <c r="M56" t="s">
        <v>175</v>
      </c>
      <c r="N56" t="s">
        <v>176</v>
      </c>
      <c r="O56">
        <v>1</v>
      </c>
      <c r="P56" t="s">
        <v>470</v>
      </c>
      <c r="Q56" t="s">
        <v>471</v>
      </c>
      <c r="R56" t="s">
        <v>472</v>
      </c>
      <c r="V56" t="s">
        <v>180</v>
      </c>
      <c r="W56">
        <v>2961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153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138</v>
      </c>
      <c r="AO56">
        <v>196</v>
      </c>
      <c r="AP56">
        <v>0</v>
      </c>
      <c r="AQ56">
        <v>0</v>
      </c>
      <c r="AR56">
        <v>975</v>
      </c>
      <c r="AS56">
        <v>0</v>
      </c>
      <c r="AT56">
        <v>0</v>
      </c>
      <c r="AU56">
        <v>0</v>
      </c>
      <c r="AV56">
        <v>4423</v>
      </c>
      <c r="AW56" s="3">
        <f t="shared" si="0"/>
        <v>49.2</v>
      </c>
      <c r="AX56" t="s">
        <v>274</v>
      </c>
      <c r="AY56">
        <v>495</v>
      </c>
      <c r="AZ56" s="2">
        <v>43196.28125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</row>
    <row r="57" spans="1:171" x14ac:dyDescent="0.25">
      <c r="A57" t="s">
        <v>473</v>
      </c>
      <c r="B57" t="s">
        <v>170</v>
      </c>
      <c r="C57" t="s">
        <v>474</v>
      </c>
      <c r="D57" t="s">
        <v>171</v>
      </c>
      <c r="E57">
        <v>4284</v>
      </c>
      <c r="F57">
        <v>1</v>
      </c>
      <c r="G57" t="s">
        <v>475</v>
      </c>
      <c r="H57" t="s">
        <v>476</v>
      </c>
      <c r="I57" t="s">
        <v>173</v>
      </c>
      <c r="J57" t="s">
        <v>174</v>
      </c>
      <c r="K57" t="s">
        <v>187</v>
      </c>
      <c r="L57" t="s">
        <v>173</v>
      </c>
      <c r="M57" t="s">
        <v>175</v>
      </c>
      <c r="N57" t="s">
        <v>176</v>
      </c>
      <c r="O57">
        <v>1</v>
      </c>
      <c r="P57" t="s">
        <v>477</v>
      </c>
      <c r="Q57" t="s">
        <v>478</v>
      </c>
      <c r="R57" t="s">
        <v>479</v>
      </c>
      <c r="V57" t="s">
        <v>180</v>
      </c>
      <c r="W57">
        <v>2975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50</v>
      </c>
      <c r="AH57">
        <v>245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123</v>
      </c>
      <c r="AO57">
        <v>130</v>
      </c>
      <c r="AP57">
        <v>0</v>
      </c>
      <c r="AQ57">
        <v>0</v>
      </c>
      <c r="AR57">
        <v>525</v>
      </c>
      <c r="AS57">
        <v>0</v>
      </c>
      <c r="AT57">
        <v>0</v>
      </c>
      <c r="AU57">
        <v>0</v>
      </c>
      <c r="AV57">
        <v>4048</v>
      </c>
      <c r="AW57" s="3">
        <f t="shared" si="0"/>
        <v>43.75</v>
      </c>
      <c r="AX57" t="s">
        <v>480</v>
      </c>
      <c r="AY57">
        <v>6958</v>
      </c>
      <c r="AZ57" s="2">
        <v>43185.222222222219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</row>
    <row r="58" spans="1:171" x14ac:dyDescent="0.25">
      <c r="A58" t="s">
        <v>347</v>
      </c>
      <c r="B58" t="s">
        <v>170</v>
      </c>
      <c r="C58" t="s">
        <v>481</v>
      </c>
      <c r="D58" t="s">
        <v>171</v>
      </c>
      <c r="E58">
        <v>7874</v>
      </c>
      <c r="F58">
        <v>1</v>
      </c>
      <c r="G58" t="s">
        <v>482</v>
      </c>
      <c r="H58" t="s">
        <v>483</v>
      </c>
      <c r="I58" t="s">
        <v>173</v>
      </c>
      <c r="K58" t="s">
        <v>182</v>
      </c>
      <c r="L58" t="s">
        <v>182</v>
      </c>
      <c r="M58" t="s">
        <v>175</v>
      </c>
      <c r="N58" t="s">
        <v>176</v>
      </c>
      <c r="O58">
        <v>1</v>
      </c>
      <c r="P58" t="s">
        <v>373</v>
      </c>
      <c r="Q58" t="s">
        <v>484</v>
      </c>
      <c r="R58" t="s">
        <v>485</v>
      </c>
      <c r="V58" t="s">
        <v>180</v>
      </c>
      <c r="W58">
        <v>5948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245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242</v>
      </c>
      <c r="AO58">
        <v>0</v>
      </c>
      <c r="AP58">
        <v>0</v>
      </c>
      <c r="AQ58">
        <v>0</v>
      </c>
      <c r="AR58">
        <v>975</v>
      </c>
      <c r="AS58">
        <v>0</v>
      </c>
      <c r="AT58">
        <v>0</v>
      </c>
      <c r="AU58">
        <v>0</v>
      </c>
      <c r="AV58">
        <v>7410</v>
      </c>
      <c r="AW58" s="3">
        <f t="shared" si="0"/>
        <v>86.537500000000009</v>
      </c>
      <c r="AX58" t="s">
        <v>486</v>
      </c>
      <c r="AY58">
        <v>446</v>
      </c>
      <c r="AZ58" s="2">
        <v>43194.715277777781</v>
      </c>
      <c r="BA58" t="s">
        <v>224</v>
      </c>
      <c r="BB58">
        <v>949</v>
      </c>
      <c r="BC58" s="2">
        <v>43194.854166666664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</row>
    <row r="59" spans="1:171" x14ac:dyDescent="0.25">
      <c r="A59" s="1">
        <v>43162</v>
      </c>
      <c r="B59" t="s">
        <v>170</v>
      </c>
      <c r="C59" s="2">
        <v>43162.826412037037</v>
      </c>
      <c r="D59" t="s">
        <v>171</v>
      </c>
      <c r="E59">
        <v>5927</v>
      </c>
      <c r="F59">
        <v>1</v>
      </c>
      <c r="G59" s="2">
        <v>43162.597245370373</v>
      </c>
      <c r="H59" t="s">
        <v>487</v>
      </c>
      <c r="I59" t="s">
        <v>173</v>
      </c>
      <c r="K59" t="s">
        <v>187</v>
      </c>
      <c r="L59" t="s">
        <v>173</v>
      </c>
      <c r="M59" t="s">
        <v>175</v>
      </c>
      <c r="N59" t="s">
        <v>176</v>
      </c>
      <c r="O59">
        <v>1</v>
      </c>
      <c r="P59" t="s">
        <v>488</v>
      </c>
      <c r="Q59" t="s">
        <v>489</v>
      </c>
      <c r="R59" t="s">
        <v>490</v>
      </c>
      <c r="V59" t="s">
        <v>180</v>
      </c>
      <c r="W59">
        <v>3956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153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173</v>
      </c>
      <c r="AO59">
        <v>362</v>
      </c>
      <c r="AP59">
        <v>0</v>
      </c>
      <c r="AQ59">
        <v>0</v>
      </c>
      <c r="AR59">
        <v>975</v>
      </c>
      <c r="AS59">
        <v>0</v>
      </c>
      <c r="AT59">
        <v>0</v>
      </c>
      <c r="AU59">
        <v>0</v>
      </c>
      <c r="AV59">
        <v>5619</v>
      </c>
      <c r="AW59" s="3">
        <f t="shared" si="0"/>
        <v>61.637500000000003</v>
      </c>
      <c r="AX59" t="s">
        <v>219</v>
      </c>
      <c r="AY59">
        <v>367</v>
      </c>
      <c r="AZ59" s="2">
        <v>43166.350694444445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</row>
    <row r="60" spans="1:171" x14ac:dyDescent="0.25">
      <c r="A60" s="1">
        <v>43437</v>
      </c>
      <c r="B60" t="s">
        <v>170</v>
      </c>
      <c r="C60" s="2">
        <v>43437.941064814811</v>
      </c>
      <c r="D60" t="s">
        <v>171</v>
      </c>
      <c r="E60">
        <v>30668</v>
      </c>
      <c r="F60">
        <v>1</v>
      </c>
      <c r="G60" s="2">
        <v>43437.711898148147</v>
      </c>
      <c r="H60" t="s">
        <v>491</v>
      </c>
      <c r="I60" t="s">
        <v>173</v>
      </c>
      <c r="J60" t="s">
        <v>492</v>
      </c>
      <c r="K60" t="s">
        <v>173</v>
      </c>
      <c r="L60" t="s">
        <v>173</v>
      </c>
      <c r="M60" t="s">
        <v>175</v>
      </c>
      <c r="N60" t="s">
        <v>176</v>
      </c>
      <c r="O60">
        <v>4</v>
      </c>
      <c r="P60" t="s">
        <v>493</v>
      </c>
      <c r="Q60" t="s">
        <v>494</v>
      </c>
      <c r="R60" t="s">
        <v>495</v>
      </c>
      <c r="V60" t="s">
        <v>180</v>
      </c>
      <c r="W60">
        <v>5832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50</v>
      </c>
      <c r="AH60">
        <v>153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</v>
      </c>
      <c r="AO60">
        <v>12</v>
      </c>
      <c r="AP60">
        <v>0</v>
      </c>
      <c r="AQ60">
        <v>0</v>
      </c>
      <c r="AR60">
        <v>975</v>
      </c>
      <c r="AS60">
        <v>0</v>
      </c>
      <c r="AT60">
        <v>0</v>
      </c>
      <c r="AU60">
        <v>0</v>
      </c>
      <c r="AV60">
        <v>7498</v>
      </c>
      <c r="AW60" s="3">
        <f t="shared" si="0"/>
        <v>85.087500000000006</v>
      </c>
      <c r="AX60" t="s">
        <v>496</v>
      </c>
      <c r="AY60">
        <v>635</v>
      </c>
      <c r="AZ60" s="2">
        <v>43172.899305555555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</row>
    <row r="61" spans="1:171" x14ac:dyDescent="0.25">
      <c r="A61" t="s">
        <v>234</v>
      </c>
      <c r="B61" t="s">
        <v>170</v>
      </c>
      <c r="C61" t="s">
        <v>497</v>
      </c>
      <c r="D61" t="s">
        <v>171</v>
      </c>
      <c r="E61">
        <v>5941</v>
      </c>
      <c r="F61">
        <v>1</v>
      </c>
      <c r="G61" t="s">
        <v>498</v>
      </c>
      <c r="H61" t="s">
        <v>499</v>
      </c>
      <c r="I61" t="s">
        <v>173</v>
      </c>
      <c r="K61" t="s">
        <v>238</v>
      </c>
      <c r="L61" t="s">
        <v>173</v>
      </c>
      <c r="M61" t="s">
        <v>175</v>
      </c>
      <c r="N61" t="s">
        <v>176</v>
      </c>
      <c r="O61">
        <v>1</v>
      </c>
      <c r="P61" t="s">
        <v>500</v>
      </c>
      <c r="Q61" t="s">
        <v>501</v>
      </c>
      <c r="R61" t="s">
        <v>502</v>
      </c>
      <c r="V61" t="s">
        <v>180</v>
      </c>
      <c r="W61">
        <v>4243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50</v>
      </c>
      <c r="AH61">
        <v>153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183</v>
      </c>
      <c r="AO61">
        <v>12</v>
      </c>
      <c r="AP61">
        <v>0</v>
      </c>
      <c r="AQ61">
        <v>0</v>
      </c>
      <c r="AR61">
        <v>975</v>
      </c>
      <c r="AS61">
        <v>0</v>
      </c>
      <c r="AT61">
        <v>0</v>
      </c>
      <c r="AU61">
        <v>0</v>
      </c>
      <c r="AV61">
        <v>5616</v>
      </c>
      <c r="AW61" s="3">
        <f t="shared" si="0"/>
        <v>65.225000000000009</v>
      </c>
      <c r="AX61" t="s">
        <v>503</v>
      </c>
      <c r="AY61">
        <v>377</v>
      </c>
      <c r="AZ61" s="2">
        <v>43193.326388888891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</row>
    <row r="62" spans="1:171" x14ac:dyDescent="0.25">
      <c r="A62" s="1">
        <v>43376</v>
      </c>
      <c r="B62" t="s">
        <v>170</v>
      </c>
      <c r="C62" s="2">
        <v>43376.870115740741</v>
      </c>
      <c r="D62" t="s">
        <v>171</v>
      </c>
      <c r="E62">
        <v>8849</v>
      </c>
      <c r="F62">
        <v>1</v>
      </c>
      <c r="G62" s="2">
        <v>43376.640949074077</v>
      </c>
      <c r="H62" t="s">
        <v>504</v>
      </c>
      <c r="I62" t="s">
        <v>173</v>
      </c>
      <c r="K62" t="s">
        <v>187</v>
      </c>
      <c r="L62" t="s">
        <v>173</v>
      </c>
      <c r="M62" t="s">
        <v>175</v>
      </c>
      <c r="N62" t="s">
        <v>176</v>
      </c>
      <c r="O62">
        <v>1</v>
      </c>
      <c r="P62" t="s">
        <v>505</v>
      </c>
      <c r="Q62" t="s">
        <v>506</v>
      </c>
      <c r="R62" t="s">
        <v>507</v>
      </c>
      <c r="V62" t="s">
        <v>180</v>
      </c>
      <c r="W62">
        <v>6845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245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274</v>
      </c>
      <c r="AO62">
        <v>0</v>
      </c>
      <c r="AP62">
        <v>0</v>
      </c>
      <c r="AQ62">
        <v>0</v>
      </c>
      <c r="AR62">
        <v>975</v>
      </c>
      <c r="AS62">
        <v>0</v>
      </c>
      <c r="AT62">
        <v>0</v>
      </c>
      <c r="AU62">
        <v>0</v>
      </c>
      <c r="AV62">
        <v>8339</v>
      </c>
      <c r="AW62" s="3">
        <f t="shared" si="0"/>
        <v>97.75</v>
      </c>
      <c r="AX62" t="s">
        <v>508</v>
      </c>
      <c r="AY62">
        <v>963</v>
      </c>
      <c r="AZ62" s="2">
        <v>43170.746527777781</v>
      </c>
      <c r="BA62" t="s">
        <v>233</v>
      </c>
      <c r="BB62">
        <v>963</v>
      </c>
      <c r="BC62" s="2">
        <v>43170.819444444445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</row>
    <row r="63" spans="1:171" x14ac:dyDescent="0.25">
      <c r="A63" s="1">
        <v>43162</v>
      </c>
      <c r="B63" t="s">
        <v>170</v>
      </c>
      <c r="C63" s="2">
        <v>43162.588067129633</v>
      </c>
      <c r="D63" t="s">
        <v>171</v>
      </c>
      <c r="E63">
        <v>11800</v>
      </c>
      <c r="F63">
        <v>1</v>
      </c>
      <c r="G63" s="2">
        <v>43134.481145833335</v>
      </c>
      <c r="H63" t="s">
        <v>509</v>
      </c>
      <c r="I63" t="s">
        <v>173</v>
      </c>
      <c r="K63" t="s">
        <v>182</v>
      </c>
      <c r="L63" t="s">
        <v>173</v>
      </c>
      <c r="M63" t="s">
        <v>175</v>
      </c>
      <c r="N63" t="s">
        <v>176</v>
      </c>
      <c r="O63">
        <v>5</v>
      </c>
      <c r="P63" t="s">
        <v>325</v>
      </c>
      <c r="Q63" t="s">
        <v>510</v>
      </c>
      <c r="R63" t="s">
        <v>511</v>
      </c>
      <c r="V63" t="s">
        <v>180</v>
      </c>
      <c r="W63">
        <v>1124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153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58</v>
      </c>
      <c r="AO63">
        <v>362</v>
      </c>
      <c r="AP63">
        <v>0</v>
      </c>
      <c r="AQ63">
        <v>0</v>
      </c>
      <c r="AR63">
        <v>525</v>
      </c>
      <c r="AS63">
        <v>0</v>
      </c>
      <c r="AT63">
        <v>0</v>
      </c>
      <c r="AU63">
        <v>0</v>
      </c>
      <c r="AV63">
        <v>2222</v>
      </c>
      <c r="AW63" s="3">
        <f t="shared" si="0"/>
        <v>20.612500000000001</v>
      </c>
      <c r="AX63" t="s">
        <v>229</v>
      </c>
      <c r="AY63">
        <v>328</v>
      </c>
      <c r="AZ63" s="2">
        <v>43181.347222222219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</row>
    <row r="64" spans="1:171" x14ac:dyDescent="0.25">
      <c r="A64" t="s">
        <v>400</v>
      </c>
      <c r="B64" t="s">
        <v>170</v>
      </c>
      <c r="C64" t="s">
        <v>512</v>
      </c>
      <c r="D64" t="s">
        <v>171</v>
      </c>
      <c r="E64">
        <v>4671</v>
      </c>
      <c r="F64">
        <v>1</v>
      </c>
      <c r="G64" t="s">
        <v>513</v>
      </c>
      <c r="H64" t="s">
        <v>514</v>
      </c>
      <c r="I64" t="s">
        <v>173</v>
      </c>
      <c r="J64" t="s">
        <v>254</v>
      </c>
      <c r="K64" t="s">
        <v>173</v>
      </c>
      <c r="L64" t="s">
        <v>173</v>
      </c>
      <c r="M64" t="s">
        <v>175</v>
      </c>
      <c r="N64" t="s">
        <v>176</v>
      </c>
      <c r="O64">
        <v>1</v>
      </c>
      <c r="P64" t="s">
        <v>431</v>
      </c>
      <c r="Q64" t="s">
        <v>515</v>
      </c>
      <c r="R64" t="s">
        <v>516</v>
      </c>
      <c r="V64" t="s">
        <v>180</v>
      </c>
      <c r="W64">
        <v>2955</v>
      </c>
      <c r="X64">
        <v>0</v>
      </c>
      <c r="Y64">
        <v>0</v>
      </c>
      <c r="Z64">
        <v>0</v>
      </c>
      <c r="AA64">
        <v>142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50</v>
      </c>
      <c r="AH64">
        <v>153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138</v>
      </c>
      <c r="AO64">
        <v>0</v>
      </c>
      <c r="AP64">
        <v>0</v>
      </c>
      <c r="AQ64">
        <v>0</v>
      </c>
      <c r="AR64">
        <v>975</v>
      </c>
      <c r="AS64">
        <v>0</v>
      </c>
      <c r="AT64">
        <v>0</v>
      </c>
      <c r="AU64">
        <v>0</v>
      </c>
      <c r="AV64">
        <v>4413</v>
      </c>
      <c r="AW64" s="3">
        <f t="shared" si="0"/>
        <v>49.125</v>
      </c>
      <c r="AX64" t="s">
        <v>264</v>
      </c>
      <c r="AY64">
        <v>198</v>
      </c>
      <c r="AZ64" s="2">
        <v>43206.930555555555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</row>
    <row r="65" spans="1:171" x14ac:dyDescent="0.25">
      <c r="A65" t="s">
        <v>234</v>
      </c>
      <c r="B65" t="s">
        <v>170</v>
      </c>
      <c r="C65" t="s">
        <v>517</v>
      </c>
      <c r="D65" t="s">
        <v>171</v>
      </c>
      <c r="E65">
        <v>3528</v>
      </c>
      <c r="F65">
        <v>1</v>
      </c>
      <c r="G65" t="s">
        <v>518</v>
      </c>
      <c r="H65" t="s">
        <v>519</v>
      </c>
      <c r="I65" t="s">
        <v>173</v>
      </c>
      <c r="J65" t="s">
        <v>174</v>
      </c>
      <c r="K65" t="s">
        <v>238</v>
      </c>
      <c r="L65" t="s">
        <v>173</v>
      </c>
      <c r="M65" t="s">
        <v>175</v>
      </c>
      <c r="N65" t="s">
        <v>176</v>
      </c>
      <c r="O65">
        <v>1</v>
      </c>
      <c r="P65" t="s">
        <v>239</v>
      </c>
      <c r="Q65" t="s">
        <v>240</v>
      </c>
      <c r="R65" t="s">
        <v>241</v>
      </c>
      <c r="V65" t="s">
        <v>180</v>
      </c>
      <c r="W65">
        <v>2199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153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95</v>
      </c>
      <c r="AO65">
        <v>362</v>
      </c>
      <c r="AP65">
        <v>0</v>
      </c>
      <c r="AQ65">
        <v>0</v>
      </c>
      <c r="AR65">
        <v>525</v>
      </c>
      <c r="AS65">
        <v>0</v>
      </c>
      <c r="AT65">
        <v>0</v>
      </c>
      <c r="AU65">
        <v>0</v>
      </c>
      <c r="AV65">
        <v>3334</v>
      </c>
      <c r="AW65" s="3">
        <f t="shared" si="0"/>
        <v>34.050000000000004</v>
      </c>
      <c r="AX65" t="s">
        <v>229</v>
      </c>
      <c r="AY65">
        <v>328</v>
      </c>
      <c r="AZ65" s="2">
        <v>43194.350694444445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</row>
    <row r="66" spans="1:171" x14ac:dyDescent="0.25">
      <c r="A66" t="s">
        <v>383</v>
      </c>
      <c r="B66" t="s">
        <v>170</v>
      </c>
      <c r="C66" t="s">
        <v>520</v>
      </c>
      <c r="D66" t="s">
        <v>171</v>
      </c>
      <c r="E66">
        <v>3911</v>
      </c>
      <c r="F66">
        <v>1</v>
      </c>
      <c r="G66" t="s">
        <v>521</v>
      </c>
      <c r="H66" t="s">
        <v>522</v>
      </c>
      <c r="I66" t="s">
        <v>173</v>
      </c>
      <c r="K66" t="s">
        <v>187</v>
      </c>
      <c r="L66" t="s">
        <v>173</v>
      </c>
      <c r="M66" t="s">
        <v>175</v>
      </c>
      <c r="N66" t="s">
        <v>176</v>
      </c>
      <c r="O66">
        <v>1</v>
      </c>
      <c r="P66" t="s">
        <v>523</v>
      </c>
      <c r="Q66" t="s">
        <v>524</v>
      </c>
      <c r="R66" t="s">
        <v>525</v>
      </c>
      <c r="V66" t="s">
        <v>180</v>
      </c>
      <c r="W66">
        <v>2800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245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116</v>
      </c>
      <c r="AO66">
        <v>0</v>
      </c>
      <c r="AP66">
        <v>0</v>
      </c>
      <c r="AQ66">
        <v>0</v>
      </c>
      <c r="AR66">
        <v>525</v>
      </c>
      <c r="AS66">
        <v>0</v>
      </c>
      <c r="AT66">
        <v>0</v>
      </c>
      <c r="AU66">
        <v>0</v>
      </c>
      <c r="AV66">
        <v>3686</v>
      </c>
      <c r="AW66" s="3">
        <f t="shared" si="0"/>
        <v>41.5625</v>
      </c>
      <c r="AX66" t="s">
        <v>526</v>
      </c>
      <c r="AY66">
        <v>3904</v>
      </c>
      <c r="AZ66" s="2">
        <v>43183.541666666664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</row>
    <row r="67" spans="1:171" x14ac:dyDescent="0.25">
      <c r="A67" s="1">
        <v>43162</v>
      </c>
      <c r="B67" t="s">
        <v>170</v>
      </c>
      <c r="C67" s="2">
        <v>43162.610243055555</v>
      </c>
      <c r="D67" t="s">
        <v>171</v>
      </c>
      <c r="E67">
        <v>6924</v>
      </c>
      <c r="F67">
        <v>1</v>
      </c>
      <c r="G67" s="2">
        <v>43162.381076388891</v>
      </c>
      <c r="H67" t="s">
        <v>527</v>
      </c>
      <c r="I67" t="s">
        <v>173</v>
      </c>
      <c r="K67" t="s">
        <v>187</v>
      </c>
      <c r="L67" t="s">
        <v>173</v>
      </c>
      <c r="M67" t="s">
        <v>175</v>
      </c>
      <c r="N67" t="s">
        <v>176</v>
      </c>
      <c r="O67">
        <v>1</v>
      </c>
      <c r="P67" t="s">
        <v>331</v>
      </c>
      <c r="Q67" t="s">
        <v>528</v>
      </c>
      <c r="R67" t="s">
        <v>529</v>
      </c>
      <c r="V67" t="s">
        <v>180</v>
      </c>
      <c r="W67">
        <v>5148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50</v>
      </c>
      <c r="AH67">
        <v>153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214</v>
      </c>
      <c r="AO67">
        <v>12</v>
      </c>
      <c r="AP67">
        <v>0</v>
      </c>
      <c r="AQ67">
        <v>0</v>
      </c>
      <c r="AR67">
        <v>975</v>
      </c>
      <c r="AS67">
        <v>0</v>
      </c>
      <c r="AT67">
        <v>0</v>
      </c>
      <c r="AU67">
        <v>0</v>
      </c>
      <c r="AV67">
        <v>6552</v>
      </c>
      <c r="AW67" s="3">
        <f t="shared" ref="AW67:AW130" si="1">(W67+AR67)*1.25%</f>
        <v>76.537500000000009</v>
      </c>
      <c r="AX67" t="s">
        <v>503</v>
      </c>
      <c r="AY67">
        <v>173</v>
      </c>
      <c r="AZ67" s="2">
        <v>43164.913194444445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</row>
    <row r="68" spans="1:171" x14ac:dyDescent="0.25">
      <c r="A68" t="s">
        <v>400</v>
      </c>
      <c r="B68" t="s">
        <v>170</v>
      </c>
      <c r="C68" t="s">
        <v>530</v>
      </c>
      <c r="D68" t="s">
        <v>171</v>
      </c>
      <c r="E68">
        <v>1602</v>
      </c>
      <c r="F68">
        <v>1</v>
      </c>
      <c r="G68" t="s">
        <v>531</v>
      </c>
      <c r="H68" t="s">
        <v>532</v>
      </c>
      <c r="I68" t="s">
        <v>173</v>
      </c>
      <c r="J68" t="s">
        <v>254</v>
      </c>
      <c r="K68" t="s">
        <v>173</v>
      </c>
      <c r="L68" t="s">
        <v>173</v>
      </c>
      <c r="M68" t="s">
        <v>175</v>
      </c>
      <c r="N68" t="s">
        <v>176</v>
      </c>
      <c r="O68">
        <v>1</v>
      </c>
      <c r="P68" t="s">
        <v>533</v>
      </c>
      <c r="Q68" t="s">
        <v>534</v>
      </c>
      <c r="R68" t="s">
        <v>535</v>
      </c>
      <c r="V68" t="s">
        <v>180</v>
      </c>
      <c r="W68">
        <v>627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50</v>
      </c>
      <c r="AH68">
        <v>245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40</v>
      </c>
      <c r="AO68">
        <v>0</v>
      </c>
      <c r="AP68">
        <v>0</v>
      </c>
      <c r="AQ68">
        <v>0</v>
      </c>
      <c r="AR68">
        <v>525</v>
      </c>
      <c r="AS68">
        <v>0</v>
      </c>
      <c r="AT68">
        <v>0</v>
      </c>
      <c r="AU68">
        <v>0</v>
      </c>
      <c r="AV68">
        <v>1487</v>
      </c>
      <c r="AW68" s="3">
        <f t="shared" si="1"/>
        <v>14.4</v>
      </c>
      <c r="AX68" t="s">
        <v>354</v>
      </c>
      <c r="AY68">
        <v>6313</v>
      </c>
      <c r="AZ68" s="2">
        <v>43209.982638888891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</row>
    <row r="69" spans="1:171" x14ac:dyDescent="0.25">
      <c r="A69" s="1">
        <v>43162</v>
      </c>
      <c r="B69" t="s">
        <v>170</v>
      </c>
      <c r="C69" s="2">
        <v>43162.967141203706</v>
      </c>
      <c r="D69" t="s">
        <v>171</v>
      </c>
      <c r="E69">
        <v>7559</v>
      </c>
      <c r="F69">
        <v>1</v>
      </c>
      <c r="G69" s="2">
        <v>43162.737974537034</v>
      </c>
      <c r="H69" t="s">
        <v>536</v>
      </c>
      <c r="I69" t="s">
        <v>173</v>
      </c>
      <c r="K69" t="s">
        <v>187</v>
      </c>
      <c r="L69" t="s">
        <v>173</v>
      </c>
      <c r="M69" t="s">
        <v>175</v>
      </c>
      <c r="N69" t="s">
        <v>176</v>
      </c>
      <c r="O69">
        <v>1</v>
      </c>
      <c r="P69" t="s">
        <v>221</v>
      </c>
      <c r="Q69" t="s">
        <v>537</v>
      </c>
      <c r="R69" t="s">
        <v>538</v>
      </c>
      <c r="V69" t="s">
        <v>180</v>
      </c>
      <c r="W69">
        <v>5908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153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225</v>
      </c>
      <c r="AO69">
        <v>362</v>
      </c>
      <c r="AP69">
        <v>0</v>
      </c>
      <c r="AQ69">
        <v>0</v>
      </c>
      <c r="AR69">
        <v>525</v>
      </c>
      <c r="AS69">
        <v>0</v>
      </c>
      <c r="AT69">
        <v>0</v>
      </c>
      <c r="AU69">
        <v>0</v>
      </c>
      <c r="AV69">
        <v>7173</v>
      </c>
      <c r="AW69" s="3">
        <f t="shared" si="1"/>
        <v>80.412500000000009</v>
      </c>
      <c r="AX69" t="s">
        <v>212</v>
      </c>
      <c r="AY69">
        <v>346</v>
      </c>
      <c r="AZ69" s="2">
        <v>43164.430555555555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</row>
    <row r="70" spans="1:171" x14ac:dyDescent="0.25">
      <c r="A70" t="s">
        <v>424</v>
      </c>
      <c r="B70" t="s">
        <v>170</v>
      </c>
      <c r="C70" t="s">
        <v>539</v>
      </c>
      <c r="D70" t="s">
        <v>171</v>
      </c>
      <c r="E70">
        <v>3530</v>
      </c>
      <c r="F70">
        <v>1</v>
      </c>
      <c r="G70" t="s">
        <v>540</v>
      </c>
      <c r="H70" t="s">
        <v>541</v>
      </c>
      <c r="I70" t="s">
        <v>173</v>
      </c>
      <c r="J70" t="s">
        <v>254</v>
      </c>
      <c r="K70" t="s">
        <v>173</v>
      </c>
      <c r="L70" t="s">
        <v>173</v>
      </c>
      <c r="M70" t="s">
        <v>175</v>
      </c>
      <c r="N70" t="s">
        <v>176</v>
      </c>
      <c r="O70">
        <v>1</v>
      </c>
      <c r="P70" t="s">
        <v>431</v>
      </c>
      <c r="Q70" t="s">
        <v>515</v>
      </c>
      <c r="R70" t="s">
        <v>516</v>
      </c>
      <c r="V70" t="s">
        <v>180</v>
      </c>
      <c r="W70">
        <v>1905</v>
      </c>
      <c r="X70">
        <v>0</v>
      </c>
      <c r="Y70">
        <v>0</v>
      </c>
      <c r="Z70">
        <v>0</v>
      </c>
      <c r="AA70">
        <v>142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50</v>
      </c>
      <c r="AH70">
        <v>153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101</v>
      </c>
      <c r="AO70">
        <v>0</v>
      </c>
      <c r="AP70">
        <v>0</v>
      </c>
      <c r="AQ70">
        <v>0</v>
      </c>
      <c r="AR70">
        <v>975</v>
      </c>
      <c r="AS70">
        <v>0</v>
      </c>
      <c r="AT70">
        <v>0</v>
      </c>
      <c r="AU70">
        <v>0</v>
      </c>
      <c r="AV70">
        <v>3326</v>
      </c>
      <c r="AW70" s="3">
        <f t="shared" si="1"/>
        <v>36</v>
      </c>
      <c r="AX70" t="s">
        <v>264</v>
      </c>
      <c r="AY70">
        <v>198</v>
      </c>
      <c r="AZ70" s="2">
        <v>43195.930555555555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</row>
    <row r="71" spans="1:171" x14ac:dyDescent="0.25">
      <c r="A71" s="1">
        <v>43284</v>
      </c>
      <c r="B71" t="s">
        <v>170</v>
      </c>
      <c r="C71" s="2">
        <v>43284.594756944447</v>
      </c>
      <c r="D71" t="s">
        <v>171</v>
      </c>
      <c r="E71">
        <v>26936</v>
      </c>
      <c r="F71">
        <v>1</v>
      </c>
      <c r="G71" s="2">
        <v>43284.365590277775</v>
      </c>
      <c r="H71" t="s">
        <v>542</v>
      </c>
      <c r="I71" t="s">
        <v>173</v>
      </c>
      <c r="K71" t="s">
        <v>187</v>
      </c>
      <c r="L71" t="s">
        <v>173</v>
      </c>
      <c r="M71" t="s">
        <v>175</v>
      </c>
      <c r="N71" t="s">
        <v>176</v>
      </c>
      <c r="O71">
        <v>4</v>
      </c>
      <c r="P71" t="s">
        <v>543</v>
      </c>
      <c r="Q71" t="s">
        <v>544</v>
      </c>
      <c r="R71" t="s">
        <v>545</v>
      </c>
      <c r="V71" t="s">
        <v>180</v>
      </c>
      <c r="W71">
        <v>4899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245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206</v>
      </c>
      <c r="AO71">
        <v>0</v>
      </c>
      <c r="AP71">
        <v>0</v>
      </c>
      <c r="AQ71">
        <v>0</v>
      </c>
      <c r="AR71">
        <v>975</v>
      </c>
      <c r="AS71">
        <v>0</v>
      </c>
      <c r="AT71">
        <v>0</v>
      </c>
      <c r="AU71">
        <v>0</v>
      </c>
      <c r="AV71">
        <v>6325</v>
      </c>
      <c r="AW71" s="3">
        <f t="shared" si="1"/>
        <v>73.424999999999997</v>
      </c>
      <c r="AX71" t="s">
        <v>508</v>
      </c>
      <c r="AY71">
        <v>963</v>
      </c>
      <c r="AZ71" s="2">
        <v>43213.753472222219</v>
      </c>
      <c r="BA71" t="s">
        <v>233</v>
      </c>
      <c r="BB71">
        <v>963</v>
      </c>
      <c r="BC71" s="2">
        <v>43213.819444444445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</row>
    <row r="72" spans="1:171" x14ac:dyDescent="0.25">
      <c r="A72" s="1">
        <v>43162</v>
      </c>
      <c r="B72" t="s">
        <v>170</v>
      </c>
      <c r="C72" s="2">
        <v>43162.69971064815</v>
      </c>
      <c r="D72" t="s">
        <v>171</v>
      </c>
      <c r="E72">
        <v>8917</v>
      </c>
      <c r="F72">
        <v>1</v>
      </c>
      <c r="G72" s="2">
        <v>43162.470543981479</v>
      </c>
      <c r="H72" t="s">
        <v>546</v>
      </c>
      <c r="I72" t="s">
        <v>173</v>
      </c>
      <c r="K72" t="s">
        <v>187</v>
      </c>
      <c r="L72" t="s">
        <v>173</v>
      </c>
      <c r="M72" t="s">
        <v>175</v>
      </c>
      <c r="N72" t="s">
        <v>176</v>
      </c>
      <c r="O72">
        <v>1</v>
      </c>
      <c r="P72" t="s">
        <v>547</v>
      </c>
      <c r="Q72" t="s">
        <v>548</v>
      </c>
      <c r="R72" t="s">
        <v>549</v>
      </c>
      <c r="V72" t="s">
        <v>180</v>
      </c>
      <c r="W72">
        <v>6982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50</v>
      </c>
      <c r="AH72">
        <v>153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278</v>
      </c>
      <c r="AO72">
        <v>12</v>
      </c>
      <c r="AP72">
        <v>0</v>
      </c>
      <c r="AQ72">
        <v>0</v>
      </c>
      <c r="AR72">
        <v>975</v>
      </c>
      <c r="AS72">
        <v>0</v>
      </c>
      <c r="AT72">
        <v>0</v>
      </c>
      <c r="AU72">
        <v>0</v>
      </c>
      <c r="AV72">
        <v>8450</v>
      </c>
      <c r="AW72" s="3">
        <f t="shared" si="1"/>
        <v>99.462500000000006</v>
      </c>
      <c r="AX72" t="s">
        <v>233</v>
      </c>
      <c r="AY72">
        <v>963</v>
      </c>
      <c r="AZ72" s="2">
        <v>43170.819444444445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</row>
    <row r="73" spans="1:171" x14ac:dyDescent="0.25">
      <c r="A73" s="1">
        <v>43284</v>
      </c>
      <c r="B73" t="s">
        <v>170</v>
      </c>
      <c r="C73" s="2">
        <v>43284.459328703706</v>
      </c>
      <c r="D73" t="s">
        <v>171</v>
      </c>
      <c r="E73">
        <v>-4732</v>
      </c>
      <c r="F73">
        <v>2</v>
      </c>
      <c r="G73" s="2">
        <v>43254.533206018517</v>
      </c>
      <c r="H73" t="s">
        <v>550</v>
      </c>
      <c r="I73" t="s">
        <v>173</v>
      </c>
      <c r="K73" t="s">
        <v>182</v>
      </c>
      <c r="L73" t="s">
        <v>173</v>
      </c>
      <c r="M73" t="s">
        <v>175</v>
      </c>
      <c r="N73" t="s">
        <v>176</v>
      </c>
      <c r="O73">
        <v>1</v>
      </c>
      <c r="P73" t="s">
        <v>551</v>
      </c>
      <c r="Q73" t="s">
        <v>552</v>
      </c>
      <c r="R73" t="s">
        <v>553</v>
      </c>
      <c r="V73" t="s">
        <v>180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 s="3">
        <f t="shared" si="1"/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</row>
    <row r="74" spans="1:171" x14ac:dyDescent="0.25">
      <c r="A74" t="s">
        <v>243</v>
      </c>
      <c r="B74" t="s">
        <v>170</v>
      </c>
      <c r="C74" t="s">
        <v>554</v>
      </c>
      <c r="D74" t="s">
        <v>171</v>
      </c>
      <c r="E74">
        <v>6886</v>
      </c>
      <c r="F74">
        <v>1</v>
      </c>
      <c r="G74" t="s">
        <v>555</v>
      </c>
      <c r="H74" t="s">
        <v>556</v>
      </c>
      <c r="I74" t="s">
        <v>173</v>
      </c>
      <c r="K74" t="s">
        <v>187</v>
      </c>
      <c r="L74" t="s">
        <v>173</v>
      </c>
      <c r="M74" t="s">
        <v>175</v>
      </c>
      <c r="N74" t="s">
        <v>176</v>
      </c>
      <c r="O74">
        <v>1</v>
      </c>
      <c r="P74" t="s">
        <v>309</v>
      </c>
      <c r="Q74" t="s">
        <v>310</v>
      </c>
      <c r="R74" t="s">
        <v>311</v>
      </c>
      <c r="V74" t="s">
        <v>180</v>
      </c>
      <c r="W74">
        <v>4792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153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202</v>
      </c>
      <c r="AO74">
        <v>413</v>
      </c>
      <c r="AP74">
        <v>0</v>
      </c>
      <c r="AQ74">
        <v>0</v>
      </c>
      <c r="AR74">
        <v>975</v>
      </c>
      <c r="AS74">
        <v>0</v>
      </c>
      <c r="AT74">
        <v>0</v>
      </c>
      <c r="AU74">
        <v>0</v>
      </c>
      <c r="AV74">
        <v>6535</v>
      </c>
      <c r="AW74" s="3">
        <f t="shared" si="1"/>
        <v>72.087500000000006</v>
      </c>
      <c r="AX74" t="s">
        <v>557</v>
      </c>
      <c r="AY74">
        <v>3571</v>
      </c>
      <c r="AZ74" s="2">
        <v>43182.3125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</row>
    <row r="75" spans="1:171" x14ac:dyDescent="0.25">
      <c r="A75" s="1">
        <v>43284</v>
      </c>
      <c r="B75" t="s">
        <v>170</v>
      </c>
      <c r="C75" s="2">
        <v>43284.974479166667</v>
      </c>
      <c r="D75" t="s">
        <v>558</v>
      </c>
      <c r="E75">
        <v>1649</v>
      </c>
      <c r="F75">
        <v>2</v>
      </c>
      <c r="G75" s="2">
        <v>43162.395289351851</v>
      </c>
      <c r="H75" t="s">
        <v>329</v>
      </c>
      <c r="I75" t="s">
        <v>173</v>
      </c>
      <c r="K75" t="s">
        <v>559</v>
      </c>
      <c r="L75" t="s">
        <v>182</v>
      </c>
      <c r="M75" t="s">
        <v>175</v>
      </c>
      <c r="N75" t="s">
        <v>176</v>
      </c>
      <c r="O75">
        <v>1</v>
      </c>
      <c r="P75" t="s">
        <v>331</v>
      </c>
      <c r="Q75" t="s">
        <v>332</v>
      </c>
      <c r="R75" t="s">
        <v>333</v>
      </c>
      <c r="V75" t="s">
        <v>180</v>
      </c>
      <c r="W75">
        <v>7771</v>
      </c>
      <c r="X75">
        <v>0</v>
      </c>
      <c r="Y75">
        <v>200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153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612</v>
      </c>
      <c r="AP75">
        <v>0</v>
      </c>
      <c r="AQ75">
        <v>0</v>
      </c>
      <c r="AR75">
        <v>975</v>
      </c>
      <c r="AS75">
        <v>0</v>
      </c>
      <c r="AT75">
        <v>0</v>
      </c>
      <c r="AU75">
        <v>0</v>
      </c>
      <c r="AV75">
        <v>9711</v>
      </c>
      <c r="AW75" s="3">
        <f t="shared" si="1"/>
        <v>109.325</v>
      </c>
      <c r="AX75" t="s">
        <v>334</v>
      </c>
      <c r="AY75">
        <v>362</v>
      </c>
      <c r="AZ75" s="2">
        <v>43167.944444444445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300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</row>
    <row r="76" spans="1:171" x14ac:dyDescent="0.25">
      <c r="A76" t="s">
        <v>347</v>
      </c>
      <c r="B76" t="s">
        <v>170</v>
      </c>
      <c r="C76" t="s">
        <v>560</v>
      </c>
      <c r="D76" t="s">
        <v>171</v>
      </c>
      <c r="E76">
        <v>3074</v>
      </c>
      <c r="F76">
        <v>1</v>
      </c>
      <c r="G76" t="s">
        <v>561</v>
      </c>
      <c r="H76" t="s">
        <v>562</v>
      </c>
      <c r="I76" t="s">
        <v>173</v>
      </c>
      <c r="J76" t="s">
        <v>254</v>
      </c>
      <c r="K76" t="s">
        <v>182</v>
      </c>
      <c r="L76" t="s">
        <v>182</v>
      </c>
      <c r="M76" t="s">
        <v>175</v>
      </c>
      <c r="N76" t="s">
        <v>176</v>
      </c>
      <c r="O76">
        <v>1</v>
      </c>
      <c r="P76" t="s">
        <v>431</v>
      </c>
      <c r="Q76" t="s">
        <v>563</v>
      </c>
      <c r="R76" t="s">
        <v>516</v>
      </c>
      <c r="V76" t="s">
        <v>180</v>
      </c>
      <c r="W76">
        <v>1605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50</v>
      </c>
      <c r="AH76">
        <v>153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90</v>
      </c>
      <c r="AO76">
        <v>12</v>
      </c>
      <c r="AP76">
        <v>0</v>
      </c>
      <c r="AQ76">
        <v>0</v>
      </c>
      <c r="AR76">
        <v>975</v>
      </c>
      <c r="AS76">
        <v>0</v>
      </c>
      <c r="AT76">
        <v>0</v>
      </c>
      <c r="AU76">
        <v>0</v>
      </c>
      <c r="AV76">
        <v>2885</v>
      </c>
      <c r="AW76" s="3">
        <f t="shared" si="1"/>
        <v>32.25</v>
      </c>
      <c r="AX76" t="s">
        <v>341</v>
      </c>
      <c r="AY76">
        <v>171</v>
      </c>
      <c r="AZ76" s="2">
        <v>43216.204861111109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5">
      <c r="A77" t="s">
        <v>347</v>
      </c>
      <c r="B77" t="s">
        <v>170</v>
      </c>
      <c r="C77" t="s">
        <v>564</v>
      </c>
      <c r="D77" t="s">
        <v>171</v>
      </c>
      <c r="E77">
        <v>3397</v>
      </c>
      <c r="F77">
        <v>1</v>
      </c>
      <c r="G77" t="s">
        <v>565</v>
      </c>
      <c r="H77" t="s">
        <v>566</v>
      </c>
      <c r="I77" t="s">
        <v>173</v>
      </c>
      <c r="J77" t="s">
        <v>358</v>
      </c>
      <c r="K77" t="s">
        <v>187</v>
      </c>
      <c r="L77" t="s">
        <v>173</v>
      </c>
      <c r="M77" t="s">
        <v>175</v>
      </c>
      <c r="N77" t="s">
        <v>176</v>
      </c>
      <c r="O77">
        <v>1</v>
      </c>
      <c r="P77" t="s">
        <v>567</v>
      </c>
      <c r="Q77" t="s">
        <v>568</v>
      </c>
      <c r="R77" t="s">
        <v>569</v>
      </c>
      <c r="V77" t="s">
        <v>180</v>
      </c>
      <c r="W77">
        <v>2176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153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95</v>
      </c>
      <c r="AO77">
        <v>448</v>
      </c>
      <c r="AP77">
        <v>0</v>
      </c>
      <c r="AQ77">
        <v>0</v>
      </c>
      <c r="AR77">
        <v>525</v>
      </c>
      <c r="AS77">
        <v>0</v>
      </c>
      <c r="AT77">
        <v>0</v>
      </c>
      <c r="AU77">
        <v>0</v>
      </c>
      <c r="AV77">
        <v>3397</v>
      </c>
      <c r="AW77" s="3">
        <f t="shared" si="1"/>
        <v>33.762500000000003</v>
      </c>
      <c r="AX77" t="s">
        <v>570</v>
      </c>
      <c r="AY77">
        <v>251</v>
      </c>
      <c r="AZ77" s="2">
        <v>43179.347222222219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5">
      <c r="A78" t="s">
        <v>424</v>
      </c>
      <c r="B78" t="s">
        <v>170</v>
      </c>
      <c r="C78" t="s">
        <v>571</v>
      </c>
      <c r="D78" t="s">
        <v>171</v>
      </c>
      <c r="E78">
        <v>3074</v>
      </c>
      <c r="F78">
        <v>1</v>
      </c>
      <c r="G78" t="s">
        <v>572</v>
      </c>
      <c r="H78" t="s">
        <v>573</v>
      </c>
      <c r="I78" t="s">
        <v>173</v>
      </c>
      <c r="J78" t="s">
        <v>254</v>
      </c>
      <c r="K78" t="s">
        <v>173</v>
      </c>
      <c r="L78" t="s">
        <v>173</v>
      </c>
      <c r="M78" t="s">
        <v>175</v>
      </c>
      <c r="N78" t="s">
        <v>176</v>
      </c>
      <c r="O78">
        <v>1</v>
      </c>
      <c r="P78" t="s">
        <v>431</v>
      </c>
      <c r="Q78" t="s">
        <v>515</v>
      </c>
      <c r="R78" t="s">
        <v>516</v>
      </c>
      <c r="V78" t="s">
        <v>180</v>
      </c>
      <c r="W78">
        <v>1605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50</v>
      </c>
      <c r="AH78">
        <v>153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90</v>
      </c>
      <c r="AO78">
        <v>12</v>
      </c>
      <c r="AP78">
        <v>0</v>
      </c>
      <c r="AQ78">
        <v>0</v>
      </c>
      <c r="AR78">
        <v>975</v>
      </c>
      <c r="AS78">
        <v>0</v>
      </c>
      <c r="AT78">
        <v>0</v>
      </c>
      <c r="AU78">
        <v>0</v>
      </c>
      <c r="AV78">
        <v>2885</v>
      </c>
      <c r="AW78" s="3">
        <f t="shared" si="1"/>
        <v>32.25</v>
      </c>
      <c r="AX78" t="s">
        <v>341</v>
      </c>
      <c r="AY78">
        <v>171</v>
      </c>
      <c r="AZ78" s="2">
        <v>43197.204861111109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25">
      <c r="A79" t="s">
        <v>347</v>
      </c>
      <c r="B79" t="s">
        <v>170</v>
      </c>
      <c r="C79" t="s">
        <v>574</v>
      </c>
      <c r="D79" t="s">
        <v>171</v>
      </c>
      <c r="E79">
        <v>4456</v>
      </c>
      <c r="F79">
        <v>1</v>
      </c>
      <c r="G79" t="s">
        <v>575</v>
      </c>
      <c r="H79" t="s">
        <v>576</v>
      </c>
      <c r="I79" t="s">
        <v>173</v>
      </c>
      <c r="J79" t="s">
        <v>174</v>
      </c>
      <c r="K79" t="s">
        <v>187</v>
      </c>
      <c r="L79" t="s">
        <v>173</v>
      </c>
      <c r="M79" t="s">
        <v>175</v>
      </c>
      <c r="N79" t="s">
        <v>176</v>
      </c>
      <c r="O79">
        <v>1</v>
      </c>
      <c r="P79" t="s">
        <v>387</v>
      </c>
      <c r="Q79" t="s">
        <v>388</v>
      </c>
      <c r="R79" t="s">
        <v>389</v>
      </c>
      <c r="V79" t="s">
        <v>180</v>
      </c>
      <c r="W79">
        <v>3207</v>
      </c>
      <c r="X79">
        <v>0</v>
      </c>
      <c r="Y79">
        <v>0</v>
      </c>
      <c r="Z79">
        <v>0</v>
      </c>
      <c r="AA79">
        <v>142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50</v>
      </c>
      <c r="AH79">
        <v>153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131</v>
      </c>
      <c r="AO79">
        <v>0</v>
      </c>
      <c r="AP79">
        <v>0</v>
      </c>
      <c r="AQ79">
        <v>0</v>
      </c>
      <c r="AR79">
        <v>525</v>
      </c>
      <c r="AS79">
        <v>0</v>
      </c>
      <c r="AT79">
        <v>0</v>
      </c>
      <c r="AU79">
        <v>0</v>
      </c>
      <c r="AV79">
        <v>4208</v>
      </c>
      <c r="AW79" s="3">
        <f t="shared" si="1"/>
        <v>46.650000000000006</v>
      </c>
      <c r="AX79" t="s">
        <v>224</v>
      </c>
      <c r="AY79">
        <v>199</v>
      </c>
      <c r="AZ79" s="2">
        <v>43182.253472222219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</row>
    <row r="80" spans="1:171" x14ac:dyDescent="0.25">
      <c r="A80" s="1">
        <v>43193</v>
      </c>
      <c r="B80" t="s">
        <v>170</v>
      </c>
      <c r="C80" s="2">
        <v>43193.794988425929</v>
      </c>
      <c r="D80" t="s">
        <v>171</v>
      </c>
      <c r="E80">
        <v>3604</v>
      </c>
      <c r="F80">
        <v>1</v>
      </c>
      <c r="G80" s="2">
        <v>43193.565821759257</v>
      </c>
      <c r="H80" t="s">
        <v>577</v>
      </c>
      <c r="I80" t="s">
        <v>173</v>
      </c>
      <c r="K80" t="s">
        <v>187</v>
      </c>
      <c r="L80" t="s">
        <v>173</v>
      </c>
      <c r="M80" t="s">
        <v>175</v>
      </c>
      <c r="N80" t="s">
        <v>176</v>
      </c>
      <c r="O80">
        <v>1</v>
      </c>
      <c r="P80" t="s">
        <v>453</v>
      </c>
      <c r="Q80" t="s">
        <v>454</v>
      </c>
      <c r="R80" t="s">
        <v>455</v>
      </c>
      <c r="V80" t="s">
        <v>180</v>
      </c>
      <c r="W80">
        <v>2269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153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98</v>
      </c>
      <c r="AO80">
        <v>362</v>
      </c>
      <c r="AP80">
        <v>0</v>
      </c>
      <c r="AQ80">
        <v>0</v>
      </c>
      <c r="AR80">
        <v>525</v>
      </c>
      <c r="AS80">
        <v>0</v>
      </c>
      <c r="AT80">
        <v>0</v>
      </c>
      <c r="AU80">
        <v>0</v>
      </c>
      <c r="AV80">
        <v>3407</v>
      </c>
      <c r="AW80" s="3">
        <f t="shared" si="1"/>
        <v>34.925000000000004</v>
      </c>
      <c r="AX80" t="s">
        <v>229</v>
      </c>
      <c r="AY80">
        <v>328</v>
      </c>
      <c r="AZ80" s="2">
        <v>43168.347222222219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25">
      <c r="A81" t="s">
        <v>400</v>
      </c>
      <c r="B81" t="s">
        <v>170</v>
      </c>
      <c r="C81" t="s">
        <v>578</v>
      </c>
      <c r="D81" t="s">
        <v>171</v>
      </c>
      <c r="E81">
        <v>6720</v>
      </c>
      <c r="F81">
        <v>1</v>
      </c>
      <c r="G81" t="s">
        <v>579</v>
      </c>
      <c r="H81" t="s">
        <v>580</v>
      </c>
      <c r="I81" t="s">
        <v>173</v>
      </c>
      <c r="J81" t="s">
        <v>174</v>
      </c>
      <c r="K81" t="s">
        <v>187</v>
      </c>
      <c r="L81" t="s">
        <v>173</v>
      </c>
      <c r="M81" t="s">
        <v>175</v>
      </c>
      <c r="N81" t="s">
        <v>176</v>
      </c>
      <c r="O81">
        <v>1</v>
      </c>
      <c r="P81" t="s">
        <v>581</v>
      </c>
      <c r="Q81" t="s">
        <v>582</v>
      </c>
      <c r="R81" t="s">
        <v>583</v>
      </c>
      <c r="V81" t="s">
        <v>180</v>
      </c>
      <c r="W81">
        <v>4591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50</v>
      </c>
      <c r="AH81">
        <v>153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195</v>
      </c>
      <c r="AO81">
        <v>413</v>
      </c>
      <c r="AP81">
        <v>0</v>
      </c>
      <c r="AQ81">
        <v>0</v>
      </c>
      <c r="AR81">
        <v>975</v>
      </c>
      <c r="AS81">
        <v>0</v>
      </c>
      <c r="AT81">
        <v>0</v>
      </c>
      <c r="AU81">
        <v>0</v>
      </c>
      <c r="AV81">
        <v>6377</v>
      </c>
      <c r="AW81" s="3">
        <f t="shared" si="1"/>
        <v>69.575000000000003</v>
      </c>
      <c r="AX81" t="s">
        <v>407</v>
      </c>
      <c r="AY81">
        <v>556</v>
      </c>
      <c r="AZ81" s="2">
        <v>43181.84375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1:171" x14ac:dyDescent="0.25">
      <c r="A82" t="s">
        <v>400</v>
      </c>
      <c r="B82" t="s">
        <v>170</v>
      </c>
      <c r="C82" t="s">
        <v>584</v>
      </c>
      <c r="D82" t="s">
        <v>171</v>
      </c>
      <c r="E82">
        <v>1602</v>
      </c>
      <c r="F82">
        <v>1</v>
      </c>
      <c r="G82" t="s">
        <v>585</v>
      </c>
      <c r="H82" t="s">
        <v>586</v>
      </c>
      <c r="I82" t="s">
        <v>173</v>
      </c>
      <c r="J82" t="s">
        <v>254</v>
      </c>
      <c r="K82" t="s">
        <v>187</v>
      </c>
      <c r="L82" t="s">
        <v>173</v>
      </c>
      <c r="M82" t="s">
        <v>175</v>
      </c>
      <c r="N82" t="s">
        <v>176</v>
      </c>
      <c r="O82">
        <v>1</v>
      </c>
      <c r="P82" t="s">
        <v>351</v>
      </c>
      <c r="Q82" t="s">
        <v>352</v>
      </c>
      <c r="R82" t="s">
        <v>353</v>
      </c>
      <c r="V82" t="s">
        <v>180</v>
      </c>
      <c r="W82">
        <v>627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50</v>
      </c>
      <c r="AH82">
        <v>245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40</v>
      </c>
      <c r="AO82">
        <v>0</v>
      </c>
      <c r="AP82">
        <v>0</v>
      </c>
      <c r="AQ82">
        <v>0</v>
      </c>
      <c r="AR82">
        <v>525</v>
      </c>
      <c r="AS82">
        <v>0</v>
      </c>
      <c r="AT82">
        <v>0</v>
      </c>
      <c r="AU82">
        <v>0</v>
      </c>
      <c r="AV82">
        <v>1487</v>
      </c>
      <c r="AW82" s="3">
        <f t="shared" si="1"/>
        <v>14.4</v>
      </c>
      <c r="AX82" t="s">
        <v>354</v>
      </c>
      <c r="AY82">
        <v>6313</v>
      </c>
      <c r="AZ82" s="2">
        <v>43210.982638888891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</row>
    <row r="83" spans="1:171" x14ac:dyDescent="0.25">
      <c r="A83" t="s">
        <v>424</v>
      </c>
      <c r="B83" t="s">
        <v>170</v>
      </c>
      <c r="C83" t="s">
        <v>587</v>
      </c>
      <c r="D83" t="s">
        <v>171</v>
      </c>
      <c r="E83">
        <v>3634</v>
      </c>
      <c r="F83">
        <v>1</v>
      </c>
      <c r="G83" t="s">
        <v>588</v>
      </c>
      <c r="H83" t="s">
        <v>589</v>
      </c>
      <c r="I83" t="s">
        <v>173</v>
      </c>
      <c r="J83" t="s">
        <v>254</v>
      </c>
      <c r="K83" t="s">
        <v>182</v>
      </c>
      <c r="L83" t="s">
        <v>182</v>
      </c>
      <c r="M83" t="s">
        <v>175</v>
      </c>
      <c r="N83" t="s">
        <v>176</v>
      </c>
      <c r="O83">
        <v>1</v>
      </c>
      <c r="P83" t="s">
        <v>431</v>
      </c>
      <c r="Q83" t="s">
        <v>563</v>
      </c>
      <c r="R83" t="s">
        <v>516</v>
      </c>
      <c r="V83" t="s">
        <v>180</v>
      </c>
      <c r="W83">
        <v>2121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50</v>
      </c>
      <c r="AH83">
        <v>153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108</v>
      </c>
      <c r="AO83">
        <v>12</v>
      </c>
      <c r="AP83">
        <v>0</v>
      </c>
      <c r="AQ83">
        <v>0</v>
      </c>
      <c r="AR83">
        <v>975</v>
      </c>
      <c r="AS83">
        <v>0</v>
      </c>
      <c r="AT83">
        <v>0</v>
      </c>
      <c r="AU83">
        <v>0</v>
      </c>
      <c r="AV83">
        <v>3419</v>
      </c>
      <c r="AW83" s="3">
        <f t="shared" si="1"/>
        <v>38.700000000000003</v>
      </c>
      <c r="AX83" t="s">
        <v>341</v>
      </c>
      <c r="AY83">
        <v>171</v>
      </c>
      <c r="AZ83" s="2">
        <v>43203.204861111109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5">
      <c r="A84" s="1">
        <v>43284</v>
      </c>
      <c r="B84" t="s">
        <v>170</v>
      </c>
      <c r="C84" s="2">
        <v>43284.471053240741</v>
      </c>
      <c r="D84" t="s">
        <v>171</v>
      </c>
      <c r="E84">
        <v>3580</v>
      </c>
      <c r="F84">
        <v>1</v>
      </c>
      <c r="G84" s="2">
        <v>43284.241886574076</v>
      </c>
      <c r="H84" t="s">
        <v>590</v>
      </c>
      <c r="I84" t="s">
        <v>173</v>
      </c>
      <c r="J84" t="s">
        <v>174</v>
      </c>
      <c r="K84" t="s">
        <v>187</v>
      </c>
      <c r="L84" t="s">
        <v>173</v>
      </c>
      <c r="M84" t="s">
        <v>175</v>
      </c>
      <c r="N84" t="s">
        <v>176</v>
      </c>
      <c r="O84">
        <v>1</v>
      </c>
      <c r="P84" t="s">
        <v>284</v>
      </c>
      <c r="Q84" t="s">
        <v>435</v>
      </c>
      <c r="R84" t="s">
        <v>436</v>
      </c>
      <c r="V84" t="s">
        <v>180</v>
      </c>
      <c r="W84">
        <v>2200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153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95</v>
      </c>
      <c r="AO84">
        <v>413</v>
      </c>
      <c r="AP84">
        <v>0</v>
      </c>
      <c r="AQ84">
        <v>0</v>
      </c>
      <c r="AR84">
        <v>525</v>
      </c>
      <c r="AS84">
        <v>0</v>
      </c>
      <c r="AT84">
        <v>0</v>
      </c>
      <c r="AU84">
        <v>0</v>
      </c>
      <c r="AV84">
        <v>3386</v>
      </c>
      <c r="AW84" s="3">
        <f t="shared" si="1"/>
        <v>34.0625</v>
      </c>
      <c r="AX84" t="s">
        <v>591</v>
      </c>
      <c r="AY84">
        <v>407</v>
      </c>
      <c r="AZ84" s="2">
        <v>43174.458333333336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25">
      <c r="A85" t="s">
        <v>424</v>
      </c>
      <c r="B85" t="s">
        <v>170</v>
      </c>
      <c r="C85" t="s">
        <v>592</v>
      </c>
      <c r="D85" t="s">
        <v>171</v>
      </c>
      <c r="E85">
        <v>11170</v>
      </c>
      <c r="F85">
        <v>1</v>
      </c>
      <c r="G85" t="s">
        <v>593</v>
      </c>
      <c r="H85" t="s">
        <v>594</v>
      </c>
      <c r="I85" t="s">
        <v>173</v>
      </c>
      <c r="K85" t="s">
        <v>187</v>
      </c>
      <c r="L85" t="s">
        <v>173</v>
      </c>
      <c r="M85" t="s">
        <v>175</v>
      </c>
      <c r="N85" t="s">
        <v>176</v>
      </c>
      <c r="O85">
        <v>1</v>
      </c>
      <c r="P85" t="s">
        <v>595</v>
      </c>
      <c r="Q85" t="s">
        <v>596</v>
      </c>
      <c r="R85" t="s">
        <v>597</v>
      </c>
      <c r="V85" t="s">
        <v>180</v>
      </c>
      <c r="W85">
        <v>9055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50</v>
      </c>
      <c r="AH85">
        <v>153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351</v>
      </c>
      <c r="AO85">
        <v>12</v>
      </c>
      <c r="AP85">
        <v>0</v>
      </c>
      <c r="AQ85">
        <v>0</v>
      </c>
      <c r="AR85">
        <v>975</v>
      </c>
      <c r="AS85">
        <v>0</v>
      </c>
      <c r="AT85">
        <v>0</v>
      </c>
      <c r="AU85">
        <v>0</v>
      </c>
      <c r="AV85">
        <v>10596</v>
      </c>
      <c r="AW85" s="3">
        <f t="shared" si="1"/>
        <v>125.375</v>
      </c>
      <c r="AX85" t="s">
        <v>233</v>
      </c>
      <c r="AY85">
        <v>637</v>
      </c>
      <c r="AZ85" s="2">
        <v>43173.784722222219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5">
      <c r="A86" s="1">
        <v>43284</v>
      </c>
      <c r="B86" t="s">
        <v>170</v>
      </c>
      <c r="C86" s="2">
        <v>43284.886620370373</v>
      </c>
      <c r="D86" t="s">
        <v>213</v>
      </c>
      <c r="E86">
        <v>1000</v>
      </c>
      <c r="F86">
        <v>2</v>
      </c>
      <c r="G86" s="2">
        <v>43284.458564814813</v>
      </c>
      <c r="H86" t="s">
        <v>444</v>
      </c>
      <c r="I86" t="s">
        <v>173</v>
      </c>
      <c r="K86" t="s">
        <v>598</v>
      </c>
      <c r="L86" t="s">
        <v>173</v>
      </c>
      <c r="M86" t="s">
        <v>175</v>
      </c>
      <c r="N86" t="s">
        <v>176</v>
      </c>
      <c r="O86">
        <v>1</v>
      </c>
      <c r="P86" t="s">
        <v>445</v>
      </c>
      <c r="Q86" t="s">
        <v>446</v>
      </c>
      <c r="R86" t="s">
        <v>447</v>
      </c>
      <c r="V86" t="s">
        <v>180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 s="3">
        <f t="shared" si="1"/>
        <v>0</v>
      </c>
      <c r="AX86" t="s">
        <v>219</v>
      </c>
      <c r="AY86">
        <v>484</v>
      </c>
      <c r="AZ86" s="2">
        <v>43166.961805555555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</row>
    <row r="87" spans="1:171" x14ac:dyDescent="0.25">
      <c r="A87" s="1">
        <v>43103</v>
      </c>
      <c r="B87" t="s">
        <v>170</v>
      </c>
      <c r="C87" s="2">
        <v>43103.783101851855</v>
      </c>
      <c r="D87" t="s">
        <v>558</v>
      </c>
      <c r="E87">
        <v>50</v>
      </c>
      <c r="F87">
        <v>2</v>
      </c>
      <c r="G87" t="s">
        <v>599</v>
      </c>
      <c r="H87" t="s">
        <v>600</v>
      </c>
      <c r="I87" t="s">
        <v>173</v>
      </c>
      <c r="J87" t="s">
        <v>174</v>
      </c>
      <c r="K87" t="s">
        <v>601</v>
      </c>
      <c r="L87" t="s">
        <v>173</v>
      </c>
      <c r="M87" t="s">
        <v>175</v>
      </c>
      <c r="N87" t="s">
        <v>176</v>
      </c>
      <c r="O87">
        <v>1</v>
      </c>
      <c r="P87" t="s">
        <v>602</v>
      </c>
      <c r="Q87" t="s">
        <v>603</v>
      </c>
      <c r="R87" t="s">
        <v>604</v>
      </c>
      <c r="V87" t="s">
        <v>180</v>
      </c>
      <c r="W87">
        <v>7351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50</v>
      </c>
      <c r="AH87">
        <v>245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291</v>
      </c>
      <c r="AO87">
        <v>130</v>
      </c>
      <c r="AP87">
        <v>0</v>
      </c>
      <c r="AQ87">
        <v>0</v>
      </c>
      <c r="AR87">
        <v>975</v>
      </c>
      <c r="AS87">
        <v>0</v>
      </c>
      <c r="AT87">
        <v>0</v>
      </c>
      <c r="AU87">
        <v>0</v>
      </c>
      <c r="AV87">
        <v>9042</v>
      </c>
      <c r="AW87" s="3">
        <f t="shared" si="1"/>
        <v>104.075</v>
      </c>
      <c r="AX87" t="s">
        <v>605</v>
      </c>
      <c r="AY87">
        <v>735</v>
      </c>
      <c r="AZ87" s="2">
        <v>43160.840277777781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50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5">
      <c r="A88" t="s">
        <v>243</v>
      </c>
      <c r="B88" t="s">
        <v>170</v>
      </c>
      <c r="C88" t="s">
        <v>606</v>
      </c>
      <c r="D88" t="s">
        <v>171</v>
      </c>
      <c r="E88">
        <v>6217</v>
      </c>
      <c r="F88">
        <v>1</v>
      </c>
      <c r="G88" t="s">
        <v>607</v>
      </c>
      <c r="H88" t="s">
        <v>608</v>
      </c>
      <c r="I88" t="s">
        <v>173</v>
      </c>
      <c r="J88" t="s">
        <v>254</v>
      </c>
      <c r="K88" t="s">
        <v>187</v>
      </c>
      <c r="L88" t="s">
        <v>173</v>
      </c>
      <c r="M88" t="s">
        <v>175</v>
      </c>
      <c r="N88" t="s">
        <v>176</v>
      </c>
      <c r="O88">
        <v>1</v>
      </c>
      <c r="P88" t="s">
        <v>440</v>
      </c>
      <c r="Q88" t="s">
        <v>609</v>
      </c>
      <c r="R88" t="s">
        <v>610</v>
      </c>
      <c r="V88" t="s">
        <v>180</v>
      </c>
      <c r="W88">
        <v>4378</v>
      </c>
      <c r="X88">
        <v>0</v>
      </c>
      <c r="Y88">
        <v>0</v>
      </c>
      <c r="Z88">
        <v>0</v>
      </c>
      <c r="AA88">
        <v>142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50</v>
      </c>
      <c r="AH88">
        <v>153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187</v>
      </c>
      <c r="AO88">
        <v>0</v>
      </c>
      <c r="AP88">
        <v>0</v>
      </c>
      <c r="AQ88">
        <v>0</v>
      </c>
      <c r="AR88">
        <v>975</v>
      </c>
      <c r="AS88">
        <v>0</v>
      </c>
      <c r="AT88">
        <v>0</v>
      </c>
      <c r="AU88">
        <v>0</v>
      </c>
      <c r="AV88">
        <v>5885</v>
      </c>
      <c r="AW88" s="3">
        <f t="shared" si="1"/>
        <v>66.912500000000009</v>
      </c>
      <c r="AX88" t="s">
        <v>611</v>
      </c>
      <c r="AY88">
        <v>323</v>
      </c>
      <c r="AZ88" s="2">
        <v>43198.479166666664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</row>
    <row r="89" spans="1:171" x14ac:dyDescent="0.25">
      <c r="A89" s="1">
        <v>43103</v>
      </c>
      <c r="B89" t="s">
        <v>170</v>
      </c>
      <c r="C89" s="2">
        <v>43103.768252314818</v>
      </c>
      <c r="D89" t="s">
        <v>171</v>
      </c>
      <c r="E89">
        <v>5562</v>
      </c>
      <c r="F89">
        <v>1</v>
      </c>
      <c r="G89" s="2">
        <v>43103.539085648146</v>
      </c>
      <c r="H89" t="s">
        <v>612</v>
      </c>
      <c r="I89" t="s">
        <v>173</v>
      </c>
      <c r="J89" t="s">
        <v>254</v>
      </c>
      <c r="K89" t="s">
        <v>182</v>
      </c>
      <c r="L89" t="s">
        <v>182</v>
      </c>
      <c r="M89" t="s">
        <v>175</v>
      </c>
      <c r="N89" t="s">
        <v>176</v>
      </c>
      <c r="O89">
        <v>1</v>
      </c>
      <c r="P89" t="s">
        <v>613</v>
      </c>
      <c r="Q89" t="s">
        <v>432</v>
      </c>
      <c r="R89" t="s">
        <v>614</v>
      </c>
      <c r="V89" t="s">
        <v>180</v>
      </c>
      <c r="W89">
        <v>3621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153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161</v>
      </c>
      <c r="AO89">
        <v>362</v>
      </c>
      <c r="AP89">
        <v>0</v>
      </c>
      <c r="AQ89">
        <v>0</v>
      </c>
      <c r="AR89">
        <v>975</v>
      </c>
      <c r="AS89">
        <v>0</v>
      </c>
      <c r="AT89">
        <v>0</v>
      </c>
      <c r="AU89">
        <v>0</v>
      </c>
      <c r="AV89">
        <v>5272</v>
      </c>
      <c r="AW89" s="3">
        <f t="shared" si="1"/>
        <v>57.45</v>
      </c>
      <c r="AX89" t="s">
        <v>219</v>
      </c>
      <c r="AY89">
        <v>6726</v>
      </c>
      <c r="AZ89" s="2">
        <v>43169.833333333336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5">
      <c r="A90" t="s">
        <v>234</v>
      </c>
      <c r="B90" t="s">
        <v>170</v>
      </c>
      <c r="C90" t="s">
        <v>615</v>
      </c>
      <c r="D90" t="s">
        <v>171</v>
      </c>
      <c r="E90">
        <v>-5083</v>
      </c>
      <c r="F90">
        <v>2</v>
      </c>
      <c r="G90" t="s">
        <v>616</v>
      </c>
      <c r="H90" t="s">
        <v>617</v>
      </c>
      <c r="I90" t="s">
        <v>173</v>
      </c>
      <c r="J90" t="s">
        <v>174</v>
      </c>
      <c r="K90" t="s">
        <v>182</v>
      </c>
      <c r="L90" t="s">
        <v>173</v>
      </c>
      <c r="M90" t="s">
        <v>175</v>
      </c>
      <c r="N90" t="s">
        <v>176</v>
      </c>
      <c r="O90">
        <v>1</v>
      </c>
      <c r="P90" t="s">
        <v>618</v>
      </c>
      <c r="Q90" t="s">
        <v>619</v>
      </c>
      <c r="R90" t="s">
        <v>620</v>
      </c>
      <c r="V90" t="s">
        <v>180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 s="3">
        <f t="shared" si="1"/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  <row r="91" spans="1:171" x14ac:dyDescent="0.25">
      <c r="A91" s="1">
        <v>43103</v>
      </c>
      <c r="B91" t="s">
        <v>170</v>
      </c>
      <c r="C91" s="2">
        <v>43103.542210648149</v>
      </c>
      <c r="D91" t="s">
        <v>171</v>
      </c>
      <c r="E91">
        <v>4872</v>
      </c>
      <c r="F91">
        <v>1</v>
      </c>
      <c r="G91" s="2">
        <v>43103.313043981485</v>
      </c>
      <c r="H91" t="s">
        <v>621</v>
      </c>
      <c r="I91" t="s">
        <v>173</v>
      </c>
      <c r="K91" t="s">
        <v>187</v>
      </c>
      <c r="L91" t="s">
        <v>173</v>
      </c>
      <c r="M91" t="s">
        <v>175</v>
      </c>
      <c r="N91" t="s">
        <v>176</v>
      </c>
      <c r="O91">
        <v>1</v>
      </c>
      <c r="P91" t="s">
        <v>622</v>
      </c>
      <c r="Q91" t="s">
        <v>623</v>
      </c>
      <c r="R91" t="s">
        <v>624</v>
      </c>
      <c r="V91" t="s">
        <v>180</v>
      </c>
      <c r="W91">
        <v>2985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153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139</v>
      </c>
      <c r="AO91">
        <v>362</v>
      </c>
      <c r="AP91">
        <v>0</v>
      </c>
      <c r="AQ91">
        <v>0</v>
      </c>
      <c r="AR91">
        <v>975</v>
      </c>
      <c r="AS91">
        <v>0</v>
      </c>
      <c r="AT91">
        <v>0</v>
      </c>
      <c r="AU91">
        <v>0</v>
      </c>
      <c r="AV91">
        <v>4614</v>
      </c>
      <c r="AW91" s="3">
        <f t="shared" si="1"/>
        <v>49.5</v>
      </c>
      <c r="AX91" t="s">
        <v>625</v>
      </c>
      <c r="AY91">
        <v>469</v>
      </c>
      <c r="AZ91" s="2">
        <v>43172.71875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</row>
    <row r="92" spans="1:171" x14ac:dyDescent="0.25">
      <c r="A92" t="s">
        <v>321</v>
      </c>
      <c r="B92" t="s">
        <v>170</v>
      </c>
      <c r="C92" t="s">
        <v>626</v>
      </c>
      <c r="D92" t="s">
        <v>171</v>
      </c>
      <c r="E92">
        <v>6133</v>
      </c>
      <c r="F92">
        <v>1</v>
      </c>
      <c r="G92" t="s">
        <v>627</v>
      </c>
      <c r="H92" t="s">
        <v>628</v>
      </c>
      <c r="I92" t="s">
        <v>173</v>
      </c>
      <c r="J92" t="s">
        <v>254</v>
      </c>
      <c r="K92" t="s">
        <v>238</v>
      </c>
      <c r="L92" t="s">
        <v>173</v>
      </c>
      <c r="M92" t="s">
        <v>175</v>
      </c>
      <c r="N92" t="s">
        <v>176</v>
      </c>
      <c r="O92">
        <v>1</v>
      </c>
      <c r="P92" t="s">
        <v>629</v>
      </c>
      <c r="Q92" t="s">
        <v>630</v>
      </c>
      <c r="R92" t="s">
        <v>631</v>
      </c>
      <c r="V92" t="s">
        <v>180</v>
      </c>
      <c r="W92">
        <v>4337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50</v>
      </c>
      <c r="AH92">
        <v>236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170</v>
      </c>
      <c r="AO92">
        <v>508</v>
      </c>
      <c r="AP92">
        <v>0</v>
      </c>
      <c r="AQ92">
        <v>0</v>
      </c>
      <c r="AR92">
        <v>525</v>
      </c>
      <c r="AS92">
        <v>0</v>
      </c>
      <c r="AT92">
        <v>0</v>
      </c>
      <c r="AU92">
        <v>0</v>
      </c>
      <c r="AV92">
        <v>5826</v>
      </c>
      <c r="AW92" s="3">
        <f t="shared" si="1"/>
        <v>60.775000000000006</v>
      </c>
      <c r="AX92" t="s">
        <v>632</v>
      </c>
      <c r="AY92">
        <v>416</v>
      </c>
      <c r="AZ92" s="2">
        <v>43190.204861111109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</row>
    <row r="93" spans="1:171" x14ac:dyDescent="0.25">
      <c r="A93" t="s">
        <v>321</v>
      </c>
      <c r="B93" t="s">
        <v>170</v>
      </c>
      <c r="C93" t="s">
        <v>633</v>
      </c>
      <c r="D93" t="s">
        <v>171</v>
      </c>
      <c r="E93">
        <v>16239</v>
      </c>
      <c r="F93">
        <v>1</v>
      </c>
      <c r="G93" t="s">
        <v>634</v>
      </c>
      <c r="H93" t="s">
        <v>635</v>
      </c>
      <c r="I93" t="s">
        <v>173</v>
      </c>
      <c r="J93" t="s">
        <v>174</v>
      </c>
      <c r="K93" t="s">
        <v>173</v>
      </c>
      <c r="L93" t="s">
        <v>173</v>
      </c>
      <c r="M93" t="s">
        <v>175</v>
      </c>
      <c r="N93" t="s">
        <v>176</v>
      </c>
      <c r="O93">
        <v>3</v>
      </c>
      <c r="P93" t="s">
        <v>636</v>
      </c>
      <c r="Q93" t="s">
        <v>637</v>
      </c>
      <c r="R93" t="s">
        <v>638</v>
      </c>
      <c r="V93" t="s">
        <v>180</v>
      </c>
      <c r="W93">
        <v>3757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50</v>
      </c>
      <c r="AH93">
        <v>153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166</v>
      </c>
      <c r="AO93">
        <v>12</v>
      </c>
      <c r="AP93">
        <v>0</v>
      </c>
      <c r="AQ93">
        <v>0</v>
      </c>
      <c r="AR93">
        <v>975</v>
      </c>
      <c r="AS93">
        <v>0</v>
      </c>
      <c r="AT93">
        <v>0</v>
      </c>
      <c r="AU93">
        <v>0</v>
      </c>
      <c r="AV93">
        <v>5113</v>
      </c>
      <c r="AW93" s="3">
        <f t="shared" si="1"/>
        <v>59.150000000000006</v>
      </c>
      <c r="AX93" t="s">
        <v>233</v>
      </c>
      <c r="AY93">
        <v>2126</v>
      </c>
      <c r="AZ93" s="2">
        <v>43189.666666666664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</row>
    <row r="94" spans="1:171" x14ac:dyDescent="0.25">
      <c r="A94" t="s">
        <v>243</v>
      </c>
      <c r="B94" t="s">
        <v>170</v>
      </c>
      <c r="C94" t="s">
        <v>639</v>
      </c>
      <c r="D94" t="s">
        <v>171</v>
      </c>
      <c r="E94">
        <v>4264</v>
      </c>
      <c r="F94">
        <v>1</v>
      </c>
      <c r="G94" t="s">
        <v>640</v>
      </c>
      <c r="H94" t="s">
        <v>641</v>
      </c>
      <c r="I94" t="s">
        <v>173</v>
      </c>
      <c r="J94" t="s">
        <v>174</v>
      </c>
      <c r="K94" t="s">
        <v>182</v>
      </c>
      <c r="L94" t="s">
        <v>182</v>
      </c>
      <c r="M94" t="s">
        <v>175</v>
      </c>
      <c r="N94" t="s">
        <v>176</v>
      </c>
      <c r="O94">
        <v>1</v>
      </c>
      <c r="P94" t="s">
        <v>642</v>
      </c>
      <c r="Q94" t="s">
        <v>643</v>
      </c>
      <c r="R94" t="s">
        <v>644</v>
      </c>
      <c r="V94" t="s">
        <v>180</v>
      </c>
      <c r="W94">
        <v>3150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50</v>
      </c>
      <c r="AH94">
        <v>153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129</v>
      </c>
      <c r="AO94">
        <v>12</v>
      </c>
      <c r="AP94">
        <v>0</v>
      </c>
      <c r="AQ94">
        <v>0</v>
      </c>
      <c r="AR94">
        <v>525</v>
      </c>
      <c r="AS94">
        <v>0</v>
      </c>
      <c r="AT94">
        <v>0</v>
      </c>
      <c r="AU94">
        <v>0</v>
      </c>
      <c r="AV94">
        <v>4019</v>
      </c>
      <c r="AW94" s="3">
        <f t="shared" si="1"/>
        <v>45.9375</v>
      </c>
      <c r="AX94" t="s">
        <v>645</v>
      </c>
      <c r="AY94">
        <v>5098</v>
      </c>
      <c r="AZ94" s="2">
        <v>43181.322916666664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</row>
    <row r="95" spans="1:171" x14ac:dyDescent="0.25">
      <c r="A95" t="s">
        <v>424</v>
      </c>
      <c r="B95" t="s">
        <v>170</v>
      </c>
      <c r="C95" t="s">
        <v>646</v>
      </c>
      <c r="D95" t="s">
        <v>171</v>
      </c>
      <c r="E95">
        <v>4073</v>
      </c>
      <c r="F95">
        <v>1</v>
      </c>
      <c r="G95" t="s">
        <v>647</v>
      </c>
      <c r="H95" t="s">
        <v>648</v>
      </c>
      <c r="I95" t="s">
        <v>173</v>
      </c>
      <c r="J95" t="s">
        <v>254</v>
      </c>
      <c r="K95" t="s">
        <v>173</v>
      </c>
      <c r="L95" t="s">
        <v>173</v>
      </c>
      <c r="M95" t="s">
        <v>175</v>
      </c>
      <c r="N95" t="s">
        <v>176</v>
      </c>
      <c r="O95">
        <v>1</v>
      </c>
      <c r="P95" t="s">
        <v>431</v>
      </c>
      <c r="Q95" t="s">
        <v>515</v>
      </c>
      <c r="R95" t="s">
        <v>516</v>
      </c>
      <c r="V95" t="s">
        <v>180</v>
      </c>
      <c r="W95">
        <v>2405</v>
      </c>
      <c r="X95">
        <v>0</v>
      </c>
      <c r="Y95">
        <v>0</v>
      </c>
      <c r="Z95">
        <v>0</v>
      </c>
      <c r="AA95">
        <v>142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50</v>
      </c>
      <c r="AH95">
        <v>153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118</v>
      </c>
      <c r="AO95">
        <v>0</v>
      </c>
      <c r="AP95">
        <v>0</v>
      </c>
      <c r="AQ95">
        <v>0</v>
      </c>
      <c r="AR95">
        <v>975</v>
      </c>
      <c r="AS95">
        <v>0</v>
      </c>
      <c r="AT95">
        <v>0</v>
      </c>
      <c r="AU95">
        <v>0</v>
      </c>
      <c r="AV95">
        <v>3843</v>
      </c>
      <c r="AW95" s="3">
        <f t="shared" si="1"/>
        <v>42.25</v>
      </c>
      <c r="AX95" t="s">
        <v>264</v>
      </c>
      <c r="AY95">
        <v>198</v>
      </c>
      <c r="AZ95" s="2">
        <v>43200.930555555555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</row>
    <row r="96" spans="1:171" x14ac:dyDescent="0.25">
      <c r="A96" s="1">
        <v>43103</v>
      </c>
      <c r="B96" t="s">
        <v>170</v>
      </c>
      <c r="C96" s="2">
        <v>43103.764108796298</v>
      </c>
      <c r="D96" t="s">
        <v>171</v>
      </c>
      <c r="E96">
        <v>6939</v>
      </c>
      <c r="F96">
        <v>1</v>
      </c>
      <c r="G96" s="2">
        <v>43103.534930555557</v>
      </c>
      <c r="H96" t="s">
        <v>649</v>
      </c>
      <c r="I96" t="s">
        <v>173</v>
      </c>
      <c r="J96" t="s">
        <v>254</v>
      </c>
      <c r="K96" t="s">
        <v>182</v>
      </c>
      <c r="L96" t="s">
        <v>182</v>
      </c>
      <c r="M96" t="s">
        <v>175</v>
      </c>
      <c r="N96" t="s">
        <v>176</v>
      </c>
      <c r="O96">
        <v>1</v>
      </c>
      <c r="P96" t="s">
        <v>613</v>
      </c>
      <c r="Q96" t="s">
        <v>563</v>
      </c>
      <c r="R96" t="s">
        <v>650</v>
      </c>
      <c r="V96" t="s">
        <v>180</v>
      </c>
      <c r="W96">
        <v>5162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50</v>
      </c>
      <c r="AH96">
        <v>153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215</v>
      </c>
      <c r="AO96">
        <v>12</v>
      </c>
      <c r="AP96">
        <v>0</v>
      </c>
      <c r="AQ96">
        <v>0</v>
      </c>
      <c r="AR96">
        <v>975</v>
      </c>
      <c r="AS96">
        <v>0</v>
      </c>
      <c r="AT96">
        <v>0</v>
      </c>
      <c r="AU96">
        <v>0</v>
      </c>
      <c r="AV96">
        <v>6567</v>
      </c>
      <c r="AW96" s="3">
        <f t="shared" si="1"/>
        <v>76.712500000000006</v>
      </c>
      <c r="AX96" t="s">
        <v>233</v>
      </c>
      <c r="AY96">
        <v>131</v>
      </c>
      <c r="AZ96" s="2">
        <v>43166.861111111109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</row>
    <row r="97" spans="1:171" x14ac:dyDescent="0.25">
      <c r="A97" t="s">
        <v>321</v>
      </c>
      <c r="B97" t="s">
        <v>170</v>
      </c>
      <c r="C97" t="s">
        <v>651</v>
      </c>
      <c r="D97" t="s">
        <v>171</v>
      </c>
      <c r="E97">
        <v>5107</v>
      </c>
      <c r="F97">
        <v>1</v>
      </c>
      <c r="G97" t="s">
        <v>652</v>
      </c>
      <c r="H97" t="s">
        <v>653</v>
      </c>
      <c r="I97" t="s">
        <v>173</v>
      </c>
      <c r="J97" t="s">
        <v>174</v>
      </c>
      <c r="K97" t="s">
        <v>238</v>
      </c>
      <c r="L97" t="s">
        <v>173</v>
      </c>
      <c r="M97" t="s">
        <v>175</v>
      </c>
      <c r="N97" t="s">
        <v>176</v>
      </c>
      <c r="O97">
        <v>1</v>
      </c>
      <c r="P97" t="s">
        <v>654</v>
      </c>
      <c r="Q97" t="s">
        <v>655</v>
      </c>
      <c r="R97" t="s">
        <v>656</v>
      </c>
      <c r="V97" t="s">
        <v>180</v>
      </c>
      <c r="W97">
        <v>2949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153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137</v>
      </c>
      <c r="AO97">
        <v>637</v>
      </c>
      <c r="AP97">
        <v>0</v>
      </c>
      <c r="AQ97">
        <v>0</v>
      </c>
      <c r="AR97">
        <v>975</v>
      </c>
      <c r="AS97">
        <v>0</v>
      </c>
      <c r="AT97">
        <v>0</v>
      </c>
      <c r="AU97">
        <v>0</v>
      </c>
      <c r="AV97">
        <v>4851</v>
      </c>
      <c r="AW97" s="3">
        <f t="shared" si="1"/>
        <v>49.050000000000004</v>
      </c>
      <c r="AX97" t="s">
        <v>657</v>
      </c>
      <c r="AY97">
        <v>342</v>
      </c>
      <c r="AZ97" s="2">
        <v>43197.847222222219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</row>
    <row r="98" spans="1:171" x14ac:dyDescent="0.25">
      <c r="A98" s="1">
        <v>43162</v>
      </c>
      <c r="B98" t="s">
        <v>170</v>
      </c>
      <c r="C98" s="2">
        <v>43162.624456018515</v>
      </c>
      <c r="D98" t="s">
        <v>171</v>
      </c>
      <c r="E98">
        <v>8562</v>
      </c>
      <c r="F98">
        <v>1</v>
      </c>
      <c r="G98" s="2">
        <v>43162.395289351851</v>
      </c>
      <c r="H98" t="s">
        <v>329</v>
      </c>
      <c r="I98" t="s">
        <v>173</v>
      </c>
      <c r="K98" t="s">
        <v>182</v>
      </c>
      <c r="L98" t="s">
        <v>182</v>
      </c>
      <c r="M98" t="s">
        <v>175</v>
      </c>
      <c r="N98" t="s">
        <v>176</v>
      </c>
      <c r="O98">
        <v>1</v>
      </c>
      <c r="P98" t="s">
        <v>331</v>
      </c>
      <c r="Q98" t="s">
        <v>332</v>
      </c>
      <c r="R98" t="s">
        <v>333</v>
      </c>
      <c r="V98" t="s">
        <v>180</v>
      </c>
      <c r="W98">
        <v>6151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153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249</v>
      </c>
      <c r="AO98">
        <v>612</v>
      </c>
      <c r="AP98">
        <v>0</v>
      </c>
      <c r="AQ98">
        <v>0</v>
      </c>
      <c r="AR98">
        <v>975</v>
      </c>
      <c r="AS98">
        <v>0</v>
      </c>
      <c r="AT98">
        <v>0</v>
      </c>
      <c r="AU98">
        <v>0</v>
      </c>
      <c r="AV98">
        <v>8140</v>
      </c>
      <c r="AW98" s="3">
        <f t="shared" si="1"/>
        <v>89.075000000000003</v>
      </c>
      <c r="AX98" t="s">
        <v>334</v>
      </c>
      <c r="AY98">
        <v>362</v>
      </c>
      <c r="AZ98" s="2">
        <v>43166.944444444445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</row>
    <row r="99" spans="1:171" x14ac:dyDescent="0.25">
      <c r="A99" t="s">
        <v>658</v>
      </c>
      <c r="B99" t="s">
        <v>170</v>
      </c>
      <c r="C99" t="s">
        <v>659</v>
      </c>
      <c r="D99" t="s">
        <v>171</v>
      </c>
      <c r="E99">
        <v>4145</v>
      </c>
      <c r="F99">
        <v>1</v>
      </c>
      <c r="G99" t="s">
        <v>660</v>
      </c>
      <c r="H99" t="s">
        <v>661</v>
      </c>
      <c r="I99" t="s">
        <v>173</v>
      </c>
      <c r="J99" t="s">
        <v>254</v>
      </c>
      <c r="K99" t="s">
        <v>187</v>
      </c>
      <c r="L99" t="s">
        <v>173</v>
      </c>
      <c r="M99" t="s">
        <v>175</v>
      </c>
      <c r="N99" t="s">
        <v>176</v>
      </c>
      <c r="O99">
        <v>1</v>
      </c>
      <c r="P99" t="s">
        <v>662</v>
      </c>
      <c r="Q99" t="s">
        <v>663</v>
      </c>
      <c r="R99" t="s">
        <v>664</v>
      </c>
      <c r="V99" t="s">
        <v>180</v>
      </c>
      <c r="W99">
        <v>2331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50</v>
      </c>
      <c r="AH99">
        <v>245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116</v>
      </c>
      <c r="AO99">
        <v>150</v>
      </c>
      <c r="AP99">
        <v>0</v>
      </c>
      <c r="AQ99">
        <v>0</v>
      </c>
      <c r="AR99">
        <v>975</v>
      </c>
      <c r="AS99">
        <v>0</v>
      </c>
      <c r="AT99">
        <v>0</v>
      </c>
      <c r="AU99">
        <v>0</v>
      </c>
      <c r="AV99">
        <v>3867</v>
      </c>
      <c r="AW99" s="3">
        <f t="shared" si="1"/>
        <v>41.325000000000003</v>
      </c>
      <c r="AX99" t="s">
        <v>665</v>
      </c>
      <c r="AY99">
        <v>809</v>
      </c>
      <c r="AZ99" s="2">
        <v>43206.541666666664</v>
      </c>
      <c r="BA99" t="s">
        <v>666</v>
      </c>
      <c r="BB99">
        <v>809</v>
      </c>
      <c r="BC99" s="2">
        <v>43206.614583333336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</row>
    <row r="100" spans="1:171" x14ac:dyDescent="0.25">
      <c r="A100" t="s">
        <v>234</v>
      </c>
      <c r="B100" t="s">
        <v>170</v>
      </c>
      <c r="C100" t="s">
        <v>667</v>
      </c>
      <c r="D100" t="s">
        <v>171</v>
      </c>
      <c r="E100">
        <v>-3797</v>
      </c>
      <c r="F100">
        <v>2</v>
      </c>
      <c r="G100" t="s">
        <v>668</v>
      </c>
      <c r="H100" t="s">
        <v>669</v>
      </c>
      <c r="I100" t="s">
        <v>173</v>
      </c>
      <c r="J100" t="s">
        <v>254</v>
      </c>
      <c r="K100" t="s">
        <v>182</v>
      </c>
      <c r="L100" t="s">
        <v>173</v>
      </c>
      <c r="M100" t="s">
        <v>175</v>
      </c>
      <c r="N100" t="s">
        <v>176</v>
      </c>
      <c r="O100">
        <v>1</v>
      </c>
      <c r="P100" t="s">
        <v>670</v>
      </c>
      <c r="Q100" t="s">
        <v>671</v>
      </c>
      <c r="R100" t="s">
        <v>672</v>
      </c>
      <c r="V100" t="s">
        <v>180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 s="3">
        <f t="shared" si="1"/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</row>
    <row r="101" spans="1:171" x14ac:dyDescent="0.25">
      <c r="A101" t="s">
        <v>658</v>
      </c>
      <c r="B101" t="s">
        <v>170</v>
      </c>
      <c r="C101" t="s">
        <v>673</v>
      </c>
      <c r="D101" t="s">
        <v>171</v>
      </c>
      <c r="E101">
        <v>3797</v>
      </c>
      <c r="F101">
        <v>1</v>
      </c>
      <c r="G101" t="s">
        <v>668</v>
      </c>
      <c r="H101" t="s">
        <v>669</v>
      </c>
      <c r="I101" t="s">
        <v>173</v>
      </c>
      <c r="J101" t="s">
        <v>254</v>
      </c>
      <c r="K101" t="s">
        <v>187</v>
      </c>
      <c r="L101" t="s">
        <v>173</v>
      </c>
      <c r="M101" t="s">
        <v>175</v>
      </c>
      <c r="N101" t="s">
        <v>176</v>
      </c>
      <c r="O101">
        <v>1</v>
      </c>
      <c r="P101" t="s">
        <v>670</v>
      </c>
      <c r="Q101" t="s">
        <v>671</v>
      </c>
      <c r="R101" t="s">
        <v>672</v>
      </c>
      <c r="V101" t="s">
        <v>180</v>
      </c>
      <c r="W101">
        <v>2151</v>
      </c>
      <c r="X101">
        <v>0</v>
      </c>
      <c r="Y101">
        <v>0</v>
      </c>
      <c r="Z101">
        <v>0</v>
      </c>
      <c r="AA101">
        <v>142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50</v>
      </c>
      <c r="AH101">
        <v>153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109</v>
      </c>
      <c r="AO101">
        <v>0</v>
      </c>
      <c r="AP101">
        <v>0</v>
      </c>
      <c r="AQ101">
        <v>0</v>
      </c>
      <c r="AR101">
        <v>975</v>
      </c>
      <c r="AS101">
        <v>0</v>
      </c>
      <c r="AT101">
        <v>0</v>
      </c>
      <c r="AU101">
        <v>0</v>
      </c>
      <c r="AV101">
        <v>3580</v>
      </c>
      <c r="AW101" s="3">
        <f t="shared" si="1"/>
        <v>39.075000000000003</v>
      </c>
      <c r="AX101" t="s">
        <v>674</v>
      </c>
      <c r="AY101">
        <v>675</v>
      </c>
      <c r="AZ101" s="2">
        <v>43197.809027777781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</row>
    <row r="102" spans="1:171" x14ac:dyDescent="0.25">
      <c r="A102" s="1">
        <v>43346</v>
      </c>
      <c r="B102" t="s">
        <v>170</v>
      </c>
      <c r="C102" s="2">
        <v>43346.979085648149</v>
      </c>
      <c r="D102" t="s">
        <v>171</v>
      </c>
      <c r="E102">
        <v>5564</v>
      </c>
      <c r="F102">
        <v>1</v>
      </c>
      <c r="G102" s="2">
        <v>43346.749918981484</v>
      </c>
      <c r="H102" t="s">
        <v>675</v>
      </c>
      <c r="I102" t="s">
        <v>173</v>
      </c>
      <c r="J102" t="s">
        <v>254</v>
      </c>
      <c r="K102" t="s">
        <v>187</v>
      </c>
      <c r="L102" t="s">
        <v>173</v>
      </c>
      <c r="M102" t="s">
        <v>175</v>
      </c>
      <c r="N102" t="s">
        <v>176</v>
      </c>
      <c r="O102">
        <v>1</v>
      </c>
      <c r="P102" t="s">
        <v>676</v>
      </c>
      <c r="Q102" t="s">
        <v>677</v>
      </c>
      <c r="R102" t="s">
        <v>678</v>
      </c>
      <c r="V102" t="s">
        <v>180</v>
      </c>
      <c r="W102">
        <v>3392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153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153</v>
      </c>
      <c r="AO102">
        <v>612</v>
      </c>
      <c r="AP102">
        <v>0</v>
      </c>
      <c r="AQ102">
        <v>0</v>
      </c>
      <c r="AR102">
        <v>975</v>
      </c>
      <c r="AS102">
        <v>0</v>
      </c>
      <c r="AT102">
        <v>0</v>
      </c>
      <c r="AU102">
        <v>0</v>
      </c>
      <c r="AV102">
        <v>5285</v>
      </c>
      <c r="AW102" s="3">
        <f t="shared" si="1"/>
        <v>54.587500000000006</v>
      </c>
      <c r="AX102" t="s">
        <v>443</v>
      </c>
      <c r="AY102">
        <v>318</v>
      </c>
      <c r="AZ102" s="2">
        <v>43178.232638888891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</row>
    <row r="103" spans="1:171" x14ac:dyDescent="0.25">
      <c r="A103" t="s">
        <v>658</v>
      </c>
      <c r="B103" t="s">
        <v>170</v>
      </c>
      <c r="C103" t="s">
        <v>679</v>
      </c>
      <c r="D103" t="s">
        <v>171</v>
      </c>
      <c r="E103">
        <v>5286</v>
      </c>
      <c r="F103">
        <v>1</v>
      </c>
      <c r="G103" t="s">
        <v>680</v>
      </c>
      <c r="H103" t="s">
        <v>681</v>
      </c>
      <c r="I103" t="s">
        <v>173</v>
      </c>
      <c r="K103" t="s">
        <v>187</v>
      </c>
      <c r="L103" t="s">
        <v>173</v>
      </c>
      <c r="M103" t="s">
        <v>175</v>
      </c>
      <c r="N103" t="s">
        <v>176</v>
      </c>
      <c r="O103">
        <v>1</v>
      </c>
      <c r="P103" t="s">
        <v>682</v>
      </c>
      <c r="Q103" t="s">
        <v>454</v>
      </c>
      <c r="R103" t="s">
        <v>455</v>
      </c>
      <c r="V103" t="s">
        <v>180</v>
      </c>
      <c r="W103">
        <v>3521</v>
      </c>
      <c r="X103">
        <v>0</v>
      </c>
      <c r="Y103">
        <v>0</v>
      </c>
      <c r="Z103">
        <v>0</v>
      </c>
      <c r="AA103">
        <v>142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50</v>
      </c>
      <c r="AH103">
        <v>153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157</v>
      </c>
      <c r="AO103">
        <v>0</v>
      </c>
      <c r="AP103">
        <v>0</v>
      </c>
      <c r="AQ103">
        <v>0</v>
      </c>
      <c r="AR103">
        <v>975</v>
      </c>
      <c r="AS103">
        <v>0</v>
      </c>
      <c r="AT103">
        <v>0</v>
      </c>
      <c r="AU103">
        <v>0</v>
      </c>
      <c r="AV103">
        <v>4998</v>
      </c>
      <c r="AW103" s="3">
        <f t="shared" si="1"/>
        <v>56.2</v>
      </c>
      <c r="AX103" t="s">
        <v>264</v>
      </c>
      <c r="AY103">
        <v>176</v>
      </c>
      <c r="AZ103" s="2">
        <v>43228.565972222219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</row>
    <row r="104" spans="1:171" x14ac:dyDescent="0.25">
      <c r="A104" t="s">
        <v>347</v>
      </c>
      <c r="B104" t="s">
        <v>170</v>
      </c>
      <c r="C104" t="s">
        <v>683</v>
      </c>
      <c r="D104" t="s">
        <v>171</v>
      </c>
      <c r="E104">
        <v>-6216</v>
      </c>
      <c r="F104">
        <v>2</v>
      </c>
      <c r="G104" t="s">
        <v>684</v>
      </c>
      <c r="H104" t="s">
        <v>685</v>
      </c>
      <c r="I104" t="s">
        <v>173</v>
      </c>
      <c r="J104" t="s">
        <v>358</v>
      </c>
      <c r="K104" t="s">
        <v>173</v>
      </c>
      <c r="L104" t="s">
        <v>182</v>
      </c>
      <c r="M104" t="s">
        <v>175</v>
      </c>
      <c r="N104" t="s">
        <v>176</v>
      </c>
      <c r="O104">
        <v>2</v>
      </c>
      <c r="P104" t="s">
        <v>686</v>
      </c>
      <c r="Q104" t="s">
        <v>332</v>
      </c>
      <c r="R104" t="s">
        <v>687</v>
      </c>
      <c r="V104" t="s">
        <v>180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 s="3">
        <f t="shared" si="1"/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</row>
    <row r="105" spans="1:171" x14ac:dyDescent="0.25">
      <c r="A105" t="s">
        <v>347</v>
      </c>
      <c r="B105" t="s">
        <v>170</v>
      </c>
      <c r="C105" t="s">
        <v>688</v>
      </c>
      <c r="D105" t="s">
        <v>171</v>
      </c>
      <c r="E105">
        <v>3634</v>
      </c>
      <c r="F105">
        <v>1</v>
      </c>
      <c r="G105" t="s">
        <v>689</v>
      </c>
      <c r="H105" t="s">
        <v>690</v>
      </c>
      <c r="I105" t="s">
        <v>173</v>
      </c>
      <c r="J105" t="s">
        <v>254</v>
      </c>
      <c r="K105" t="s">
        <v>182</v>
      </c>
      <c r="L105" t="s">
        <v>182</v>
      </c>
      <c r="M105" t="s">
        <v>175</v>
      </c>
      <c r="N105" t="s">
        <v>176</v>
      </c>
      <c r="O105">
        <v>1</v>
      </c>
      <c r="P105" t="s">
        <v>431</v>
      </c>
      <c r="Q105" t="s">
        <v>432</v>
      </c>
      <c r="R105" t="s">
        <v>433</v>
      </c>
      <c r="V105" t="s">
        <v>180</v>
      </c>
      <c r="W105">
        <v>2121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50</v>
      </c>
      <c r="AH105">
        <v>153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108</v>
      </c>
      <c r="AO105">
        <v>12</v>
      </c>
      <c r="AP105">
        <v>0</v>
      </c>
      <c r="AQ105">
        <v>0</v>
      </c>
      <c r="AR105">
        <v>975</v>
      </c>
      <c r="AS105">
        <v>0</v>
      </c>
      <c r="AT105">
        <v>0</v>
      </c>
      <c r="AU105">
        <v>0</v>
      </c>
      <c r="AV105">
        <v>3419</v>
      </c>
      <c r="AW105" s="3">
        <f t="shared" si="1"/>
        <v>38.700000000000003</v>
      </c>
      <c r="AX105" t="s">
        <v>341</v>
      </c>
      <c r="AY105">
        <v>171</v>
      </c>
      <c r="AZ105" s="2">
        <v>43214.204861111109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</row>
    <row r="106" spans="1:171" x14ac:dyDescent="0.25">
      <c r="A106" s="1">
        <v>43162</v>
      </c>
      <c r="B106" t="s">
        <v>170</v>
      </c>
      <c r="C106" s="2">
        <v>43162.589791666665</v>
      </c>
      <c r="D106" t="s">
        <v>171</v>
      </c>
      <c r="E106">
        <v>6940</v>
      </c>
      <c r="F106">
        <v>1</v>
      </c>
      <c r="G106" s="2">
        <v>43134.341354166667</v>
      </c>
      <c r="H106" t="s">
        <v>691</v>
      </c>
      <c r="I106" t="s">
        <v>173</v>
      </c>
      <c r="K106" t="s">
        <v>173</v>
      </c>
      <c r="L106" t="s">
        <v>173</v>
      </c>
      <c r="M106" t="s">
        <v>175</v>
      </c>
      <c r="N106" t="s">
        <v>176</v>
      </c>
      <c r="O106">
        <v>1</v>
      </c>
      <c r="P106" t="s">
        <v>692</v>
      </c>
      <c r="Q106" t="s">
        <v>693</v>
      </c>
      <c r="R106" t="s">
        <v>694</v>
      </c>
      <c r="V106" t="s">
        <v>180</v>
      </c>
      <c r="W106">
        <v>5162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50</v>
      </c>
      <c r="AH106">
        <v>153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215</v>
      </c>
      <c r="AO106">
        <v>12</v>
      </c>
      <c r="AP106">
        <v>0</v>
      </c>
      <c r="AQ106">
        <v>0</v>
      </c>
      <c r="AR106">
        <v>975</v>
      </c>
      <c r="AS106">
        <v>0</v>
      </c>
      <c r="AT106">
        <v>0</v>
      </c>
      <c r="AU106">
        <v>0</v>
      </c>
      <c r="AV106">
        <v>6567</v>
      </c>
      <c r="AW106" s="3">
        <f t="shared" si="1"/>
        <v>76.712500000000006</v>
      </c>
      <c r="AX106" t="s">
        <v>233</v>
      </c>
      <c r="AY106">
        <v>963</v>
      </c>
      <c r="AZ106" s="2">
        <v>43165.819444444445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</row>
    <row r="107" spans="1:171" x14ac:dyDescent="0.25">
      <c r="A107" t="s">
        <v>347</v>
      </c>
      <c r="B107" t="s">
        <v>170</v>
      </c>
      <c r="C107" t="s">
        <v>695</v>
      </c>
      <c r="D107" t="s">
        <v>171</v>
      </c>
      <c r="E107">
        <v>3074</v>
      </c>
      <c r="F107">
        <v>1</v>
      </c>
      <c r="G107" t="s">
        <v>696</v>
      </c>
      <c r="H107" t="s">
        <v>697</v>
      </c>
      <c r="I107" t="s">
        <v>173</v>
      </c>
      <c r="J107" t="s">
        <v>254</v>
      </c>
      <c r="K107" t="s">
        <v>173</v>
      </c>
      <c r="L107" t="s">
        <v>173</v>
      </c>
      <c r="M107" t="s">
        <v>175</v>
      </c>
      <c r="N107" t="s">
        <v>176</v>
      </c>
      <c r="O107">
        <v>1</v>
      </c>
      <c r="P107" t="s">
        <v>431</v>
      </c>
      <c r="Q107" t="s">
        <v>563</v>
      </c>
      <c r="R107" t="s">
        <v>516</v>
      </c>
      <c r="V107" t="s">
        <v>180</v>
      </c>
      <c r="W107">
        <v>1605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50</v>
      </c>
      <c r="AH107">
        <v>153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90</v>
      </c>
      <c r="AO107">
        <v>12</v>
      </c>
      <c r="AP107">
        <v>0</v>
      </c>
      <c r="AQ107">
        <v>0</v>
      </c>
      <c r="AR107">
        <v>975</v>
      </c>
      <c r="AS107">
        <v>0</v>
      </c>
      <c r="AT107">
        <v>0</v>
      </c>
      <c r="AU107">
        <v>0</v>
      </c>
      <c r="AV107">
        <v>2885</v>
      </c>
      <c r="AW107" s="3">
        <f t="shared" si="1"/>
        <v>32.25</v>
      </c>
      <c r="AX107" t="s">
        <v>341</v>
      </c>
      <c r="AY107">
        <v>171</v>
      </c>
      <c r="AZ107" s="2">
        <v>43215.204861111109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</row>
    <row r="108" spans="1:171" x14ac:dyDescent="0.25">
      <c r="A108" t="s">
        <v>347</v>
      </c>
      <c r="B108" t="s">
        <v>170</v>
      </c>
      <c r="C108" t="s">
        <v>698</v>
      </c>
      <c r="D108" t="s">
        <v>171</v>
      </c>
      <c r="E108">
        <v>1910</v>
      </c>
      <c r="F108">
        <v>1</v>
      </c>
      <c r="G108" t="s">
        <v>699</v>
      </c>
      <c r="H108" t="s">
        <v>700</v>
      </c>
      <c r="I108" t="s">
        <v>173</v>
      </c>
      <c r="J108" t="s">
        <v>254</v>
      </c>
      <c r="K108" t="s">
        <v>182</v>
      </c>
      <c r="L108" t="s">
        <v>182</v>
      </c>
      <c r="M108" t="s">
        <v>175</v>
      </c>
      <c r="N108" t="s">
        <v>176</v>
      </c>
      <c r="O108">
        <v>1</v>
      </c>
      <c r="P108" t="s">
        <v>701</v>
      </c>
      <c r="Q108" t="s">
        <v>563</v>
      </c>
      <c r="R108" t="s">
        <v>702</v>
      </c>
      <c r="V108" t="s">
        <v>180</v>
      </c>
      <c r="W108">
        <v>911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50</v>
      </c>
      <c r="AH108">
        <v>245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50</v>
      </c>
      <c r="AO108">
        <v>0</v>
      </c>
      <c r="AP108">
        <v>0</v>
      </c>
      <c r="AQ108">
        <v>0</v>
      </c>
      <c r="AR108">
        <v>525</v>
      </c>
      <c r="AS108">
        <v>0</v>
      </c>
      <c r="AT108">
        <v>0</v>
      </c>
      <c r="AU108">
        <v>0</v>
      </c>
      <c r="AV108">
        <v>1781</v>
      </c>
      <c r="AW108" s="3">
        <f t="shared" si="1"/>
        <v>17.95</v>
      </c>
      <c r="AX108" t="s">
        <v>354</v>
      </c>
      <c r="AY108">
        <v>6313</v>
      </c>
      <c r="AZ108" s="2">
        <v>43214.982638888891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</row>
    <row r="109" spans="1:171" x14ac:dyDescent="0.25">
      <c r="A109" t="s">
        <v>424</v>
      </c>
      <c r="B109" t="s">
        <v>170</v>
      </c>
      <c r="C109" t="s">
        <v>703</v>
      </c>
      <c r="D109" t="s">
        <v>171</v>
      </c>
      <c r="E109">
        <v>2579</v>
      </c>
      <c r="F109">
        <v>1</v>
      </c>
      <c r="G109" t="s">
        <v>704</v>
      </c>
      <c r="H109" t="s">
        <v>705</v>
      </c>
      <c r="I109" t="s">
        <v>173</v>
      </c>
      <c r="J109" t="s">
        <v>254</v>
      </c>
      <c r="K109" t="s">
        <v>173</v>
      </c>
      <c r="L109" t="s">
        <v>173</v>
      </c>
      <c r="M109" t="s">
        <v>175</v>
      </c>
      <c r="N109" t="s">
        <v>176</v>
      </c>
      <c r="O109">
        <v>1</v>
      </c>
      <c r="P109" t="s">
        <v>706</v>
      </c>
      <c r="Q109" t="s">
        <v>563</v>
      </c>
      <c r="R109" t="s">
        <v>702</v>
      </c>
      <c r="V109" t="s">
        <v>180</v>
      </c>
      <c r="W109">
        <v>1526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50</v>
      </c>
      <c r="AH109">
        <v>245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72</v>
      </c>
      <c r="AO109">
        <v>0</v>
      </c>
      <c r="AP109">
        <v>0</v>
      </c>
      <c r="AQ109">
        <v>0</v>
      </c>
      <c r="AR109">
        <v>525</v>
      </c>
      <c r="AS109">
        <v>0</v>
      </c>
      <c r="AT109">
        <v>0</v>
      </c>
      <c r="AU109">
        <v>0</v>
      </c>
      <c r="AV109">
        <v>2418</v>
      </c>
      <c r="AW109" s="3">
        <f t="shared" si="1"/>
        <v>25.637500000000003</v>
      </c>
      <c r="AX109" t="s">
        <v>354</v>
      </c>
      <c r="AY109">
        <v>6313</v>
      </c>
      <c r="AZ109" s="2">
        <v>43196.982638888891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</row>
    <row r="110" spans="1:171" x14ac:dyDescent="0.25">
      <c r="A110" t="s">
        <v>321</v>
      </c>
      <c r="B110" t="s">
        <v>170</v>
      </c>
      <c r="C110" t="s">
        <v>707</v>
      </c>
      <c r="D110" t="s">
        <v>171</v>
      </c>
      <c r="E110">
        <v>6951</v>
      </c>
      <c r="F110">
        <v>1</v>
      </c>
      <c r="G110" t="s">
        <v>708</v>
      </c>
      <c r="H110" t="s">
        <v>709</v>
      </c>
      <c r="I110" t="s">
        <v>173</v>
      </c>
      <c r="J110" t="s">
        <v>174</v>
      </c>
      <c r="K110" t="s">
        <v>238</v>
      </c>
      <c r="L110" t="s">
        <v>173</v>
      </c>
      <c r="M110" t="s">
        <v>175</v>
      </c>
      <c r="N110" t="s">
        <v>176</v>
      </c>
      <c r="O110">
        <v>1</v>
      </c>
      <c r="P110" t="s">
        <v>654</v>
      </c>
      <c r="Q110" t="s">
        <v>655</v>
      </c>
      <c r="R110" t="s">
        <v>656</v>
      </c>
      <c r="V110" t="s">
        <v>180</v>
      </c>
      <c r="W110">
        <v>4899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153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206</v>
      </c>
      <c r="AO110">
        <v>362</v>
      </c>
      <c r="AP110">
        <v>0</v>
      </c>
      <c r="AQ110">
        <v>0</v>
      </c>
      <c r="AR110">
        <v>975</v>
      </c>
      <c r="AS110">
        <v>0</v>
      </c>
      <c r="AT110">
        <v>0</v>
      </c>
      <c r="AU110">
        <v>0</v>
      </c>
      <c r="AV110">
        <v>6595</v>
      </c>
      <c r="AW110" s="3">
        <f t="shared" si="1"/>
        <v>73.424999999999997</v>
      </c>
      <c r="AX110" t="s">
        <v>414</v>
      </c>
      <c r="AY110">
        <v>874</v>
      </c>
      <c r="AZ110" s="2">
        <v>43195.409722222219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</row>
    <row r="111" spans="1:171" x14ac:dyDescent="0.25">
      <c r="A111" s="1">
        <v>43346</v>
      </c>
      <c r="B111" t="s">
        <v>170</v>
      </c>
      <c r="C111" s="2">
        <v>43346.619895833333</v>
      </c>
      <c r="D111" t="s">
        <v>171</v>
      </c>
      <c r="E111">
        <v>4312</v>
      </c>
      <c r="F111">
        <v>1</v>
      </c>
      <c r="G111" s="2">
        <v>43346.390729166669</v>
      </c>
      <c r="H111" t="s">
        <v>710</v>
      </c>
      <c r="I111" t="s">
        <v>173</v>
      </c>
      <c r="K111" t="s">
        <v>187</v>
      </c>
      <c r="L111" t="s">
        <v>173</v>
      </c>
      <c r="M111" t="s">
        <v>175</v>
      </c>
      <c r="N111" t="s">
        <v>176</v>
      </c>
      <c r="O111">
        <v>1</v>
      </c>
      <c r="P111" t="s">
        <v>711</v>
      </c>
      <c r="Q111" t="s">
        <v>712</v>
      </c>
      <c r="R111" t="s">
        <v>713</v>
      </c>
      <c r="V111" t="s">
        <v>180</v>
      </c>
      <c r="W111">
        <v>2471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153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121</v>
      </c>
      <c r="AO111">
        <v>362</v>
      </c>
      <c r="AP111">
        <v>0</v>
      </c>
      <c r="AQ111">
        <v>0</v>
      </c>
      <c r="AR111">
        <v>975</v>
      </c>
      <c r="AS111">
        <v>0</v>
      </c>
      <c r="AT111">
        <v>0</v>
      </c>
      <c r="AU111">
        <v>0</v>
      </c>
      <c r="AV111">
        <v>4082</v>
      </c>
      <c r="AW111" s="3">
        <f t="shared" si="1"/>
        <v>43.075000000000003</v>
      </c>
      <c r="AX111" t="s">
        <v>219</v>
      </c>
      <c r="AY111">
        <v>475</v>
      </c>
      <c r="AZ111" s="2">
        <v>43184.166666666664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</row>
    <row r="112" spans="1:171" x14ac:dyDescent="0.25">
      <c r="A112" s="1">
        <v>43162</v>
      </c>
      <c r="B112" t="s">
        <v>170</v>
      </c>
      <c r="C112" s="2">
        <v>43162.590671296297</v>
      </c>
      <c r="D112" t="s">
        <v>171</v>
      </c>
      <c r="E112">
        <v>9978</v>
      </c>
      <c r="F112">
        <v>1</v>
      </c>
      <c r="G112" s="2">
        <v>43134.353750000002</v>
      </c>
      <c r="H112" t="s">
        <v>714</v>
      </c>
      <c r="I112" t="s">
        <v>173</v>
      </c>
      <c r="K112" t="s">
        <v>173</v>
      </c>
      <c r="L112" t="s">
        <v>173</v>
      </c>
      <c r="M112" t="s">
        <v>175</v>
      </c>
      <c r="N112" t="s">
        <v>176</v>
      </c>
      <c r="O112">
        <v>1</v>
      </c>
      <c r="P112" t="s">
        <v>692</v>
      </c>
      <c r="Q112" t="s">
        <v>693</v>
      </c>
      <c r="R112" t="s">
        <v>694</v>
      </c>
      <c r="V112" t="s">
        <v>180</v>
      </c>
      <c r="W112">
        <v>7685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153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303</v>
      </c>
      <c r="AO112">
        <v>362</v>
      </c>
      <c r="AP112">
        <v>0</v>
      </c>
      <c r="AQ112">
        <v>0</v>
      </c>
      <c r="AR112">
        <v>975</v>
      </c>
      <c r="AS112">
        <v>0</v>
      </c>
      <c r="AT112">
        <v>0</v>
      </c>
      <c r="AU112">
        <v>0</v>
      </c>
      <c r="AV112">
        <v>9478</v>
      </c>
      <c r="AW112" s="3">
        <f t="shared" si="1"/>
        <v>108.25</v>
      </c>
      <c r="AX112" t="s">
        <v>219</v>
      </c>
      <c r="AY112">
        <v>808</v>
      </c>
      <c r="AZ112" s="2">
        <v>43168.791666666664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</row>
    <row r="113" spans="1:171" x14ac:dyDescent="0.25">
      <c r="A113" s="1">
        <v>43103</v>
      </c>
      <c r="B113" t="s">
        <v>170</v>
      </c>
      <c r="C113" s="2">
        <v>43103.854328703703</v>
      </c>
      <c r="D113" t="s">
        <v>171</v>
      </c>
      <c r="E113">
        <v>6572</v>
      </c>
      <c r="F113">
        <v>1</v>
      </c>
      <c r="G113" s="2">
        <v>43103.625162037039</v>
      </c>
      <c r="H113" t="s">
        <v>715</v>
      </c>
      <c r="I113" t="s">
        <v>173</v>
      </c>
      <c r="K113" t="s">
        <v>182</v>
      </c>
      <c r="L113" t="s">
        <v>182</v>
      </c>
      <c r="M113" t="s">
        <v>175</v>
      </c>
      <c r="N113" t="s">
        <v>176</v>
      </c>
      <c r="O113">
        <v>2</v>
      </c>
      <c r="P113" t="s">
        <v>716</v>
      </c>
      <c r="Q113" t="s">
        <v>332</v>
      </c>
      <c r="R113" t="s">
        <v>717</v>
      </c>
      <c r="V113" t="s">
        <v>180</v>
      </c>
      <c r="W113">
        <v>1526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153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88</v>
      </c>
      <c r="AO113">
        <v>362</v>
      </c>
      <c r="AP113">
        <v>0</v>
      </c>
      <c r="AQ113">
        <v>0</v>
      </c>
      <c r="AR113">
        <v>975</v>
      </c>
      <c r="AS113">
        <v>0</v>
      </c>
      <c r="AT113">
        <v>0</v>
      </c>
      <c r="AU113">
        <v>0</v>
      </c>
      <c r="AV113">
        <v>3104</v>
      </c>
      <c r="AW113" s="3">
        <f t="shared" si="1"/>
        <v>31.262500000000003</v>
      </c>
      <c r="AX113" t="s">
        <v>196</v>
      </c>
      <c r="AY113">
        <v>312</v>
      </c>
      <c r="AZ113" s="2">
        <v>43177.333333333336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</row>
    <row r="114" spans="1:171" x14ac:dyDescent="0.25">
      <c r="A114" s="1">
        <v>43103</v>
      </c>
      <c r="B114" t="s">
        <v>170</v>
      </c>
      <c r="C114" s="2">
        <v>43103.734664351854</v>
      </c>
      <c r="D114" t="s">
        <v>171</v>
      </c>
      <c r="E114">
        <v>5083</v>
      </c>
      <c r="F114">
        <v>1</v>
      </c>
      <c r="G114" s="2">
        <v>43103.505497685182</v>
      </c>
      <c r="H114" t="s">
        <v>718</v>
      </c>
      <c r="I114" t="s">
        <v>173</v>
      </c>
      <c r="K114" t="s">
        <v>187</v>
      </c>
      <c r="L114" t="s">
        <v>173</v>
      </c>
      <c r="M114" t="s">
        <v>175</v>
      </c>
      <c r="N114" t="s">
        <v>176</v>
      </c>
      <c r="O114">
        <v>1</v>
      </c>
      <c r="P114" t="s">
        <v>719</v>
      </c>
      <c r="Q114" t="s">
        <v>720</v>
      </c>
      <c r="R114" t="s">
        <v>721</v>
      </c>
      <c r="V114" t="s">
        <v>180</v>
      </c>
      <c r="W114">
        <v>3180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153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145</v>
      </c>
      <c r="AO114">
        <v>362</v>
      </c>
      <c r="AP114">
        <v>0</v>
      </c>
      <c r="AQ114">
        <v>0</v>
      </c>
      <c r="AR114">
        <v>975</v>
      </c>
      <c r="AS114">
        <v>0</v>
      </c>
      <c r="AT114">
        <v>0</v>
      </c>
      <c r="AU114">
        <v>0</v>
      </c>
      <c r="AV114">
        <v>4815</v>
      </c>
      <c r="AW114" s="3">
        <f t="shared" si="1"/>
        <v>51.9375</v>
      </c>
      <c r="AX114" t="s">
        <v>219</v>
      </c>
      <c r="AY114">
        <v>808</v>
      </c>
      <c r="AZ114" s="2">
        <v>43182.791666666664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</row>
    <row r="115" spans="1:171" x14ac:dyDescent="0.25">
      <c r="A115" t="s">
        <v>347</v>
      </c>
      <c r="B115" t="s">
        <v>170</v>
      </c>
      <c r="C115" t="s">
        <v>722</v>
      </c>
      <c r="D115" t="s">
        <v>171</v>
      </c>
      <c r="E115">
        <v>18684</v>
      </c>
      <c r="F115">
        <v>1</v>
      </c>
      <c r="G115" t="s">
        <v>723</v>
      </c>
      <c r="H115" t="s">
        <v>724</v>
      </c>
      <c r="I115" t="s">
        <v>173</v>
      </c>
      <c r="J115" t="s">
        <v>254</v>
      </c>
      <c r="K115" t="s">
        <v>173</v>
      </c>
      <c r="L115" t="s">
        <v>173</v>
      </c>
      <c r="M115" t="s">
        <v>175</v>
      </c>
      <c r="N115" t="s">
        <v>176</v>
      </c>
      <c r="O115">
        <v>4</v>
      </c>
      <c r="P115" t="s">
        <v>725</v>
      </c>
      <c r="Q115" t="s">
        <v>563</v>
      </c>
      <c r="R115" t="s">
        <v>726</v>
      </c>
      <c r="V115" t="s">
        <v>180</v>
      </c>
      <c r="W115">
        <v>2955</v>
      </c>
      <c r="X115">
        <v>0</v>
      </c>
      <c r="Y115">
        <v>0</v>
      </c>
      <c r="Z115">
        <v>0</v>
      </c>
      <c r="AA115">
        <v>142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50</v>
      </c>
      <c r="AH115">
        <v>153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138</v>
      </c>
      <c r="AO115">
        <v>0</v>
      </c>
      <c r="AP115">
        <v>0</v>
      </c>
      <c r="AQ115">
        <v>0</v>
      </c>
      <c r="AR115">
        <v>975</v>
      </c>
      <c r="AS115">
        <v>0</v>
      </c>
      <c r="AT115">
        <v>0</v>
      </c>
      <c r="AU115">
        <v>0</v>
      </c>
      <c r="AV115">
        <v>4413</v>
      </c>
      <c r="AW115" s="3">
        <f t="shared" si="1"/>
        <v>49.125</v>
      </c>
      <c r="AX115" t="s">
        <v>264</v>
      </c>
      <c r="AY115">
        <v>841</v>
      </c>
      <c r="AZ115" s="2">
        <v>43211.833333333336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</row>
    <row r="116" spans="1:171" x14ac:dyDescent="0.25">
      <c r="A116" t="s">
        <v>424</v>
      </c>
      <c r="B116" t="s">
        <v>170</v>
      </c>
      <c r="C116" t="s">
        <v>727</v>
      </c>
      <c r="D116" t="s">
        <v>171</v>
      </c>
      <c r="E116">
        <v>2579</v>
      </c>
      <c r="F116">
        <v>1</v>
      </c>
      <c r="G116" t="s">
        <v>728</v>
      </c>
      <c r="H116" t="s">
        <v>729</v>
      </c>
      <c r="I116" t="s">
        <v>173</v>
      </c>
      <c r="J116" t="s">
        <v>254</v>
      </c>
      <c r="K116" t="s">
        <v>173</v>
      </c>
      <c r="L116" t="s">
        <v>173</v>
      </c>
      <c r="M116" t="s">
        <v>175</v>
      </c>
      <c r="N116" t="s">
        <v>176</v>
      </c>
      <c r="O116">
        <v>1</v>
      </c>
      <c r="P116" t="s">
        <v>701</v>
      </c>
      <c r="Q116" t="s">
        <v>432</v>
      </c>
      <c r="R116" t="s">
        <v>535</v>
      </c>
      <c r="V116" t="s">
        <v>180</v>
      </c>
      <c r="W116">
        <v>1526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50</v>
      </c>
      <c r="AH116">
        <v>245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72</v>
      </c>
      <c r="AO116">
        <v>0</v>
      </c>
      <c r="AP116">
        <v>0</v>
      </c>
      <c r="AQ116">
        <v>0</v>
      </c>
      <c r="AR116">
        <v>525</v>
      </c>
      <c r="AS116">
        <v>0</v>
      </c>
      <c r="AT116">
        <v>0</v>
      </c>
      <c r="AU116">
        <v>0</v>
      </c>
      <c r="AV116">
        <v>2418</v>
      </c>
      <c r="AW116" s="3">
        <f t="shared" si="1"/>
        <v>25.637500000000003</v>
      </c>
      <c r="AX116" t="s">
        <v>354</v>
      </c>
      <c r="AY116">
        <v>6313</v>
      </c>
      <c r="AZ116" s="2">
        <v>43195.982638888891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</row>
    <row r="117" spans="1:171" x14ac:dyDescent="0.25">
      <c r="A117" t="s">
        <v>347</v>
      </c>
      <c r="B117" t="s">
        <v>170</v>
      </c>
      <c r="C117" t="s">
        <v>730</v>
      </c>
      <c r="D117" t="s">
        <v>171</v>
      </c>
      <c r="E117">
        <v>3535</v>
      </c>
      <c r="F117">
        <v>1</v>
      </c>
      <c r="G117" t="s">
        <v>731</v>
      </c>
      <c r="H117" t="s">
        <v>732</v>
      </c>
      <c r="I117" t="s">
        <v>173</v>
      </c>
      <c r="J117" t="s">
        <v>254</v>
      </c>
      <c r="K117" t="s">
        <v>173</v>
      </c>
      <c r="L117" t="s">
        <v>173</v>
      </c>
      <c r="M117" t="s">
        <v>175</v>
      </c>
      <c r="N117" t="s">
        <v>176</v>
      </c>
      <c r="O117">
        <v>1</v>
      </c>
      <c r="P117" t="s">
        <v>255</v>
      </c>
      <c r="Q117" t="s">
        <v>733</v>
      </c>
      <c r="R117" t="s">
        <v>734</v>
      </c>
      <c r="V117" t="s">
        <v>180</v>
      </c>
      <c r="W117">
        <v>2205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153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96</v>
      </c>
      <c r="AO117">
        <v>362</v>
      </c>
      <c r="AP117">
        <v>0</v>
      </c>
      <c r="AQ117">
        <v>0</v>
      </c>
      <c r="AR117">
        <v>525</v>
      </c>
      <c r="AS117">
        <v>0</v>
      </c>
      <c r="AT117">
        <v>0</v>
      </c>
      <c r="AU117">
        <v>0</v>
      </c>
      <c r="AV117">
        <v>3341</v>
      </c>
      <c r="AW117" s="3">
        <f t="shared" si="1"/>
        <v>34.125</v>
      </c>
      <c r="AX117" t="s">
        <v>212</v>
      </c>
      <c r="AY117">
        <v>849</v>
      </c>
      <c r="AZ117" s="2">
        <v>43215.961805555555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</row>
    <row r="118" spans="1:171" x14ac:dyDescent="0.25">
      <c r="A118" s="1">
        <v>43103</v>
      </c>
      <c r="B118" t="s">
        <v>170</v>
      </c>
      <c r="C118" s="2">
        <v>43103.53460648148</v>
      </c>
      <c r="D118" t="s">
        <v>171</v>
      </c>
      <c r="E118">
        <v>2360</v>
      </c>
      <c r="F118">
        <v>1</v>
      </c>
      <c r="G118" s="2">
        <v>43103.305439814816</v>
      </c>
      <c r="H118" t="s">
        <v>735</v>
      </c>
      <c r="I118" t="s">
        <v>173</v>
      </c>
      <c r="K118" t="s">
        <v>187</v>
      </c>
      <c r="L118" t="s">
        <v>173</v>
      </c>
      <c r="M118" t="s">
        <v>175</v>
      </c>
      <c r="N118" t="s">
        <v>176</v>
      </c>
      <c r="O118">
        <v>1</v>
      </c>
      <c r="P118" t="s">
        <v>622</v>
      </c>
      <c r="Q118" t="s">
        <v>736</v>
      </c>
      <c r="R118" t="s">
        <v>737</v>
      </c>
      <c r="V118" t="s">
        <v>180</v>
      </c>
      <c r="W118">
        <v>1124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153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58</v>
      </c>
      <c r="AO118">
        <v>362</v>
      </c>
      <c r="AP118">
        <v>0</v>
      </c>
      <c r="AQ118">
        <v>0</v>
      </c>
      <c r="AR118">
        <v>525</v>
      </c>
      <c r="AS118">
        <v>0</v>
      </c>
      <c r="AT118">
        <v>0</v>
      </c>
      <c r="AU118">
        <v>0</v>
      </c>
      <c r="AV118">
        <v>2222</v>
      </c>
      <c r="AW118" s="3">
        <f t="shared" si="1"/>
        <v>20.612500000000001</v>
      </c>
      <c r="AX118" t="s">
        <v>229</v>
      </c>
      <c r="AY118">
        <v>638</v>
      </c>
      <c r="AZ118" s="2">
        <v>43167.739583333336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</row>
    <row r="119" spans="1:171" x14ac:dyDescent="0.25">
      <c r="A119" t="s">
        <v>321</v>
      </c>
      <c r="B119" t="s">
        <v>170</v>
      </c>
      <c r="C119" t="s">
        <v>738</v>
      </c>
      <c r="D119" t="s">
        <v>171</v>
      </c>
      <c r="E119">
        <v>3697</v>
      </c>
      <c r="F119">
        <v>1</v>
      </c>
      <c r="G119" t="s">
        <v>739</v>
      </c>
      <c r="H119" t="s">
        <v>740</v>
      </c>
      <c r="I119" t="s">
        <v>173</v>
      </c>
      <c r="J119" t="s">
        <v>174</v>
      </c>
      <c r="K119" t="s">
        <v>238</v>
      </c>
      <c r="L119" t="s">
        <v>173</v>
      </c>
      <c r="M119" t="s">
        <v>175</v>
      </c>
      <c r="N119" t="s">
        <v>176</v>
      </c>
      <c r="O119">
        <v>1</v>
      </c>
      <c r="P119" t="s">
        <v>741</v>
      </c>
      <c r="Q119" t="s">
        <v>742</v>
      </c>
      <c r="R119" t="s">
        <v>743</v>
      </c>
      <c r="V119" t="s">
        <v>180</v>
      </c>
      <c r="W119">
        <v>2095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50</v>
      </c>
      <c r="AH119">
        <v>236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92</v>
      </c>
      <c r="AO119">
        <v>508</v>
      </c>
      <c r="AP119">
        <v>0</v>
      </c>
      <c r="AQ119">
        <v>0</v>
      </c>
      <c r="AR119">
        <v>525</v>
      </c>
      <c r="AS119">
        <v>0</v>
      </c>
      <c r="AT119">
        <v>0</v>
      </c>
      <c r="AU119">
        <v>0</v>
      </c>
      <c r="AV119">
        <v>3506</v>
      </c>
      <c r="AW119" s="3">
        <f t="shared" si="1"/>
        <v>32.75</v>
      </c>
      <c r="AX119" t="s">
        <v>242</v>
      </c>
      <c r="AY119">
        <v>413</v>
      </c>
      <c r="AZ119" s="2">
        <v>43188.302083333336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</row>
    <row r="120" spans="1:171" x14ac:dyDescent="0.25">
      <c r="A120" s="1">
        <v>43162</v>
      </c>
      <c r="B120" t="s">
        <v>170</v>
      </c>
      <c r="C120" s="2">
        <v>43162.552569444444</v>
      </c>
      <c r="D120" t="s">
        <v>171</v>
      </c>
      <c r="E120">
        <v>2196</v>
      </c>
      <c r="F120">
        <v>2</v>
      </c>
      <c r="G120" t="s">
        <v>744</v>
      </c>
      <c r="H120" t="s">
        <v>745</v>
      </c>
      <c r="I120" t="s">
        <v>173</v>
      </c>
      <c r="J120" t="s">
        <v>254</v>
      </c>
      <c r="K120" t="s">
        <v>173</v>
      </c>
      <c r="L120" t="s">
        <v>182</v>
      </c>
      <c r="M120" t="s">
        <v>175</v>
      </c>
      <c r="N120" t="s">
        <v>176</v>
      </c>
      <c r="O120">
        <v>4</v>
      </c>
      <c r="P120" t="s">
        <v>746</v>
      </c>
      <c r="Q120" t="s">
        <v>563</v>
      </c>
      <c r="R120" t="s">
        <v>747</v>
      </c>
      <c r="V120" t="s">
        <v>180</v>
      </c>
      <c r="W120">
        <v>2415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153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119</v>
      </c>
      <c r="AO120">
        <v>196</v>
      </c>
      <c r="AP120">
        <v>0</v>
      </c>
      <c r="AQ120">
        <v>0</v>
      </c>
      <c r="AR120">
        <v>975</v>
      </c>
      <c r="AS120">
        <v>0</v>
      </c>
      <c r="AT120">
        <v>0</v>
      </c>
      <c r="AU120">
        <v>0</v>
      </c>
      <c r="AV120">
        <v>3858</v>
      </c>
      <c r="AW120" s="3">
        <f t="shared" si="1"/>
        <v>42.375</v>
      </c>
      <c r="AX120" t="s">
        <v>274</v>
      </c>
      <c r="AY120">
        <v>495</v>
      </c>
      <c r="AZ120" s="2">
        <v>43210.28125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</row>
    <row r="121" spans="1:171" x14ac:dyDescent="0.25">
      <c r="A121" t="s">
        <v>424</v>
      </c>
      <c r="B121" t="s">
        <v>170</v>
      </c>
      <c r="C121" t="s">
        <v>748</v>
      </c>
      <c r="D121" t="s">
        <v>171</v>
      </c>
      <c r="E121">
        <v>3074</v>
      </c>
      <c r="F121">
        <v>1</v>
      </c>
      <c r="G121" t="s">
        <v>749</v>
      </c>
      <c r="H121" t="s">
        <v>750</v>
      </c>
      <c r="I121" t="s">
        <v>173</v>
      </c>
      <c r="J121" t="s">
        <v>254</v>
      </c>
      <c r="K121" t="s">
        <v>182</v>
      </c>
      <c r="L121" t="s">
        <v>182</v>
      </c>
      <c r="M121" t="s">
        <v>175</v>
      </c>
      <c r="N121" t="s">
        <v>176</v>
      </c>
      <c r="O121">
        <v>1</v>
      </c>
      <c r="P121" t="s">
        <v>431</v>
      </c>
      <c r="Q121" t="s">
        <v>563</v>
      </c>
      <c r="R121" t="s">
        <v>516</v>
      </c>
      <c r="V121" t="s">
        <v>180</v>
      </c>
      <c r="W121">
        <v>1605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50</v>
      </c>
      <c r="AH121">
        <v>153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90</v>
      </c>
      <c r="AO121">
        <v>12</v>
      </c>
      <c r="AP121">
        <v>0</v>
      </c>
      <c r="AQ121">
        <v>0</v>
      </c>
      <c r="AR121">
        <v>975</v>
      </c>
      <c r="AS121">
        <v>0</v>
      </c>
      <c r="AT121">
        <v>0</v>
      </c>
      <c r="AU121">
        <v>0</v>
      </c>
      <c r="AV121">
        <v>2885</v>
      </c>
      <c r="AW121" s="3">
        <f t="shared" si="1"/>
        <v>32.25</v>
      </c>
      <c r="AX121" t="s">
        <v>341</v>
      </c>
      <c r="AY121">
        <v>171</v>
      </c>
      <c r="AZ121" s="2">
        <v>43201.204861111109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</row>
    <row r="122" spans="1:171" x14ac:dyDescent="0.25">
      <c r="A122" t="s">
        <v>658</v>
      </c>
      <c r="B122" t="s">
        <v>170</v>
      </c>
      <c r="C122" t="s">
        <v>751</v>
      </c>
      <c r="D122" t="s">
        <v>171</v>
      </c>
      <c r="E122">
        <v>2989</v>
      </c>
      <c r="F122">
        <v>1</v>
      </c>
      <c r="G122" t="s">
        <v>752</v>
      </c>
      <c r="H122" t="s">
        <v>753</v>
      </c>
      <c r="I122" t="s">
        <v>173</v>
      </c>
      <c r="K122" t="s">
        <v>187</v>
      </c>
      <c r="L122" t="s">
        <v>173</v>
      </c>
      <c r="M122" t="s">
        <v>175</v>
      </c>
      <c r="N122" t="s">
        <v>176</v>
      </c>
      <c r="O122">
        <v>1</v>
      </c>
      <c r="P122" t="s">
        <v>754</v>
      </c>
      <c r="Q122" t="s">
        <v>755</v>
      </c>
      <c r="R122" t="s">
        <v>756</v>
      </c>
      <c r="V122" t="s">
        <v>180</v>
      </c>
      <c r="W122">
        <v>1703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153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78</v>
      </c>
      <c r="AO122">
        <v>362</v>
      </c>
      <c r="AP122">
        <v>0</v>
      </c>
      <c r="AQ122">
        <v>0</v>
      </c>
      <c r="AR122">
        <v>525</v>
      </c>
      <c r="AS122">
        <v>0</v>
      </c>
      <c r="AT122">
        <v>0</v>
      </c>
      <c r="AU122">
        <v>0</v>
      </c>
      <c r="AV122">
        <v>2821</v>
      </c>
      <c r="AW122" s="3">
        <f t="shared" si="1"/>
        <v>27.85</v>
      </c>
      <c r="AX122" t="s">
        <v>212</v>
      </c>
      <c r="AY122">
        <v>456</v>
      </c>
      <c r="AZ122" s="2">
        <v>43180.211805555555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</row>
    <row r="123" spans="1:171" x14ac:dyDescent="0.25">
      <c r="A123" s="1">
        <v>43162</v>
      </c>
      <c r="B123" t="s">
        <v>170</v>
      </c>
      <c r="C123" s="2">
        <v>43162.594189814816</v>
      </c>
      <c r="D123" t="s">
        <v>171</v>
      </c>
      <c r="E123">
        <v>3188</v>
      </c>
      <c r="F123">
        <v>1</v>
      </c>
      <c r="G123" s="2">
        <v>43162.365023148152</v>
      </c>
      <c r="H123" t="s">
        <v>757</v>
      </c>
      <c r="I123" t="s">
        <v>173</v>
      </c>
      <c r="K123" t="s">
        <v>182</v>
      </c>
      <c r="L123" t="s">
        <v>182</v>
      </c>
      <c r="M123" t="s">
        <v>175</v>
      </c>
      <c r="N123" t="s">
        <v>176</v>
      </c>
      <c r="O123">
        <v>1</v>
      </c>
      <c r="P123" t="s">
        <v>453</v>
      </c>
      <c r="Q123" t="s">
        <v>332</v>
      </c>
      <c r="R123" t="s">
        <v>758</v>
      </c>
      <c r="V123" t="s">
        <v>180</v>
      </c>
      <c r="W123">
        <v>1886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153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84</v>
      </c>
      <c r="AO123">
        <v>362</v>
      </c>
      <c r="AP123">
        <v>0</v>
      </c>
      <c r="AQ123">
        <v>0</v>
      </c>
      <c r="AR123">
        <v>525</v>
      </c>
      <c r="AS123">
        <v>0</v>
      </c>
      <c r="AT123">
        <v>0</v>
      </c>
      <c r="AU123">
        <v>0</v>
      </c>
      <c r="AV123">
        <v>3010</v>
      </c>
      <c r="AW123" s="3">
        <f t="shared" si="1"/>
        <v>30.137500000000003</v>
      </c>
      <c r="AX123" t="s">
        <v>305</v>
      </c>
      <c r="AY123">
        <v>196</v>
      </c>
      <c r="AZ123" s="2">
        <v>43166.3125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</row>
    <row r="124" spans="1:171" x14ac:dyDescent="0.25">
      <c r="A124" s="1">
        <v>43162</v>
      </c>
      <c r="B124" t="s">
        <v>170</v>
      </c>
      <c r="C124" s="2">
        <v>43162.698194444441</v>
      </c>
      <c r="D124" t="s">
        <v>171</v>
      </c>
      <c r="E124">
        <v>7284</v>
      </c>
      <c r="F124">
        <v>1</v>
      </c>
      <c r="G124" s="2">
        <v>43162.469027777777</v>
      </c>
      <c r="H124" t="s">
        <v>759</v>
      </c>
      <c r="I124" t="s">
        <v>173</v>
      </c>
      <c r="K124" t="s">
        <v>187</v>
      </c>
      <c r="L124" t="s">
        <v>173</v>
      </c>
      <c r="M124" t="s">
        <v>175</v>
      </c>
      <c r="N124" t="s">
        <v>176</v>
      </c>
      <c r="O124">
        <v>1</v>
      </c>
      <c r="P124" t="s">
        <v>547</v>
      </c>
      <c r="Q124" t="s">
        <v>548</v>
      </c>
      <c r="R124" t="s">
        <v>549</v>
      </c>
      <c r="V124" t="s">
        <v>180</v>
      </c>
      <c r="W124">
        <v>5206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153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216</v>
      </c>
      <c r="AO124">
        <v>362</v>
      </c>
      <c r="AP124">
        <v>0</v>
      </c>
      <c r="AQ124">
        <v>0</v>
      </c>
      <c r="AR124">
        <v>975</v>
      </c>
      <c r="AS124">
        <v>0</v>
      </c>
      <c r="AT124">
        <v>0</v>
      </c>
      <c r="AU124">
        <v>0</v>
      </c>
      <c r="AV124">
        <v>6912</v>
      </c>
      <c r="AW124" s="3">
        <f t="shared" si="1"/>
        <v>77.262500000000003</v>
      </c>
      <c r="AX124" t="s">
        <v>219</v>
      </c>
      <c r="AY124">
        <v>367</v>
      </c>
      <c r="AZ124" s="2">
        <v>43166.350694444445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</row>
    <row r="125" spans="1:171" x14ac:dyDescent="0.25">
      <c r="A125" s="1">
        <v>43315</v>
      </c>
      <c r="B125" t="s">
        <v>170</v>
      </c>
      <c r="C125" s="2">
        <v>43315.489953703705</v>
      </c>
      <c r="D125" t="s">
        <v>171</v>
      </c>
      <c r="E125">
        <v>-3636</v>
      </c>
      <c r="F125">
        <v>2</v>
      </c>
      <c r="G125" s="2">
        <v>43284.350844907407</v>
      </c>
      <c r="H125" t="s">
        <v>760</v>
      </c>
      <c r="I125" t="s">
        <v>173</v>
      </c>
      <c r="J125" t="s">
        <v>174</v>
      </c>
      <c r="K125" t="s">
        <v>173</v>
      </c>
      <c r="L125" t="s">
        <v>173</v>
      </c>
      <c r="M125" t="s">
        <v>175</v>
      </c>
      <c r="N125" t="s">
        <v>176</v>
      </c>
      <c r="O125">
        <v>1</v>
      </c>
      <c r="P125" t="s">
        <v>741</v>
      </c>
      <c r="Q125" t="s">
        <v>761</v>
      </c>
      <c r="R125" t="s">
        <v>762</v>
      </c>
      <c r="V125" t="s">
        <v>180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 s="3">
        <f t="shared" si="1"/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</row>
    <row r="126" spans="1:171" x14ac:dyDescent="0.25">
      <c r="A126" s="1">
        <v>43103</v>
      </c>
      <c r="B126" t="s">
        <v>170</v>
      </c>
      <c r="C126" s="2">
        <v>43103.542511574073</v>
      </c>
      <c r="D126" t="s">
        <v>171</v>
      </c>
      <c r="E126">
        <v>5891</v>
      </c>
      <c r="F126">
        <v>1</v>
      </c>
      <c r="G126" s="2">
        <v>43103.313344907408</v>
      </c>
      <c r="H126" t="s">
        <v>763</v>
      </c>
      <c r="I126" t="s">
        <v>173</v>
      </c>
      <c r="K126" t="s">
        <v>187</v>
      </c>
      <c r="L126" t="s">
        <v>173</v>
      </c>
      <c r="M126" t="s">
        <v>175</v>
      </c>
      <c r="N126" t="s">
        <v>176</v>
      </c>
      <c r="O126">
        <v>1</v>
      </c>
      <c r="P126" t="s">
        <v>622</v>
      </c>
      <c r="Q126" t="s">
        <v>736</v>
      </c>
      <c r="R126" t="s">
        <v>737</v>
      </c>
      <c r="V126" t="s">
        <v>180</v>
      </c>
      <c r="W126">
        <v>3828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50</v>
      </c>
      <c r="AH126">
        <v>153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168</v>
      </c>
      <c r="AO126">
        <v>413</v>
      </c>
      <c r="AP126">
        <v>0</v>
      </c>
      <c r="AQ126">
        <v>0</v>
      </c>
      <c r="AR126">
        <v>975</v>
      </c>
      <c r="AS126">
        <v>0</v>
      </c>
      <c r="AT126">
        <v>0</v>
      </c>
      <c r="AU126">
        <v>0</v>
      </c>
      <c r="AV126">
        <v>5587</v>
      </c>
      <c r="AW126" s="3">
        <f t="shared" si="1"/>
        <v>60.037500000000001</v>
      </c>
      <c r="AX126" t="s">
        <v>407</v>
      </c>
      <c r="AY126">
        <v>642</v>
      </c>
      <c r="AZ126" s="2">
        <v>43175.375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</row>
    <row r="127" spans="1:171" x14ac:dyDescent="0.25">
      <c r="A127" s="1">
        <v>43315</v>
      </c>
      <c r="B127" t="s">
        <v>170</v>
      </c>
      <c r="C127" s="2">
        <v>43315.492106481484</v>
      </c>
      <c r="D127" t="s">
        <v>558</v>
      </c>
      <c r="E127">
        <v>600</v>
      </c>
      <c r="F127">
        <v>2</v>
      </c>
      <c r="G127" s="2">
        <v>43284.307905092595</v>
      </c>
      <c r="H127" t="s">
        <v>764</v>
      </c>
      <c r="I127" t="s">
        <v>173</v>
      </c>
      <c r="K127" t="s">
        <v>765</v>
      </c>
      <c r="L127" t="s">
        <v>173</v>
      </c>
      <c r="M127" t="s">
        <v>175</v>
      </c>
      <c r="N127" t="s">
        <v>176</v>
      </c>
      <c r="O127">
        <v>1</v>
      </c>
      <c r="P127" t="s">
        <v>766</v>
      </c>
      <c r="Q127" t="s">
        <v>767</v>
      </c>
      <c r="R127" t="s">
        <v>768</v>
      </c>
      <c r="V127" t="s">
        <v>180</v>
      </c>
      <c r="W127">
        <v>3598</v>
      </c>
      <c r="X127">
        <v>0</v>
      </c>
      <c r="Y127">
        <v>0</v>
      </c>
      <c r="Z127">
        <v>0</v>
      </c>
      <c r="AA127">
        <v>142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50</v>
      </c>
      <c r="AH127">
        <v>153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144</v>
      </c>
      <c r="AO127">
        <v>0</v>
      </c>
      <c r="AP127">
        <v>0</v>
      </c>
      <c r="AQ127">
        <v>0</v>
      </c>
      <c r="AR127">
        <v>525</v>
      </c>
      <c r="AS127">
        <v>0</v>
      </c>
      <c r="AT127">
        <v>0</v>
      </c>
      <c r="AU127">
        <v>0</v>
      </c>
      <c r="AV127">
        <v>4612</v>
      </c>
      <c r="AW127" s="3">
        <f t="shared" si="1"/>
        <v>51.537500000000001</v>
      </c>
      <c r="AX127" t="s">
        <v>224</v>
      </c>
      <c r="AY127">
        <v>6939</v>
      </c>
      <c r="AZ127" s="2">
        <v>43167.527777777781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</row>
    <row r="128" spans="1:171" x14ac:dyDescent="0.25">
      <c r="A128" s="1">
        <v>43103</v>
      </c>
      <c r="B128" t="s">
        <v>170</v>
      </c>
      <c r="C128" s="2">
        <v>43103.661597222221</v>
      </c>
      <c r="D128" t="s">
        <v>171</v>
      </c>
      <c r="E128">
        <v>7847</v>
      </c>
      <c r="F128">
        <v>1</v>
      </c>
      <c r="G128" s="2">
        <v>43103.432430555556</v>
      </c>
      <c r="H128" t="s">
        <v>769</v>
      </c>
      <c r="I128" t="s">
        <v>173</v>
      </c>
      <c r="K128" t="s">
        <v>187</v>
      </c>
      <c r="L128" t="s">
        <v>173</v>
      </c>
      <c r="M128" t="s">
        <v>175</v>
      </c>
      <c r="N128" t="s">
        <v>176</v>
      </c>
      <c r="O128">
        <v>1</v>
      </c>
      <c r="P128" t="s">
        <v>770</v>
      </c>
      <c r="Q128" t="s">
        <v>771</v>
      </c>
      <c r="R128" t="s">
        <v>772</v>
      </c>
      <c r="V128" t="s">
        <v>180</v>
      </c>
      <c r="W128">
        <v>5628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50</v>
      </c>
      <c r="AH128">
        <v>153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231</v>
      </c>
      <c r="AO128">
        <v>413</v>
      </c>
      <c r="AP128">
        <v>0</v>
      </c>
      <c r="AQ128">
        <v>0</v>
      </c>
      <c r="AR128">
        <v>975</v>
      </c>
      <c r="AS128">
        <v>0</v>
      </c>
      <c r="AT128">
        <v>0</v>
      </c>
      <c r="AU128">
        <v>0</v>
      </c>
      <c r="AV128">
        <v>7450</v>
      </c>
      <c r="AW128" s="3">
        <f t="shared" si="1"/>
        <v>82.537500000000009</v>
      </c>
      <c r="AX128" t="s">
        <v>407</v>
      </c>
      <c r="AY128">
        <v>556</v>
      </c>
      <c r="AZ128" s="2">
        <v>43166.84375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</row>
    <row r="129" spans="1:171" x14ac:dyDescent="0.25">
      <c r="A129" s="1">
        <v>43223</v>
      </c>
      <c r="B129" t="s">
        <v>170</v>
      </c>
      <c r="C129" s="2">
        <v>43223.890706018516</v>
      </c>
      <c r="D129" t="s">
        <v>171</v>
      </c>
      <c r="E129">
        <v>-3529</v>
      </c>
      <c r="F129">
        <v>2</v>
      </c>
      <c r="G129" t="s">
        <v>773</v>
      </c>
      <c r="H129" t="s">
        <v>774</v>
      </c>
      <c r="I129" t="s">
        <v>173</v>
      </c>
      <c r="J129" t="s">
        <v>174</v>
      </c>
      <c r="K129" t="s">
        <v>173</v>
      </c>
      <c r="L129" t="s">
        <v>173</v>
      </c>
      <c r="M129" t="s">
        <v>175</v>
      </c>
      <c r="N129" t="s">
        <v>176</v>
      </c>
      <c r="O129">
        <v>1</v>
      </c>
      <c r="P129" t="s">
        <v>247</v>
      </c>
      <c r="Q129" t="s">
        <v>775</v>
      </c>
      <c r="R129" t="s">
        <v>249</v>
      </c>
      <c r="V129" t="s">
        <v>180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 s="3">
        <f t="shared" si="1"/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</row>
    <row r="130" spans="1:171" x14ac:dyDescent="0.25">
      <c r="A130" t="s">
        <v>424</v>
      </c>
      <c r="B130" t="s">
        <v>170</v>
      </c>
      <c r="C130" t="s">
        <v>776</v>
      </c>
      <c r="D130" t="s">
        <v>171</v>
      </c>
      <c r="E130">
        <v>2213</v>
      </c>
      <c r="F130">
        <v>1</v>
      </c>
      <c r="G130" t="s">
        <v>777</v>
      </c>
      <c r="H130" t="s">
        <v>778</v>
      </c>
      <c r="I130" t="s">
        <v>173</v>
      </c>
      <c r="J130" t="s">
        <v>254</v>
      </c>
      <c r="K130" t="s">
        <v>187</v>
      </c>
      <c r="L130" t="s">
        <v>173</v>
      </c>
      <c r="M130" t="s">
        <v>175</v>
      </c>
      <c r="N130" t="s">
        <v>176</v>
      </c>
      <c r="O130">
        <v>1</v>
      </c>
      <c r="P130" t="s">
        <v>351</v>
      </c>
      <c r="Q130" t="s">
        <v>352</v>
      </c>
      <c r="R130" t="s">
        <v>353</v>
      </c>
      <c r="V130" t="s">
        <v>180</v>
      </c>
      <c r="W130">
        <v>1189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50</v>
      </c>
      <c r="AH130">
        <v>245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60</v>
      </c>
      <c r="AO130">
        <v>0</v>
      </c>
      <c r="AP130">
        <v>0</v>
      </c>
      <c r="AQ130">
        <v>0</v>
      </c>
      <c r="AR130">
        <v>525</v>
      </c>
      <c r="AS130">
        <v>0</v>
      </c>
      <c r="AT130">
        <v>0</v>
      </c>
      <c r="AU130">
        <v>0</v>
      </c>
      <c r="AV130">
        <v>2069</v>
      </c>
      <c r="AW130" s="3">
        <f t="shared" si="1"/>
        <v>21.425000000000001</v>
      </c>
      <c r="AX130" t="s">
        <v>354</v>
      </c>
      <c r="AY130">
        <v>6364</v>
      </c>
      <c r="AZ130" s="2">
        <v>43192.982638888891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</row>
    <row r="131" spans="1:171" x14ac:dyDescent="0.25">
      <c r="A131" s="1">
        <v>43223</v>
      </c>
      <c r="B131" t="s">
        <v>170</v>
      </c>
      <c r="C131" s="2">
        <v>43223.709502314814</v>
      </c>
      <c r="D131" t="s">
        <v>171</v>
      </c>
      <c r="E131">
        <v>-14148</v>
      </c>
      <c r="F131">
        <v>3</v>
      </c>
      <c r="G131" t="s">
        <v>744</v>
      </c>
      <c r="H131" t="s">
        <v>745</v>
      </c>
      <c r="I131" t="s">
        <v>173</v>
      </c>
      <c r="J131" t="s">
        <v>254</v>
      </c>
      <c r="K131" t="s">
        <v>182</v>
      </c>
      <c r="L131" t="s">
        <v>182</v>
      </c>
      <c r="M131" t="s">
        <v>175</v>
      </c>
      <c r="N131" t="s">
        <v>176</v>
      </c>
      <c r="O131">
        <v>4</v>
      </c>
      <c r="P131" t="s">
        <v>746</v>
      </c>
      <c r="Q131" t="s">
        <v>563</v>
      </c>
      <c r="R131" t="s">
        <v>747</v>
      </c>
      <c r="V131" t="s">
        <v>180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 s="3">
        <f t="shared" ref="AW131:AW194" si="2">(W131+AR131)*1.25%</f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</row>
    <row r="132" spans="1:171" x14ac:dyDescent="0.25">
      <c r="A132" t="s">
        <v>321</v>
      </c>
      <c r="B132" t="s">
        <v>170</v>
      </c>
      <c r="C132" t="s">
        <v>779</v>
      </c>
      <c r="D132" t="s">
        <v>171</v>
      </c>
      <c r="E132">
        <v>4700</v>
      </c>
      <c r="F132">
        <v>1</v>
      </c>
      <c r="G132" t="s">
        <v>780</v>
      </c>
      <c r="H132" t="s">
        <v>781</v>
      </c>
      <c r="I132" t="s">
        <v>173</v>
      </c>
      <c r="K132" t="s">
        <v>238</v>
      </c>
      <c r="L132" t="s">
        <v>173</v>
      </c>
      <c r="M132" t="s">
        <v>175</v>
      </c>
      <c r="N132" t="s">
        <v>176</v>
      </c>
      <c r="O132">
        <v>1</v>
      </c>
      <c r="P132" t="s">
        <v>782</v>
      </c>
      <c r="Q132" t="s">
        <v>783</v>
      </c>
      <c r="R132" t="s">
        <v>784</v>
      </c>
      <c r="V132" t="s">
        <v>180</v>
      </c>
      <c r="W132">
        <v>3551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50</v>
      </c>
      <c r="AH132">
        <v>153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143</v>
      </c>
      <c r="AO132">
        <v>12</v>
      </c>
      <c r="AP132">
        <v>0</v>
      </c>
      <c r="AQ132">
        <v>0</v>
      </c>
      <c r="AR132">
        <v>525</v>
      </c>
      <c r="AS132">
        <v>0</v>
      </c>
      <c r="AT132">
        <v>0</v>
      </c>
      <c r="AU132">
        <v>0</v>
      </c>
      <c r="AV132">
        <v>4434</v>
      </c>
      <c r="AW132" s="3">
        <f t="shared" si="2"/>
        <v>50.95</v>
      </c>
      <c r="AX132" t="s">
        <v>785</v>
      </c>
      <c r="AY132">
        <v>607</v>
      </c>
      <c r="AZ132" s="2">
        <v>43191.90625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</row>
    <row r="133" spans="1:171" x14ac:dyDescent="0.25">
      <c r="A133" s="1">
        <v>43376</v>
      </c>
      <c r="B133" t="s">
        <v>170</v>
      </c>
      <c r="C133" s="2">
        <v>43376.666354166664</v>
      </c>
      <c r="D133" t="s">
        <v>171</v>
      </c>
      <c r="E133">
        <v>3679</v>
      </c>
      <c r="F133">
        <v>1</v>
      </c>
      <c r="G133" s="2">
        <v>43376.4371875</v>
      </c>
      <c r="H133" t="s">
        <v>786</v>
      </c>
      <c r="I133" t="s">
        <v>173</v>
      </c>
      <c r="J133" t="s">
        <v>358</v>
      </c>
      <c r="K133" t="s">
        <v>187</v>
      </c>
      <c r="L133" t="s">
        <v>173</v>
      </c>
      <c r="M133" t="s">
        <v>175</v>
      </c>
      <c r="N133" t="s">
        <v>176</v>
      </c>
      <c r="O133">
        <v>1</v>
      </c>
      <c r="P133" t="s">
        <v>787</v>
      </c>
      <c r="Q133" t="s">
        <v>788</v>
      </c>
      <c r="R133" t="s">
        <v>789</v>
      </c>
      <c r="V133" t="s">
        <v>180</v>
      </c>
      <c r="W133">
        <v>2492</v>
      </c>
      <c r="X133">
        <v>0</v>
      </c>
      <c r="Y133">
        <v>0</v>
      </c>
      <c r="Z133">
        <v>0</v>
      </c>
      <c r="AA133">
        <v>142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50</v>
      </c>
      <c r="AH133">
        <v>153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106</v>
      </c>
      <c r="AO133">
        <v>0</v>
      </c>
      <c r="AP133">
        <v>0</v>
      </c>
      <c r="AQ133">
        <v>0</v>
      </c>
      <c r="AR133">
        <v>525</v>
      </c>
      <c r="AS133">
        <v>0</v>
      </c>
      <c r="AT133">
        <v>0</v>
      </c>
      <c r="AU133">
        <v>0</v>
      </c>
      <c r="AV133">
        <v>3468</v>
      </c>
      <c r="AW133" s="3">
        <f t="shared" si="2"/>
        <v>37.712499999999999</v>
      </c>
      <c r="AX133" t="s">
        <v>224</v>
      </c>
      <c r="AY133">
        <v>949</v>
      </c>
      <c r="AZ133" s="2">
        <v>43170.857638888891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</row>
    <row r="134" spans="1:171" x14ac:dyDescent="0.25">
      <c r="A134" s="1">
        <v>43162</v>
      </c>
      <c r="B134" t="s">
        <v>170</v>
      </c>
      <c r="C134" s="2">
        <v>43162.53266203704</v>
      </c>
      <c r="D134" t="s">
        <v>171</v>
      </c>
      <c r="E134">
        <v>4206</v>
      </c>
      <c r="F134">
        <v>1</v>
      </c>
      <c r="G134" s="2">
        <v>43162.303495370368</v>
      </c>
      <c r="H134" t="s">
        <v>790</v>
      </c>
      <c r="I134" t="s">
        <v>173</v>
      </c>
      <c r="K134" t="s">
        <v>187</v>
      </c>
      <c r="L134" t="s">
        <v>173</v>
      </c>
      <c r="M134" t="s">
        <v>175</v>
      </c>
      <c r="N134" t="s">
        <v>176</v>
      </c>
      <c r="O134">
        <v>1</v>
      </c>
      <c r="P134" t="s">
        <v>453</v>
      </c>
      <c r="Q134" t="s">
        <v>454</v>
      </c>
      <c r="R134" t="s">
        <v>455</v>
      </c>
      <c r="V134" t="s">
        <v>180</v>
      </c>
      <c r="W134">
        <v>2975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153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123</v>
      </c>
      <c r="AO134">
        <v>196</v>
      </c>
      <c r="AP134">
        <v>0</v>
      </c>
      <c r="AQ134">
        <v>0</v>
      </c>
      <c r="AR134">
        <v>525</v>
      </c>
      <c r="AS134">
        <v>0</v>
      </c>
      <c r="AT134">
        <v>0</v>
      </c>
      <c r="AU134">
        <v>0</v>
      </c>
      <c r="AV134">
        <v>3972</v>
      </c>
      <c r="AW134" s="3">
        <f t="shared" si="2"/>
        <v>43.75</v>
      </c>
      <c r="AX134" t="s">
        <v>791</v>
      </c>
      <c r="AY134">
        <v>232</v>
      </c>
      <c r="AZ134" s="2">
        <v>43167.885416666664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</row>
    <row r="135" spans="1:171" x14ac:dyDescent="0.25">
      <c r="A135" t="s">
        <v>424</v>
      </c>
      <c r="B135" t="s">
        <v>170</v>
      </c>
      <c r="C135" t="s">
        <v>792</v>
      </c>
      <c r="D135" t="s">
        <v>171</v>
      </c>
      <c r="E135">
        <v>3074</v>
      </c>
      <c r="F135">
        <v>1</v>
      </c>
      <c r="G135" t="s">
        <v>793</v>
      </c>
      <c r="H135" t="s">
        <v>794</v>
      </c>
      <c r="I135" t="s">
        <v>173</v>
      </c>
      <c r="J135" t="s">
        <v>254</v>
      </c>
      <c r="K135" t="s">
        <v>173</v>
      </c>
      <c r="L135" t="s">
        <v>173</v>
      </c>
      <c r="M135" t="s">
        <v>175</v>
      </c>
      <c r="N135" t="s">
        <v>176</v>
      </c>
      <c r="O135">
        <v>1</v>
      </c>
      <c r="P135" t="s">
        <v>431</v>
      </c>
      <c r="Q135" t="s">
        <v>563</v>
      </c>
      <c r="R135" t="s">
        <v>516</v>
      </c>
      <c r="V135" t="s">
        <v>180</v>
      </c>
      <c r="W135">
        <v>1605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50</v>
      </c>
      <c r="AH135">
        <v>153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90</v>
      </c>
      <c r="AO135">
        <v>12</v>
      </c>
      <c r="AP135">
        <v>0</v>
      </c>
      <c r="AQ135">
        <v>0</v>
      </c>
      <c r="AR135">
        <v>975</v>
      </c>
      <c r="AS135">
        <v>0</v>
      </c>
      <c r="AT135">
        <v>0</v>
      </c>
      <c r="AU135">
        <v>0</v>
      </c>
      <c r="AV135">
        <v>2885</v>
      </c>
      <c r="AW135" s="3">
        <f t="shared" si="2"/>
        <v>32.25</v>
      </c>
      <c r="AX135" t="s">
        <v>341</v>
      </c>
      <c r="AY135">
        <v>171</v>
      </c>
      <c r="AZ135" s="2">
        <v>43195.204861111109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</row>
    <row r="136" spans="1:171" x14ac:dyDescent="0.25">
      <c r="A136" t="s">
        <v>658</v>
      </c>
      <c r="B136" t="s">
        <v>170</v>
      </c>
      <c r="C136" t="s">
        <v>795</v>
      </c>
      <c r="D136" t="s">
        <v>171</v>
      </c>
      <c r="E136">
        <v>3205</v>
      </c>
      <c r="F136">
        <v>1</v>
      </c>
      <c r="G136" t="s">
        <v>796</v>
      </c>
      <c r="H136" t="s">
        <v>797</v>
      </c>
      <c r="I136" t="s">
        <v>173</v>
      </c>
      <c r="J136" t="s">
        <v>174</v>
      </c>
      <c r="K136" t="s">
        <v>187</v>
      </c>
      <c r="L136" t="s">
        <v>173</v>
      </c>
      <c r="M136" t="s">
        <v>175</v>
      </c>
      <c r="N136" t="s">
        <v>176</v>
      </c>
      <c r="O136">
        <v>1</v>
      </c>
      <c r="P136" t="s">
        <v>741</v>
      </c>
      <c r="Q136" t="s">
        <v>742</v>
      </c>
      <c r="R136" t="s">
        <v>743</v>
      </c>
      <c r="V136" t="s">
        <v>180</v>
      </c>
      <c r="W136">
        <v>1902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153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85</v>
      </c>
      <c r="AO136">
        <v>362</v>
      </c>
      <c r="AP136">
        <v>0</v>
      </c>
      <c r="AQ136">
        <v>0</v>
      </c>
      <c r="AR136">
        <v>525</v>
      </c>
      <c r="AS136">
        <v>0</v>
      </c>
      <c r="AT136">
        <v>0</v>
      </c>
      <c r="AU136">
        <v>0</v>
      </c>
      <c r="AV136">
        <v>3027</v>
      </c>
      <c r="AW136" s="3">
        <f t="shared" si="2"/>
        <v>30.337500000000002</v>
      </c>
      <c r="AX136" t="s">
        <v>229</v>
      </c>
      <c r="AY136">
        <v>186</v>
      </c>
      <c r="AZ136" s="2">
        <v>43187.3125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</row>
    <row r="137" spans="1:171" x14ac:dyDescent="0.25">
      <c r="A137" t="s">
        <v>658</v>
      </c>
      <c r="B137" t="s">
        <v>170</v>
      </c>
      <c r="C137" t="s">
        <v>798</v>
      </c>
      <c r="D137" t="s">
        <v>171</v>
      </c>
      <c r="E137">
        <v>4994</v>
      </c>
      <c r="F137">
        <v>1</v>
      </c>
      <c r="G137" t="s">
        <v>799</v>
      </c>
      <c r="H137" t="s">
        <v>800</v>
      </c>
      <c r="I137" t="s">
        <v>173</v>
      </c>
      <c r="K137" t="s">
        <v>187</v>
      </c>
      <c r="L137" t="s">
        <v>173</v>
      </c>
      <c r="M137" t="s">
        <v>175</v>
      </c>
      <c r="N137" t="s">
        <v>176</v>
      </c>
      <c r="O137">
        <v>1</v>
      </c>
      <c r="P137" t="s">
        <v>801</v>
      </c>
      <c r="Q137" t="s">
        <v>802</v>
      </c>
      <c r="R137" t="s">
        <v>803</v>
      </c>
      <c r="V137" t="s">
        <v>180</v>
      </c>
      <c r="W137">
        <v>3036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153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140</v>
      </c>
      <c r="AO137">
        <v>430</v>
      </c>
      <c r="AP137">
        <v>0</v>
      </c>
      <c r="AQ137">
        <v>0</v>
      </c>
      <c r="AR137">
        <v>975</v>
      </c>
      <c r="AS137">
        <v>0</v>
      </c>
      <c r="AT137">
        <v>0</v>
      </c>
      <c r="AU137">
        <v>0</v>
      </c>
      <c r="AV137">
        <v>4734</v>
      </c>
      <c r="AW137" s="3">
        <f t="shared" si="2"/>
        <v>50.137500000000003</v>
      </c>
      <c r="AX137" t="s">
        <v>557</v>
      </c>
      <c r="AY137">
        <v>402</v>
      </c>
      <c r="AZ137" s="2">
        <v>43228.854166666664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</row>
    <row r="138" spans="1:171" x14ac:dyDescent="0.25">
      <c r="A138" t="s">
        <v>658</v>
      </c>
      <c r="B138" t="s">
        <v>170</v>
      </c>
      <c r="C138" t="s">
        <v>804</v>
      </c>
      <c r="D138" t="s">
        <v>171</v>
      </c>
      <c r="E138">
        <v>5775</v>
      </c>
      <c r="F138">
        <v>1</v>
      </c>
      <c r="G138" t="s">
        <v>805</v>
      </c>
      <c r="H138" t="s">
        <v>806</v>
      </c>
      <c r="I138" t="s">
        <v>173</v>
      </c>
      <c r="K138" t="s">
        <v>187</v>
      </c>
      <c r="L138" t="s">
        <v>173</v>
      </c>
      <c r="M138" t="s">
        <v>175</v>
      </c>
      <c r="N138" t="s">
        <v>176</v>
      </c>
      <c r="O138">
        <v>1</v>
      </c>
      <c r="P138" t="s">
        <v>807</v>
      </c>
      <c r="Q138" t="s">
        <v>808</v>
      </c>
      <c r="R138" t="s">
        <v>809</v>
      </c>
      <c r="V138" t="s">
        <v>180</v>
      </c>
      <c r="W138">
        <v>3971</v>
      </c>
      <c r="X138">
        <v>0</v>
      </c>
      <c r="Y138">
        <v>0</v>
      </c>
      <c r="Z138">
        <v>0</v>
      </c>
      <c r="AA138">
        <v>142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50</v>
      </c>
      <c r="AH138">
        <v>153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173</v>
      </c>
      <c r="AO138">
        <v>0</v>
      </c>
      <c r="AP138">
        <v>0</v>
      </c>
      <c r="AQ138">
        <v>0</v>
      </c>
      <c r="AR138">
        <v>975</v>
      </c>
      <c r="AS138">
        <v>0</v>
      </c>
      <c r="AT138">
        <v>0</v>
      </c>
      <c r="AU138">
        <v>0</v>
      </c>
      <c r="AV138">
        <v>5464</v>
      </c>
      <c r="AW138" s="3">
        <f t="shared" si="2"/>
        <v>61.825000000000003</v>
      </c>
      <c r="AX138" t="s">
        <v>674</v>
      </c>
      <c r="AY138">
        <v>3834</v>
      </c>
      <c r="AZ138" s="2">
        <v>43185.402777777781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</row>
    <row r="139" spans="1:171" x14ac:dyDescent="0.25">
      <c r="A139" t="s">
        <v>658</v>
      </c>
      <c r="B139" t="s">
        <v>170</v>
      </c>
      <c r="C139" t="s">
        <v>810</v>
      </c>
      <c r="D139" t="s">
        <v>171</v>
      </c>
      <c r="E139">
        <v>4530</v>
      </c>
      <c r="F139">
        <v>1</v>
      </c>
      <c r="G139" t="s">
        <v>811</v>
      </c>
      <c r="H139" t="s">
        <v>812</v>
      </c>
      <c r="I139" t="s">
        <v>173</v>
      </c>
      <c r="J139" t="s">
        <v>254</v>
      </c>
      <c r="K139" t="s">
        <v>187</v>
      </c>
      <c r="L139" t="s">
        <v>173</v>
      </c>
      <c r="M139" t="s">
        <v>175</v>
      </c>
      <c r="N139" t="s">
        <v>176</v>
      </c>
      <c r="O139">
        <v>1</v>
      </c>
      <c r="P139" t="s">
        <v>813</v>
      </c>
      <c r="Q139" t="s">
        <v>814</v>
      </c>
      <c r="R139" t="s">
        <v>815</v>
      </c>
      <c r="V139" t="s">
        <v>180</v>
      </c>
      <c r="W139">
        <v>2412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50</v>
      </c>
      <c r="AH139">
        <v>236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119</v>
      </c>
      <c r="AO139">
        <v>508</v>
      </c>
      <c r="AP139">
        <v>0</v>
      </c>
      <c r="AQ139">
        <v>0</v>
      </c>
      <c r="AR139">
        <v>975</v>
      </c>
      <c r="AS139">
        <v>0</v>
      </c>
      <c r="AT139">
        <v>0</v>
      </c>
      <c r="AU139">
        <v>0</v>
      </c>
      <c r="AV139">
        <v>4300</v>
      </c>
      <c r="AW139" s="3">
        <f t="shared" si="2"/>
        <v>42.337500000000006</v>
      </c>
      <c r="AX139" t="s">
        <v>816</v>
      </c>
      <c r="AY139">
        <v>564</v>
      </c>
      <c r="AZ139" s="2">
        <v>43187.881944444445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</row>
    <row r="140" spans="1:171" x14ac:dyDescent="0.25">
      <c r="A140" s="1">
        <v>43103</v>
      </c>
      <c r="B140" t="s">
        <v>170</v>
      </c>
      <c r="C140" s="2">
        <v>43103.817731481482</v>
      </c>
      <c r="D140" t="s">
        <v>171</v>
      </c>
      <c r="E140">
        <v>3257</v>
      </c>
      <c r="F140">
        <v>1</v>
      </c>
      <c r="G140" s="2">
        <v>43103.588564814818</v>
      </c>
      <c r="H140" t="s">
        <v>181</v>
      </c>
      <c r="I140" t="s">
        <v>173</v>
      </c>
      <c r="K140" t="s">
        <v>187</v>
      </c>
      <c r="L140" t="s">
        <v>173</v>
      </c>
      <c r="M140" t="s">
        <v>175</v>
      </c>
      <c r="N140" t="s">
        <v>176</v>
      </c>
      <c r="O140">
        <v>1</v>
      </c>
      <c r="P140" t="s">
        <v>183</v>
      </c>
      <c r="Q140" t="s">
        <v>184</v>
      </c>
      <c r="R140" t="s">
        <v>185</v>
      </c>
      <c r="V140" t="s">
        <v>180</v>
      </c>
      <c r="W140">
        <v>2031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50</v>
      </c>
      <c r="AH140">
        <v>245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89</v>
      </c>
      <c r="AO140">
        <v>130</v>
      </c>
      <c r="AP140">
        <v>0</v>
      </c>
      <c r="AQ140">
        <v>0</v>
      </c>
      <c r="AR140">
        <v>525</v>
      </c>
      <c r="AS140">
        <v>0</v>
      </c>
      <c r="AT140">
        <v>0</v>
      </c>
      <c r="AU140">
        <v>0</v>
      </c>
      <c r="AV140">
        <v>3070</v>
      </c>
      <c r="AW140" s="3">
        <f t="shared" si="2"/>
        <v>31.950000000000003</v>
      </c>
      <c r="AX140" t="s">
        <v>817</v>
      </c>
      <c r="AY140">
        <v>947</v>
      </c>
      <c r="AZ140" s="2">
        <v>43175.975694444445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</row>
    <row r="141" spans="1:171" x14ac:dyDescent="0.25">
      <c r="A141" s="1">
        <v>43346</v>
      </c>
      <c r="B141" t="s">
        <v>170</v>
      </c>
      <c r="C141" s="2">
        <v>43346.746377314812</v>
      </c>
      <c r="D141" t="s">
        <v>171</v>
      </c>
      <c r="E141">
        <v>5691</v>
      </c>
      <c r="F141">
        <v>1</v>
      </c>
      <c r="G141" s="2">
        <v>43346.517199074071</v>
      </c>
      <c r="H141" t="s">
        <v>818</v>
      </c>
      <c r="I141" t="s">
        <v>173</v>
      </c>
      <c r="K141" t="s">
        <v>187</v>
      </c>
      <c r="L141" t="s">
        <v>173</v>
      </c>
      <c r="M141" t="s">
        <v>175</v>
      </c>
      <c r="N141" t="s">
        <v>176</v>
      </c>
      <c r="O141">
        <v>1</v>
      </c>
      <c r="P141" t="s">
        <v>819</v>
      </c>
      <c r="Q141" t="s">
        <v>820</v>
      </c>
      <c r="R141" t="s">
        <v>821</v>
      </c>
      <c r="V141" t="s">
        <v>180</v>
      </c>
      <c r="W141">
        <v>4390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50</v>
      </c>
      <c r="AH141">
        <v>245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172</v>
      </c>
      <c r="AO141">
        <v>0</v>
      </c>
      <c r="AP141">
        <v>0</v>
      </c>
      <c r="AQ141">
        <v>0</v>
      </c>
      <c r="AR141">
        <v>525</v>
      </c>
      <c r="AS141">
        <v>0</v>
      </c>
      <c r="AT141">
        <v>0</v>
      </c>
      <c r="AU141">
        <v>0</v>
      </c>
      <c r="AV141">
        <v>5382</v>
      </c>
      <c r="AW141" s="3">
        <f t="shared" si="2"/>
        <v>61.4375</v>
      </c>
      <c r="AX141" t="s">
        <v>822</v>
      </c>
      <c r="AY141">
        <v>342</v>
      </c>
      <c r="AZ141" s="2">
        <v>43176.777777777781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</row>
    <row r="142" spans="1:171" x14ac:dyDescent="0.25">
      <c r="A142" s="1">
        <v>43346</v>
      </c>
      <c r="B142" t="s">
        <v>170</v>
      </c>
      <c r="C142" s="2">
        <v>43346.617129629631</v>
      </c>
      <c r="D142" t="s">
        <v>171</v>
      </c>
      <c r="E142">
        <v>2852</v>
      </c>
      <c r="F142">
        <v>1</v>
      </c>
      <c r="G142" s="2">
        <v>43346.38795138889</v>
      </c>
      <c r="H142" t="s">
        <v>823</v>
      </c>
      <c r="I142" t="s">
        <v>173</v>
      </c>
      <c r="K142" t="s">
        <v>187</v>
      </c>
      <c r="L142" t="s">
        <v>173</v>
      </c>
      <c r="M142" t="s">
        <v>175</v>
      </c>
      <c r="N142" t="s">
        <v>176</v>
      </c>
      <c r="O142">
        <v>1</v>
      </c>
      <c r="P142" t="s">
        <v>711</v>
      </c>
      <c r="Q142" t="s">
        <v>712</v>
      </c>
      <c r="R142" t="s">
        <v>713</v>
      </c>
      <c r="V142" t="s">
        <v>180</v>
      </c>
      <c r="W142">
        <v>1851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50</v>
      </c>
      <c r="AH142">
        <v>153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83</v>
      </c>
      <c r="AO142">
        <v>12</v>
      </c>
      <c r="AP142">
        <v>0</v>
      </c>
      <c r="AQ142">
        <v>0</v>
      </c>
      <c r="AR142">
        <v>525</v>
      </c>
      <c r="AS142">
        <v>0</v>
      </c>
      <c r="AT142">
        <v>0</v>
      </c>
      <c r="AU142">
        <v>0</v>
      </c>
      <c r="AV142">
        <v>2674</v>
      </c>
      <c r="AW142" s="3">
        <f t="shared" si="2"/>
        <v>29.700000000000003</v>
      </c>
      <c r="AX142" t="s">
        <v>785</v>
      </c>
      <c r="AY142">
        <v>517</v>
      </c>
      <c r="AZ142" s="2">
        <v>43174.277777777781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</row>
    <row r="143" spans="1:171" x14ac:dyDescent="0.25">
      <c r="A143" s="1">
        <v>43223</v>
      </c>
      <c r="B143" t="s">
        <v>170</v>
      </c>
      <c r="C143" s="2">
        <v>43223.521620370368</v>
      </c>
      <c r="D143" t="s">
        <v>171</v>
      </c>
      <c r="E143">
        <v>8903</v>
      </c>
      <c r="F143">
        <v>1</v>
      </c>
      <c r="G143" s="2">
        <v>43223.292453703703</v>
      </c>
      <c r="H143" t="s">
        <v>824</v>
      </c>
      <c r="I143" t="s">
        <v>173</v>
      </c>
      <c r="J143" t="s">
        <v>174</v>
      </c>
      <c r="K143" t="s">
        <v>187</v>
      </c>
      <c r="L143" t="s">
        <v>173</v>
      </c>
      <c r="M143" t="s">
        <v>175</v>
      </c>
      <c r="N143" t="s">
        <v>176</v>
      </c>
      <c r="O143">
        <v>1</v>
      </c>
      <c r="P143" t="s">
        <v>741</v>
      </c>
      <c r="Q143" t="s">
        <v>742</v>
      </c>
      <c r="R143" t="s">
        <v>743</v>
      </c>
      <c r="V143" t="s">
        <v>180</v>
      </c>
      <c r="W143">
        <v>6886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50</v>
      </c>
      <c r="AH143">
        <v>236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259</v>
      </c>
      <c r="AO143">
        <v>508</v>
      </c>
      <c r="AP143">
        <v>0</v>
      </c>
      <c r="AQ143">
        <v>0</v>
      </c>
      <c r="AR143">
        <v>525</v>
      </c>
      <c r="AS143">
        <v>0</v>
      </c>
      <c r="AT143">
        <v>0</v>
      </c>
      <c r="AU143">
        <v>0</v>
      </c>
      <c r="AV143">
        <v>8464</v>
      </c>
      <c r="AW143" s="3">
        <f t="shared" si="2"/>
        <v>92.637500000000003</v>
      </c>
      <c r="AX143" t="s">
        <v>242</v>
      </c>
      <c r="AY143">
        <v>6505</v>
      </c>
      <c r="AZ143" s="2">
        <v>43168.854166666664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</row>
    <row r="144" spans="1:171" x14ac:dyDescent="0.25">
      <c r="A144" s="1">
        <v>43346</v>
      </c>
      <c r="B144" t="s">
        <v>170</v>
      </c>
      <c r="C144" s="2">
        <v>43346.585011574076</v>
      </c>
      <c r="D144" t="s">
        <v>171</v>
      </c>
      <c r="E144">
        <v>4880</v>
      </c>
      <c r="F144">
        <v>1</v>
      </c>
      <c r="G144" s="2">
        <v>43346.355844907404</v>
      </c>
      <c r="H144" t="s">
        <v>825</v>
      </c>
      <c r="I144" t="s">
        <v>173</v>
      </c>
      <c r="J144" t="s">
        <v>254</v>
      </c>
      <c r="K144" t="s">
        <v>187</v>
      </c>
      <c r="L144" t="s">
        <v>173</v>
      </c>
      <c r="M144" t="s">
        <v>175</v>
      </c>
      <c r="N144" t="s">
        <v>176</v>
      </c>
      <c r="O144">
        <v>1</v>
      </c>
      <c r="P144" t="s">
        <v>826</v>
      </c>
      <c r="Q144" t="s">
        <v>827</v>
      </c>
      <c r="R144" t="s">
        <v>828</v>
      </c>
      <c r="V144" t="s">
        <v>180</v>
      </c>
      <c r="W144">
        <v>3598</v>
      </c>
      <c r="X144">
        <v>0</v>
      </c>
      <c r="Y144">
        <v>0</v>
      </c>
      <c r="Z144">
        <v>0</v>
      </c>
      <c r="AA144">
        <v>142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50</v>
      </c>
      <c r="AH144">
        <v>153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144</v>
      </c>
      <c r="AO144">
        <v>0</v>
      </c>
      <c r="AP144">
        <v>0</v>
      </c>
      <c r="AQ144">
        <v>0</v>
      </c>
      <c r="AR144">
        <v>525</v>
      </c>
      <c r="AS144">
        <v>0</v>
      </c>
      <c r="AT144">
        <v>0</v>
      </c>
      <c r="AU144">
        <v>0</v>
      </c>
      <c r="AV144">
        <v>4612</v>
      </c>
      <c r="AW144" s="3">
        <f t="shared" si="2"/>
        <v>51.537500000000001</v>
      </c>
      <c r="AX144" t="s">
        <v>224</v>
      </c>
      <c r="AY144">
        <v>949</v>
      </c>
      <c r="AZ144" s="2">
        <v>43172.857638888891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</row>
    <row r="145" spans="1:171" x14ac:dyDescent="0.25">
      <c r="A145" t="s">
        <v>347</v>
      </c>
      <c r="B145" t="s">
        <v>170</v>
      </c>
      <c r="C145" t="s">
        <v>829</v>
      </c>
      <c r="D145" t="s">
        <v>171</v>
      </c>
      <c r="E145">
        <v>42039</v>
      </c>
      <c r="F145">
        <v>1</v>
      </c>
      <c r="G145" t="s">
        <v>830</v>
      </c>
      <c r="H145" t="s">
        <v>831</v>
      </c>
      <c r="I145" t="s">
        <v>173</v>
      </c>
      <c r="J145" t="s">
        <v>254</v>
      </c>
      <c r="K145" t="s">
        <v>173</v>
      </c>
      <c r="L145" t="s">
        <v>173</v>
      </c>
      <c r="M145" t="s">
        <v>175</v>
      </c>
      <c r="N145" t="s">
        <v>176</v>
      </c>
      <c r="O145">
        <v>9</v>
      </c>
      <c r="P145" t="s">
        <v>832</v>
      </c>
      <c r="Q145" t="s">
        <v>563</v>
      </c>
      <c r="R145" t="s">
        <v>833</v>
      </c>
      <c r="V145" t="s">
        <v>180</v>
      </c>
      <c r="W145">
        <v>2955</v>
      </c>
      <c r="X145">
        <v>0</v>
      </c>
      <c r="Y145">
        <v>0</v>
      </c>
      <c r="Z145">
        <v>0</v>
      </c>
      <c r="AA145">
        <v>142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50</v>
      </c>
      <c r="AH145">
        <v>153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138</v>
      </c>
      <c r="AO145">
        <v>0</v>
      </c>
      <c r="AP145">
        <v>0</v>
      </c>
      <c r="AQ145">
        <v>0</v>
      </c>
      <c r="AR145">
        <v>975</v>
      </c>
      <c r="AS145">
        <v>0</v>
      </c>
      <c r="AT145">
        <v>0</v>
      </c>
      <c r="AU145">
        <v>0</v>
      </c>
      <c r="AV145">
        <v>4413</v>
      </c>
      <c r="AW145" s="3">
        <f t="shared" si="2"/>
        <v>49.125</v>
      </c>
      <c r="AX145" t="s">
        <v>264</v>
      </c>
      <c r="AY145">
        <v>841</v>
      </c>
      <c r="AZ145" s="2">
        <v>43211.833333333336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</row>
    <row r="146" spans="1:171" x14ac:dyDescent="0.25">
      <c r="A146" s="1">
        <v>43223</v>
      </c>
      <c r="B146" t="s">
        <v>170</v>
      </c>
      <c r="C146" s="2">
        <v>43223.709502314814</v>
      </c>
      <c r="D146" t="s">
        <v>171</v>
      </c>
      <c r="E146">
        <v>-2196</v>
      </c>
      <c r="F146">
        <v>4</v>
      </c>
      <c r="G146" t="s">
        <v>744</v>
      </c>
      <c r="H146" t="s">
        <v>745</v>
      </c>
      <c r="I146" t="s">
        <v>173</v>
      </c>
      <c r="J146" t="s">
        <v>254</v>
      </c>
      <c r="K146" t="s">
        <v>182</v>
      </c>
      <c r="L146" t="s">
        <v>182</v>
      </c>
      <c r="M146" t="s">
        <v>175</v>
      </c>
      <c r="N146" t="s">
        <v>176</v>
      </c>
      <c r="O146">
        <v>4</v>
      </c>
      <c r="P146" t="s">
        <v>746</v>
      </c>
      <c r="Q146" t="s">
        <v>563</v>
      </c>
      <c r="R146" t="s">
        <v>747</v>
      </c>
      <c r="V146" t="s">
        <v>180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s="3">
        <f t="shared" si="2"/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</row>
    <row r="147" spans="1:171" x14ac:dyDescent="0.25">
      <c r="A147" t="s">
        <v>347</v>
      </c>
      <c r="B147" t="s">
        <v>170</v>
      </c>
      <c r="C147" t="s">
        <v>834</v>
      </c>
      <c r="D147" t="s">
        <v>171</v>
      </c>
      <c r="E147">
        <v>4412</v>
      </c>
      <c r="F147">
        <v>1</v>
      </c>
      <c r="G147" t="s">
        <v>835</v>
      </c>
      <c r="H147" t="s">
        <v>836</v>
      </c>
      <c r="I147" t="s">
        <v>173</v>
      </c>
      <c r="J147" t="s">
        <v>254</v>
      </c>
      <c r="K147" t="s">
        <v>173</v>
      </c>
      <c r="L147" t="s">
        <v>173</v>
      </c>
      <c r="M147" t="s">
        <v>175</v>
      </c>
      <c r="N147" t="s">
        <v>176</v>
      </c>
      <c r="O147">
        <v>1</v>
      </c>
      <c r="P147" t="s">
        <v>431</v>
      </c>
      <c r="Q147" t="s">
        <v>515</v>
      </c>
      <c r="R147" t="s">
        <v>516</v>
      </c>
      <c r="V147" t="s">
        <v>180</v>
      </c>
      <c r="W147">
        <v>2717</v>
      </c>
      <c r="X147">
        <v>0</v>
      </c>
      <c r="Y147">
        <v>0</v>
      </c>
      <c r="Z147">
        <v>0</v>
      </c>
      <c r="AA147">
        <v>142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50</v>
      </c>
      <c r="AH147">
        <v>153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129</v>
      </c>
      <c r="AO147">
        <v>0</v>
      </c>
      <c r="AP147">
        <v>0</v>
      </c>
      <c r="AQ147">
        <v>0</v>
      </c>
      <c r="AR147">
        <v>975</v>
      </c>
      <c r="AS147">
        <v>0</v>
      </c>
      <c r="AT147">
        <v>0</v>
      </c>
      <c r="AU147">
        <v>0</v>
      </c>
      <c r="AV147">
        <v>4166</v>
      </c>
      <c r="AW147" s="3">
        <f t="shared" si="2"/>
        <v>46.150000000000006</v>
      </c>
      <c r="AX147" t="s">
        <v>264</v>
      </c>
      <c r="AY147">
        <v>198</v>
      </c>
      <c r="AZ147" s="2">
        <v>43215.930555555555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</row>
    <row r="148" spans="1:171" x14ac:dyDescent="0.25">
      <c r="A148" t="s">
        <v>837</v>
      </c>
      <c r="B148" t="s">
        <v>170</v>
      </c>
      <c r="C148" t="s">
        <v>838</v>
      </c>
      <c r="D148" t="s">
        <v>171</v>
      </c>
      <c r="E148">
        <v>11314</v>
      </c>
      <c r="F148">
        <v>1</v>
      </c>
      <c r="G148" t="s">
        <v>839</v>
      </c>
      <c r="H148" t="s">
        <v>840</v>
      </c>
      <c r="I148" t="s">
        <v>173</v>
      </c>
      <c r="J148" t="s">
        <v>254</v>
      </c>
      <c r="K148" t="s">
        <v>187</v>
      </c>
      <c r="L148" t="s">
        <v>173</v>
      </c>
      <c r="M148" t="s">
        <v>175</v>
      </c>
      <c r="N148" t="s">
        <v>176</v>
      </c>
      <c r="O148">
        <v>2</v>
      </c>
      <c r="P148" t="s">
        <v>841</v>
      </c>
      <c r="Q148" t="s">
        <v>842</v>
      </c>
      <c r="R148" t="s">
        <v>843</v>
      </c>
      <c r="V148" t="s">
        <v>180</v>
      </c>
      <c r="W148">
        <v>3455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153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155</v>
      </c>
      <c r="AO148">
        <v>637</v>
      </c>
      <c r="AP148">
        <v>0</v>
      </c>
      <c r="AQ148">
        <v>0</v>
      </c>
      <c r="AR148">
        <v>975</v>
      </c>
      <c r="AS148">
        <v>0</v>
      </c>
      <c r="AT148">
        <v>0</v>
      </c>
      <c r="AU148">
        <v>0</v>
      </c>
      <c r="AV148">
        <v>5375</v>
      </c>
      <c r="AW148" s="3">
        <f t="shared" si="2"/>
        <v>55.375</v>
      </c>
      <c r="AX148" t="s">
        <v>443</v>
      </c>
      <c r="AY148">
        <v>496</v>
      </c>
      <c r="AZ148" s="2">
        <v>43207.295138888891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</row>
    <row r="149" spans="1:171" x14ac:dyDescent="0.25">
      <c r="A149" t="s">
        <v>837</v>
      </c>
      <c r="B149" t="s">
        <v>170</v>
      </c>
      <c r="C149" t="s">
        <v>844</v>
      </c>
      <c r="D149" t="s">
        <v>171</v>
      </c>
      <c r="E149">
        <v>5286</v>
      </c>
      <c r="F149">
        <v>1</v>
      </c>
      <c r="G149" t="s">
        <v>845</v>
      </c>
      <c r="H149" t="s">
        <v>846</v>
      </c>
      <c r="I149" t="s">
        <v>173</v>
      </c>
      <c r="J149" t="s">
        <v>174</v>
      </c>
      <c r="K149" t="s">
        <v>187</v>
      </c>
      <c r="L149" t="s">
        <v>173</v>
      </c>
      <c r="M149" t="s">
        <v>175</v>
      </c>
      <c r="N149" t="s">
        <v>176</v>
      </c>
      <c r="O149">
        <v>1</v>
      </c>
      <c r="P149" t="s">
        <v>477</v>
      </c>
      <c r="Q149" t="s">
        <v>478</v>
      </c>
      <c r="R149" t="s">
        <v>479</v>
      </c>
      <c r="V149" t="s">
        <v>180</v>
      </c>
      <c r="W149">
        <v>3521</v>
      </c>
      <c r="X149">
        <v>0</v>
      </c>
      <c r="Y149">
        <v>0</v>
      </c>
      <c r="Z149">
        <v>0</v>
      </c>
      <c r="AA149">
        <v>142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50</v>
      </c>
      <c r="AH149">
        <v>153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157</v>
      </c>
      <c r="AO149">
        <v>0</v>
      </c>
      <c r="AP149">
        <v>0</v>
      </c>
      <c r="AQ149">
        <v>0</v>
      </c>
      <c r="AR149">
        <v>975</v>
      </c>
      <c r="AS149">
        <v>0</v>
      </c>
      <c r="AT149">
        <v>0</v>
      </c>
      <c r="AU149">
        <v>0</v>
      </c>
      <c r="AV149">
        <v>4998</v>
      </c>
      <c r="AW149" s="3">
        <f t="shared" si="2"/>
        <v>56.2</v>
      </c>
      <c r="AX149" t="s">
        <v>264</v>
      </c>
      <c r="AY149">
        <v>205</v>
      </c>
      <c r="AZ149" s="2">
        <v>43182.350694444445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</row>
    <row r="150" spans="1:171" x14ac:dyDescent="0.25">
      <c r="A150" s="1">
        <v>43223</v>
      </c>
      <c r="B150" t="s">
        <v>170</v>
      </c>
      <c r="C150" s="2">
        <v>43223.514074074075</v>
      </c>
      <c r="D150" t="s">
        <v>171</v>
      </c>
      <c r="E150">
        <v>6194</v>
      </c>
      <c r="F150">
        <v>1</v>
      </c>
      <c r="G150" s="2">
        <v>43223.284907407404</v>
      </c>
      <c r="H150" t="s">
        <v>847</v>
      </c>
      <c r="I150" t="s">
        <v>173</v>
      </c>
      <c r="K150" t="s">
        <v>187</v>
      </c>
      <c r="L150" t="s">
        <v>173</v>
      </c>
      <c r="M150" t="s">
        <v>175</v>
      </c>
      <c r="N150" t="s">
        <v>176</v>
      </c>
      <c r="O150">
        <v>1</v>
      </c>
      <c r="P150" t="s">
        <v>848</v>
      </c>
      <c r="Q150" t="s">
        <v>849</v>
      </c>
      <c r="R150" t="s">
        <v>850</v>
      </c>
      <c r="V150" t="s">
        <v>180</v>
      </c>
      <c r="W150">
        <v>4476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50</v>
      </c>
      <c r="AH150">
        <v>153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191</v>
      </c>
      <c r="AO150">
        <v>12</v>
      </c>
      <c r="AP150">
        <v>0</v>
      </c>
      <c r="AQ150">
        <v>0</v>
      </c>
      <c r="AR150">
        <v>975</v>
      </c>
      <c r="AS150">
        <v>0</v>
      </c>
      <c r="AT150">
        <v>0</v>
      </c>
      <c r="AU150">
        <v>0</v>
      </c>
      <c r="AV150">
        <v>5857</v>
      </c>
      <c r="AW150" s="3">
        <f t="shared" si="2"/>
        <v>68.137500000000003</v>
      </c>
      <c r="AX150" t="s">
        <v>233</v>
      </c>
      <c r="AY150">
        <v>131</v>
      </c>
      <c r="AZ150" s="2">
        <v>43167.861111111109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</row>
    <row r="151" spans="1:171" x14ac:dyDescent="0.25">
      <c r="A151" t="s">
        <v>837</v>
      </c>
      <c r="B151" t="s">
        <v>170</v>
      </c>
      <c r="C151" t="s">
        <v>851</v>
      </c>
      <c r="D151" t="s">
        <v>171</v>
      </c>
      <c r="E151">
        <v>5286</v>
      </c>
      <c r="F151">
        <v>1</v>
      </c>
      <c r="G151" t="s">
        <v>852</v>
      </c>
      <c r="H151" t="s">
        <v>853</v>
      </c>
      <c r="I151" t="s">
        <v>173</v>
      </c>
      <c r="K151" t="s">
        <v>187</v>
      </c>
      <c r="L151" t="s">
        <v>173</v>
      </c>
      <c r="M151" t="s">
        <v>175</v>
      </c>
      <c r="N151" t="s">
        <v>176</v>
      </c>
      <c r="O151">
        <v>1</v>
      </c>
      <c r="P151" t="s">
        <v>854</v>
      </c>
      <c r="Q151" t="s">
        <v>454</v>
      </c>
      <c r="R151" t="s">
        <v>455</v>
      </c>
      <c r="V151" t="s">
        <v>180</v>
      </c>
      <c r="W151">
        <v>3521</v>
      </c>
      <c r="X151">
        <v>0</v>
      </c>
      <c r="Y151">
        <v>0</v>
      </c>
      <c r="Z151">
        <v>0</v>
      </c>
      <c r="AA151">
        <v>142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50</v>
      </c>
      <c r="AH151">
        <v>153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157</v>
      </c>
      <c r="AO151">
        <v>0</v>
      </c>
      <c r="AP151">
        <v>0</v>
      </c>
      <c r="AQ151">
        <v>0</v>
      </c>
      <c r="AR151">
        <v>975</v>
      </c>
      <c r="AS151">
        <v>0</v>
      </c>
      <c r="AT151">
        <v>0</v>
      </c>
      <c r="AU151">
        <v>0</v>
      </c>
      <c r="AV151">
        <v>4998</v>
      </c>
      <c r="AW151" s="3">
        <f t="shared" si="2"/>
        <v>56.2</v>
      </c>
      <c r="AX151" t="s">
        <v>264</v>
      </c>
      <c r="AY151">
        <v>248</v>
      </c>
      <c r="AZ151" s="2">
        <v>43228.871527777781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</row>
    <row r="152" spans="1:171" x14ac:dyDescent="0.25">
      <c r="A152" t="s">
        <v>837</v>
      </c>
      <c r="B152" t="s">
        <v>170</v>
      </c>
      <c r="C152" t="s">
        <v>855</v>
      </c>
      <c r="D152" t="s">
        <v>171</v>
      </c>
      <c r="E152">
        <v>5753</v>
      </c>
      <c r="F152">
        <v>1</v>
      </c>
      <c r="G152" t="s">
        <v>856</v>
      </c>
      <c r="H152" t="s">
        <v>857</v>
      </c>
      <c r="I152" t="s">
        <v>173</v>
      </c>
      <c r="K152" t="s">
        <v>187</v>
      </c>
      <c r="L152" t="s">
        <v>173</v>
      </c>
      <c r="M152" t="s">
        <v>175</v>
      </c>
      <c r="N152" t="s">
        <v>176</v>
      </c>
      <c r="O152">
        <v>1</v>
      </c>
      <c r="P152" t="s">
        <v>858</v>
      </c>
      <c r="Q152" t="s">
        <v>859</v>
      </c>
      <c r="R152" t="s">
        <v>860</v>
      </c>
      <c r="V152" t="s">
        <v>180</v>
      </c>
      <c r="W152">
        <v>4401</v>
      </c>
      <c r="X152">
        <v>0</v>
      </c>
      <c r="Y152">
        <v>0</v>
      </c>
      <c r="Z152">
        <v>0</v>
      </c>
      <c r="AA152">
        <v>142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50</v>
      </c>
      <c r="AH152">
        <v>153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172</v>
      </c>
      <c r="AO152">
        <v>0</v>
      </c>
      <c r="AP152">
        <v>0</v>
      </c>
      <c r="AQ152">
        <v>0</v>
      </c>
      <c r="AR152">
        <v>525</v>
      </c>
      <c r="AS152">
        <v>0</v>
      </c>
      <c r="AT152">
        <v>0</v>
      </c>
      <c r="AU152">
        <v>0</v>
      </c>
      <c r="AV152">
        <v>5443</v>
      </c>
      <c r="AW152" s="3">
        <f t="shared" si="2"/>
        <v>61.575000000000003</v>
      </c>
      <c r="AX152" t="s">
        <v>224</v>
      </c>
      <c r="AY152">
        <v>236</v>
      </c>
      <c r="AZ152" s="2">
        <v>43183.395833333336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</row>
    <row r="153" spans="1:171" x14ac:dyDescent="0.25">
      <c r="A153" t="s">
        <v>837</v>
      </c>
      <c r="B153" t="s">
        <v>170</v>
      </c>
      <c r="C153" t="s">
        <v>861</v>
      </c>
      <c r="D153" t="s">
        <v>171</v>
      </c>
      <c r="E153">
        <v>2775</v>
      </c>
      <c r="F153">
        <v>1</v>
      </c>
      <c r="G153" t="s">
        <v>862</v>
      </c>
      <c r="H153" t="s">
        <v>863</v>
      </c>
      <c r="I153" t="s">
        <v>173</v>
      </c>
      <c r="K153" t="s">
        <v>187</v>
      </c>
      <c r="L153" t="s">
        <v>173</v>
      </c>
      <c r="M153" t="s">
        <v>175</v>
      </c>
      <c r="N153" t="s">
        <v>176</v>
      </c>
      <c r="O153">
        <v>1</v>
      </c>
      <c r="P153" t="s">
        <v>864</v>
      </c>
      <c r="Q153" t="s">
        <v>865</v>
      </c>
      <c r="R153" t="s">
        <v>866</v>
      </c>
      <c r="V153" t="s">
        <v>180</v>
      </c>
      <c r="W153">
        <v>1247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50</v>
      </c>
      <c r="AH153">
        <v>236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62</v>
      </c>
      <c r="AO153">
        <v>508</v>
      </c>
      <c r="AP153">
        <v>0</v>
      </c>
      <c r="AQ153">
        <v>0</v>
      </c>
      <c r="AR153">
        <v>525</v>
      </c>
      <c r="AS153">
        <v>0</v>
      </c>
      <c r="AT153">
        <v>0</v>
      </c>
      <c r="AU153">
        <v>0</v>
      </c>
      <c r="AV153">
        <v>2628</v>
      </c>
      <c r="AW153" s="3">
        <f t="shared" si="2"/>
        <v>22.150000000000002</v>
      </c>
      <c r="AX153" t="s">
        <v>242</v>
      </c>
      <c r="AY153">
        <v>265</v>
      </c>
      <c r="AZ153" s="2">
        <v>43186.902777777781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</row>
    <row r="154" spans="1:171" x14ac:dyDescent="0.25">
      <c r="A154" s="1">
        <v>43223</v>
      </c>
      <c r="B154" t="s">
        <v>170</v>
      </c>
      <c r="C154" s="2">
        <v>43223.781099537038</v>
      </c>
      <c r="D154" t="s">
        <v>171</v>
      </c>
      <c r="E154">
        <v>5486</v>
      </c>
      <c r="F154">
        <v>1</v>
      </c>
      <c r="G154" s="2">
        <v>43223.551932870374</v>
      </c>
      <c r="H154" t="s">
        <v>867</v>
      </c>
      <c r="I154" t="s">
        <v>173</v>
      </c>
      <c r="K154" t="s">
        <v>187</v>
      </c>
      <c r="L154" t="s">
        <v>173</v>
      </c>
      <c r="M154" t="s">
        <v>175</v>
      </c>
      <c r="N154" t="s">
        <v>176</v>
      </c>
      <c r="O154">
        <v>1</v>
      </c>
      <c r="P154" t="s">
        <v>868</v>
      </c>
      <c r="Q154" t="s">
        <v>454</v>
      </c>
      <c r="R154" t="s">
        <v>455</v>
      </c>
      <c r="V154" t="s">
        <v>180</v>
      </c>
      <c r="W154">
        <v>4275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50</v>
      </c>
      <c r="AH154">
        <v>153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168</v>
      </c>
      <c r="AO154">
        <v>12</v>
      </c>
      <c r="AP154">
        <v>0</v>
      </c>
      <c r="AQ154">
        <v>0</v>
      </c>
      <c r="AR154">
        <v>525</v>
      </c>
      <c r="AS154">
        <v>0</v>
      </c>
      <c r="AT154">
        <v>0</v>
      </c>
      <c r="AU154">
        <v>0</v>
      </c>
      <c r="AV154">
        <v>5183</v>
      </c>
      <c r="AW154" s="3">
        <f t="shared" si="2"/>
        <v>60</v>
      </c>
      <c r="AX154" t="s">
        <v>869</v>
      </c>
      <c r="AY154">
        <v>738</v>
      </c>
      <c r="AZ154" s="2">
        <v>43170.350694444445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</row>
    <row r="155" spans="1:171" x14ac:dyDescent="0.25">
      <c r="A155" t="s">
        <v>658</v>
      </c>
      <c r="B155" t="s">
        <v>170</v>
      </c>
      <c r="C155" t="s">
        <v>870</v>
      </c>
      <c r="D155" t="s">
        <v>171</v>
      </c>
      <c r="E155">
        <v>9792</v>
      </c>
      <c r="F155">
        <v>1</v>
      </c>
      <c r="G155" t="s">
        <v>871</v>
      </c>
      <c r="H155" t="s">
        <v>872</v>
      </c>
      <c r="I155" t="s">
        <v>173</v>
      </c>
      <c r="K155" t="s">
        <v>187</v>
      </c>
      <c r="L155" t="s">
        <v>173</v>
      </c>
      <c r="M155" t="s">
        <v>175</v>
      </c>
      <c r="N155" t="s">
        <v>176</v>
      </c>
      <c r="O155">
        <v>2</v>
      </c>
      <c r="P155" t="s">
        <v>873</v>
      </c>
      <c r="Q155" t="s">
        <v>454</v>
      </c>
      <c r="R155" t="s">
        <v>455</v>
      </c>
      <c r="V155" t="s">
        <v>180</v>
      </c>
      <c r="W155">
        <v>3282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50</v>
      </c>
      <c r="AH155">
        <v>153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149</v>
      </c>
      <c r="AO155">
        <v>12</v>
      </c>
      <c r="AP155">
        <v>0</v>
      </c>
      <c r="AQ155">
        <v>0</v>
      </c>
      <c r="AR155">
        <v>975</v>
      </c>
      <c r="AS155">
        <v>0</v>
      </c>
      <c r="AT155">
        <v>0</v>
      </c>
      <c r="AU155">
        <v>0</v>
      </c>
      <c r="AV155">
        <v>4621</v>
      </c>
      <c r="AW155" s="3">
        <f t="shared" si="2"/>
        <v>53.212500000000006</v>
      </c>
      <c r="AX155" t="s">
        <v>341</v>
      </c>
      <c r="AY155">
        <v>171</v>
      </c>
      <c r="AZ155" s="2">
        <v>43234.204861111109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</row>
    <row r="156" spans="1:171" x14ac:dyDescent="0.25">
      <c r="A156" s="1">
        <v>43223</v>
      </c>
      <c r="B156" t="s">
        <v>170</v>
      </c>
      <c r="C156" s="2">
        <v>43223.458969907406</v>
      </c>
      <c r="D156" t="s">
        <v>171</v>
      </c>
      <c r="E156">
        <v>5994</v>
      </c>
      <c r="F156">
        <v>1</v>
      </c>
      <c r="G156" s="2">
        <v>43223.229803240742</v>
      </c>
      <c r="H156" t="s">
        <v>874</v>
      </c>
      <c r="I156" t="s">
        <v>173</v>
      </c>
      <c r="J156" t="s">
        <v>174</v>
      </c>
      <c r="K156" t="s">
        <v>187</v>
      </c>
      <c r="L156" t="s">
        <v>173</v>
      </c>
      <c r="M156" t="s">
        <v>175</v>
      </c>
      <c r="N156" t="s">
        <v>176</v>
      </c>
      <c r="O156">
        <v>1</v>
      </c>
      <c r="P156" t="s">
        <v>875</v>
      </c>
      <c r="Q156" t="s">
        <v>876</v>
      </c>
      <c r="R156" t="s">
        <v>877</v>
      </c>
      <c r="V156" t="s">
        <v>180</v>
      </c>
      <c r="W156">
        <v>4098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50</v>
      </c>
      <c r="AH156">
        <v>245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178</v>
      </c>
      <c r="AO156">
        <v>130</v>
      </c>
      <c r="AP156">
        <v>0</v>
      </c>
      <c r="AQ156">
        <v>0</v>
      </c>
      <c r="AR156">
        <v>975</v>
      </c>
      <c r="AS156">
        <v>0</v>
      </c>
      <c r="AT156">
        <v>0</v>
      </c>
      <c r="AU156">
        <v>0</v>
      </c>
      <c r="AV156">
        <v>5676</v>
      </c>
      <c r="AW156" s="3">
        <f t="shared" si="2"/>
        <v>63.412500000000001</v>
      </c>
      <c r="AX156" t="s">
        <v>605</v>
      </c>
      <c r="AY156">
        <v>735</v>
      </c>
      <c r="AZ156" s="2">
        <v>43166.840277777781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</row>
    <row r="157" spans="1:171" x14ac:dyDescent="0.25">
      <c r="A157" t="s">
        <v>658</v>
      </c>
      <c r="B157" t="s">
        <v>170</v>
      </c>
      <c r="C157" t="s">
        <v>878</v>
      </c>
      <c r="D157" t="s">
        <v>171</v>
      </c>
      <c r="E157">
        <v>40968</v>
      </c>
      <c r="F157">
        <v>1</v>
      </c>
      <c r="G157" t="s">
        <v>879</v>
      </c>
      <c r="H157" t="s">
        <v>880</v>
      </c>
      <c r="I157" t="s">
        <v>173</v>
      </c>
      <c r="J157" t="s">
        <v>254</v>
      </c>
      <c r="K157" t="s">
        <v>187</v>
      </c>
      <c r="L157" t="s">
        <v>173</v>
      </c>
      <c r="M157" t="s">
        <v>175</v>
      </c>
      <c r="N157" t="s">
        <v>176</v>
      </c>
      <c r="O157">
        <v>8</v>
      </c>
      <c r="P157" t="s">
        <v>881</v>
      </c>
      <c r="Q157" t="s">
        <v>882</v>
      </c>
      <c r="R157" t="s">
        <v>399</v>
      </c>
      <c r="V157" t="s">
        <v>180</v>
      </c>
      <c r="W157">
        <v>2962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153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138</v>
      </c>
      <c r="AO157">
        <v>637</v>
      </c>
      <c r="AP157">
        <v>0</v>
      </c>
      <c r="AQ157">
        <v>0</v>
      </c>
      <c r="AR157">
        <v>975</v>
      </c>
      <c r="AS157">
        <v>0</v>
      </c>
      <c r="AT157">
        <v>0</v>
      </c>
      <c r="AU157">
        <v>0</v>
      </c>
      <c r="AV157">
        <v>4865</v>
      </c>
      <c r="AW157" s="3">
        <f t="shared" si="2"/>
        <v>49.212500000000006</v>
      </c>
      <c r="AX157" t="s">
        <v>443</v>
      </c>
      <c r="AY157">
        <v>496</v>
      </c>
      <c r="AZ157" s="2">
        <v>43196.295138888891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</row>
    <row r="158" spans="1:171" x14ac:dyDescent="0.25">
      <c r="A158" s="1">
        <v>43315</v>
      </c>
      <c r="B158" t="s">
        <v>170</v>
      </c>
      <c r="C158" s="2">
        <v>43315.549560185187</v>
      </c>
      <c r="D158" t="s">
        <v>171</v>
      </c>
      <c r="E158">
        <v>6364</v>
      </c>
      <c r="F158">
        <v>1</v>
      </c>
      <c r="G158" s="2">
        <v>43315.320393518516</v>
      </c>
      <c r="H158" t="s">
        <v>883</v>
      </c>
      <c r="I158" t="s">
        <v>173</v>
      </c>
      <c r="J158" t="s">
        <v>174</v>
      </c>
      <c r="K158" t="s">
        <v>187</v>
      </c>
      <c r="L158" t="s">
        <v>173</v>
      </c>
      <c r="M158" t="s">
        <v>175</v>
      </c>
      <c r="N158" t="s">
        <v>176</v>
      </c>
      <c r="O158">
        <v>1</v>
      </c>
      <c r="P158" t="s">
        <v>884</v>
      </c>
      <c r="Q158" t="s">
        <v>885</v>
      </c>
      <c r="R158" t="s">
        <v>886</v>
      </c>
      <c r="V158" t="s">
        <v>180</v>
      </c>
      <c r="W158">
        <v>4128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153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179</v>
      </c>
      <c r="AO158">
        <v>612</v>
      </c>
      <c r="AP158">
        <v>0</v>
      </c>
      <c r="AQ158">
        <v>0</v>
      </c>
      <c r="AR158">
        <v>975</v>
      </c>
      <c r="AS158">
        <v>0</v>
      </c>
      <c r="AT158">
        <v>0</v>
      </c>
      <c r="AU158">
        <v>0</v>
      </c>
      <c r="AV158">
        <v>6047</v>
      </c>
      <c r="AW158" s="3">
        <f t="shared" si="2"/>
        <v>63.787500000000001</v>
      </c>
      <c r="AX158" t="s">
        <v>191</v>
      </c>
      <c r="AY158">
        <v>6488</v>
      </c>
      <c r="AZ158" s="2">
        <v>43178.493055555555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</row>
    <row r="159" spans="1:171" x14ac:dyDescent="0.25">
      <c r="A159" t="s">
        <v>837</v>
      </c>
      <c r="B159" t="s">
        <v>170</v>
      </c>
      <c r="C159" t="s">
        <v>887</v>
      </c>
      <c r="D159" t="s">
        <v>171</v>
      </c>
      <c r="E159">
        <v>60872</v>
      </c>
      <c r="F159">
        <v>1</v>
      </c>
      <c r="G159" t="s">
        <v>888</v>
      </c>
      <c r="H159" t="s">
        <v>889</v>
      </c>
      <c r="I159" t="s">
        <v>173</v>
      </c>
      <c r="J159" t="s">
        <v>254</v>
      </c>
      <c r="K159" t="s">
        <v>187</v>
      </c>
      <c r="L159" t="s">
        <v>173</v>
      </c>
      <c r="M159" t="s">
        <v>175</v>
      </c>
      <c r="N159" t="s">
        <v>176</v>
      </c>
      <c r="O159">
        <v>8</v>
      </c>
      <c r="P159" t="s">
        <v>881</v>
      </c>
      <c r="Q159" t="s">
        <v>890</v>
      </c>
      <c r="R159" t="s">
        <v>891</v>
      </c>
      <c r="V159" t="s">
        <v>180</v>
      </c>
      <c r="W159">
        <v>5659</v>
      </c>
      <c r="X159">
        <v>0</v>
      </c>
      <c r="Y159">
        <v>0</v>
      </c>
      <c r="Z159">
        <v>0</v>
      </c>
      <c r="AA159">
        <v>142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50</v>
      </c>
      <c r="AH159">
        <v>153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232</v>
      </c>
      <c r="AO159">
        <v>0</v>
      </c>
      <c r="AP159">
        <v>0</v>
      </c>
      <c r="AQ159">
        <v>0</v>
      </c>
      <c r="AR159">
        <v>975</v>
      </c>
      <c r="AS159">
        <v>0</v>
      </c>
      <c r="AT159">
        <v>0</v>
      </c>
      <c r="AU159">
        <v>0</v>
      </c>
      <c r="AV159">
        <v>7211</v>
      </c>
      <c r="AW159" s="3">
        <f t="shared" si="2"/>
        <v>82.925000000000011</v>
      </c>
      <c r="AX159" t="s">
        <v>611</v>
      </c>
      <c r="AY159">
        <v>5153</v>
      </c>
      <c r="AZ159" s="2">
        <v>43211.833333333336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</row>
    <row r="160" spans="1:171" x14ac:dyDescent="0.25">
      <c r="A160" s="1">
        <v>43162</v>
      </c>
      <c r="B160" t="s">
        <v>170</v>
      </c>
      <c r="C160" s="2">
        <v>43162.616562499999</v>
      </c>
      <c r="D160" t="s">
        <v>171</v>
      </c>
      <c r="E160">
        <v>7715</v>
      </c>
      <c r="F160">
        <v>1</v>
      </c>
      <c r="G160" s="2">
        <v>43162.387395833335</v>
      </c>
      <c r="H160" t="s">
        <v>892</v>
      </c>
      <c r="I160" t="s">
        <v>173</v>
      </c>
      <c r="J160" t="s">
        <v>254</v>
      </c>
      <c r="K160" t="s">
        <v>187</v>
      </c>
      <c r="L160" t="s">
        <v>173</v>
      </c>
      <c r="M160" t="s">
        <v>175</v>
      </c>
      <c r="N160" t="s">
        <v>176</v>
      </c>
      <c r="O160">
        <v>1</v>
      </c>
      <c r="P160" t="s">
        <v>893</v>
      </c>
      <c r="Q160" t="s">
        <v>894</v>
      </c>
      <c r="R160" t="s">
        <v>895</v>
      </c>
      <c r="V160" t="s">
        <v>180</v>
      </c>
      <c r="W160">
        <v>6205</v>
      </c>
      <c r="X160">
        <v>0</v>
      </c>
      <c r="Y160">
        <v>0</v>
      </c>
      <c r="Z160">
        <v>0</v>
      </c>
      <c r="AA160">
        <v>142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50</v>
      </c>
      <c r="AH160">
        <v>153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236</v>
      </c>
      <c r="AO160">
        <v>0</v>
      </c>
      <c r="AP160">
        <v>0</v>
      </c>
      <c r="AQ160">
        <v>0</v>
      </c>
      <c r="AR160">
        <v>525</v>
      </c>
      <c r="AS160">
        <v>0</v>
      </c>
      <c r="AT160">
        <v>0</v>
      </c>
      <c r="AU160">
        <v>0</v>
      </c>
      <c r="AV160">
        <v>7311</v>
      </c>
      <c r="AW160" s="3">
        <f t="shared" si="2"/>
        <v>84.125</v>
      </c>
      <c r="AX160" t="s">
        <v>224</v>
      </c>
      <c r="AY160">
        <v>715</v>
      </c>
      <c r="AZ160" s="2">
        <v>43167.3125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</row>
    <row r="161" spans="1:171" x14ac:dyDescent="0.25">
      <c r="A161" t="s">
        <v>837</v>
      </c>
      <c r="B161" t="s">
        <v>170</v>
      </c>
      <c r="C161" t="s">
        <v>896</v>
      </c>
      <c r="D161" t="s">
        <v>171</v>
      </c>
      <c r="E161">
        <v>3478</v>
      </c>
      <c r="F161">
        <v>1</v>
      </c>
      <c r="G161" t="s">
        <v>897</v>
      </c>
      <c r="H161" t="s">
        <v>898</v>
      </c>
      <c r="I161" t="s">
        <v>173</v>
      </c>
      <c r="K161" t="s">
        <v>187</v>
      </c>
      <c r="L161" t="s">
        <v>173</v>
      </c>
      <c r="M161" t="s">
        <v>175</v>
      </c>
      <c r="N161" t="s">
        <v>176</v>
      </c>
      <c r="O161">
        <v>1</v>
      </c>
      <c r="P161" t="s">
        <v>899</v>
      </c>
      <c r="Q161" t="s">
        <v>454</v>
      </c>
      <c r="R161" t="s">
        <v>455</v>
      </c>
      <c r="V161" t="s">
        <v>180</v>
      </c>
      <c r="W161">
        <v>2427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50</v>
      </c>
      <c r="AH161">
        <v>153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103</v>
      </c>
      <c r="AO161">
        <v>12</v>
      </c>
      <c r="AP161">
        <v>0</v>
      </c>
      <c r="AQ161">
        <v>0</v>
      </c>
      <c r="AR161">
        <v>525</v>
      </c>
      <c r="AS161">
        <v>0</v>
      </c>
      <c r="AT161">
        <v>0</v>
      </c>
      <c r="AU161">
        <v>0</v>
      </c>
      <c r="AV161">
        <v>3270</v>
      </c>
      <c r="AW161" s="3">
        <f t="shared" si="2"/>
        <v>36.9</v>
      </c>
      <c r="AX161" t="s">
        <v>900</v>
      </c>
      <c r="AY161">
        <v>3612</v>
      </c>
      <c r="AZ161" s="2">
        <v>43185.368055555555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</row>
    <row r="162" spans="1:171" x14ac:dyDescent="0.25">
      <c r="A162" t="s">
        <v>658</v>
      </c>
      <c r="B162" t="s">
        <v>170</v>
      </c>
      <c r="C162" t="s">
        <v>901</v>
      </c>
      <c r="D162" t="s">
        <v>171</v>
      </c>
      <c r="E162">
        <v>14331</v>
      </c>
      <c r="F162">
        <v>1</v>
      </c>
      <c r="G162" t="s">
        <v>902</v>
      </c>
      <c r="H162" t="s">
        <v>903</v>
      </c>
      <c r="I162" t="s">
        <v>173</v>
      </c>
      <c r="K162" t="s">
        <v>187</v>
      </c>
      <c r="L162" t="s">
        <v>173</v>
      </c>
      <c r="M162" t="s">
        <v>175</v>
      </c>
      <c r="N162" t="s">
        <v>176</v>
      </c>
      <c r="O162">
        <v>3</v>
      </c>
      <c r="P162" t="s">
        <v>682</v>
      </c>
      <c r="Q162" t="s">
        <v>454</v>
      </c>
      <c r="R162" t="s">
        <v>455</v>
      </c>
      <c r="V162" t="s">
        <v>180</v>
      </c>
      <c r="W162">
        <v>3172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50</v>
      </c>
      <c r="AH162">
        <v>153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145</v>
      </c>
      <c r="AO162">
        <v>12</v>
      </c>
      <c r="AP162">
        <v>0</v>
      </c>
      <c r="AQ162">
        <v>0</v>
      </c>
      <c r="AR162">
        <v>975</v>
      </c>
      <c r="AS162">
        <v>0</v>
      </c>
      <c r="AT162">
        <v>0</v>
      </c>
      <c r="AU162">
        <v>0</v>
      </c>
      <c r="AV162">
        <v>4507</v>
      </c>
      <c r="AW162" s="3">
        <f t="shared" si="2"/>
        <v>51.837500000000006</v>
      </c>
      <c r="AX162" t="s">
        <v>341</v>
      </c>
      <c r="AY162">
        <v>179</v>
      </c>
      <c r="AZ162" s="2">
        <v>43235.354166666664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</row>
    <row r="163" spans="1:171" x14ac:dyDescent="0.25">
      <c r="A163" t="s">
        <v>658</v>
      </c>
      <c r="B163" t="s">
        <v>170</v>
      </c>
      <c r="C163" t="s">
        <v>904</v>
      </c>
      <c r="D163" t="s">
        <v>171</v>
      </c>
      <c r="E163">
        <v>3021</v>
      </c>
      <c r="F163">
        <v>1</v>
      </c>
      <c r="G163" t="s">
        <v>905</v>
      </c>
      <c r="H163" t="s">
        <v>906</v>
      </c>
      <c r="I163" t="s">
        <v>173</v>
      </c>
      <c r="J163" t="s">
        <v>254</v>
      </c>
      <c r="K163" t="s">
        <v>187</v>
      </c>
      <c r="L163" t="s">
        <v>173</v>
      </c>
      <c r="M163" t="s">
        <v>175</v>
      </c>
      <c r="N163" t="s">
        <v>176</v>
      </c>
      <c r="O163">
        <v>1</v>
      </c>
      <c r="P163" t="s">
        <v>907</v>
      </c>
      <c r="Q163" t="s">
        <v>908</v>
      </c>
      <c r="R163" t="s">
        <v>909</v>
      </c>
      <c r="V163" t="s">
        <v>180</v>
      </c>
      <c r="W163">
        <v>1437</v>
      </c>
      <c r="X163">
        <v>0</v>
      </c>
      <c r="Y163">
        <v>0</v>
      </c>
      <c r="Z163">
        <v>0</v>
      </c>
      <c r="AA163">
        <v>142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50</v>
      </c>
      <c r="AH163">
        <v>153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84</v>
      </c>
      <c r="AO163">
        <v>0</v>
      </c>
      <c r="AP163">
        <v>0</v>
      </c>
      <c r="AQ163">
        <v>0</v>
      </c>
      <c r="AR163">
        <v>975</v>
      </c>
      <c r="AS163">
        <v>0</v>
      </c>
      <c r="AT163">
        <v>0</v>
      </c>
      <c r="AU163">
        <v>0</v>
      </c>
      <c r="AV163">
        <v>2841</v>
      </c>
      <c r="AW163" s="3">
        <f t="shared" si="2"/>
        <v>30.150000000000002</v>
      </c>
      <c r="AX163" t="s">
        <v>910</v>
      </c>
      <c r="AY163">
        <v>6313</v>
      </c>
      <c r="AZ163" s="2">
        <v>43197.881944444445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</row>
    <row r="164" spans="1:171" x14ac:dyDescent="0.25">
      <c r="A164" s="1">
        <v>43284</v>
      </c>
      <c r="B164" t="s">
        <v>170</v>
      </c>
      <c r="C164" s="2">
        <v>43284.786226851851</v>
      </c>
      <c r="D164" t="s">
        <v>171</v>
      </c>
      <c r="E164">
        <v>11854</v>
      </c>
      <c r="F164">
        <v>1</v>
      </c>
      <c r="G164" s="2">
        <v>43284.557060185187</v>
      </c>
      <c r="H164" t="s">
        <v>911</v>
      </c>
      <c r="I164" t="s">
        <v>173</v>
      </c>
      <c r="K164" t="s">
        <v>187</v>
      </c>
      <c r="L164" t="s">
        <v>173</v>
      </c>
      <c r="M164" t="s">
        <v>175</v>
      </c>
      <c r="N164" t="s">
        <v>176</v>
      </c>
      <c r="O164">
        <v>2</v>
      </c>
      <c r="P164" t="s">
        <v>858</v>
      </c>
      <c r="Q164" t="s">
        <v>859</v>
      </c>
      <c r="R164" t="s">
        <v>860</v>
      </c>
      <c r="V164" t="s">
        <v>180</v>
      </c>
      <c r="W164">
        <v>3956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153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173</v>
      </c>
      <c r="AO164">
        <v>362</v>
      </c>
      <c r="AP164">
        <v>0</v>
      </c>
      <c r="AQ164">
        <v>0</v>
      </c>
      <c r="AR164">
        <v>975</v>
      </c>
      <c r="AS164">
        <v>0</v>
      </c>
      <c r="AT164">
        <v>0</v>
      </c>
      <c r="AU164">
        <v>0</v>
      </c>
      <c r="AV164">
        <v>5619</v>
      </c>
      <c r="AW164" s="3">
        <f t="shared" si="2"/>
        <v>61.637500000000003</v>
      </c>
      <c r="AX164" t="s">
        <v>219</v>
      </c>
      <c r="AY164">
        <v>6228</v>
      </c>
      <c r="AZ164" s="2">
        <v>43173.295138888891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</row>
    <row r="165" spans="1:171" x14ac:dyDescent="0.25">
      <c r="A165" t="s">
        <v>658</v>
      </c>
      <c r="B165" t="s">
        <v>170</v>
      </c>
      <c r="C165" t="s">
        <v>912</v>
      </c>
      <c r="D165" t="s">
        <v>171</v>
      </c>
      <c r="E165">
        <v>3764</v>
      </c>
      <c r="F165">
        <v>1</v>
      </c>
      <c r="G165" t="s">
        <v>913</v>
      </c>
      <c r="H165" t="s">
        <v>914</v>
      </c>
      <c r="I165" t="s">
        <v>173</v>
      </c>
      <c r="K165" t="s">
        <v>187</v>
      </c>
      <c r="L165" t="s">
        <v>173</v>
      </c>
      <c r="M165" t="s">
        <v>175</v>
      </c>
      <c r="N165" t="s">
        <v>176</v>
      </c>
      <c r="O165">
        <v>1</v>
      </c>
      <c r="P165" t="s">
        <v>915</v>
      </c>
      <c r="Q165" t="s">
        <v>916</v>
      </c>
      <c r="R165" t="s">
        <v>917</v>
      </c>
      <c r="V165" t="s">
        <v>180</v>
      </c>
      <c r="W165">
        <v>2569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153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108</v>
      </c>
      <c r="AO165">
        <v>196</v>
      </c>
      <c r="AP165">
        <v>0</v>
      </c>
      <c r="AQ165">
        <v>0</v>
      </c>
      <c r="AR165">
        <v>525</v>
      </c>
      <c r="AS165">
        <v>0</v>
      </c>
      <c r="AT165">
        <v>0</v>
      </c>
      <c r="AU165">
        <v>0</v>
      </c>
      <c r="AV165">
        <v>3551</v>
      </c>
      <c r="AW165" s="3">
        <f t="shared" si="2"/>
        <v>38.675000000000004</v>
      </c>
      <c r="AX165" t="s">
        <v>918</v>
      </c>
      <c r="AY165">
        <v>311</v>
      </c>
      <c r="AZ165" s="2">
        <v>43196.486111111109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</row>
    <row r="166" spans="1:171" x14ac:dyDescent="0.25">
      <c r="A166" t="s">
        <v>658</v>
      </c>
      <c r="B166" t="s">
        <v>170</v>
      </c>
      <c r="C166" t="s">
        <v>919</v>
      </c>
      <c r="D166" t="s">
        <v>171</v>
      </c>
      <c r="E166">
        <v>4364</v>
      </c>
      <c r="F166">
        <v>1</v>
      </c>
      <c r="G166" t="s">
        <v>920</v>
      </c>
      <c r="H166" t="s">
        <v>921</v>
      </c>
      <c r="I166" t="s">
        <v>173</v>
      </c>
      <c r="J166" t="s">
        <v>358</v>
      </c>
      <c r="K166" t="s">
        <v>187</v>
      </c>
      <c r="L166" t="s">
        <v>173</v>
      </c>
      <c r="M166" t="s">
        <v>175</v>
      </c>
      <c r="N166" t="s">
        <v>176</v>
      </c>
      <c r="O166">
        <v>1</v>
      </c>
      <c r="P166" t="s">
        <v>922</v>
      </c>
      <c r="Q166" t="s">
        <v>923</v>
      </c>
      <c r="R166" t="s">
        <v>924</v>
      </c>
      <c r="V166" t="s">
        <v>180</v>
      </c>
      <c r="W166">
        <v>2968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153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122</v>
      </c>
      <c r="AO166">
        <v>362</v>
      </c>
      <c r="AP166">
        <v>0</v>
      </c>
      <c r="AQ166">
        <v>0</v>
      </c>
      <c r="AR166">
        <v>525</v>
      </c>
      <c r="AS166">
        <v>0</v>
      </c>
      <c r="AT166">
        <v>0</v>
      </c>
      <c r="AU166">
        <v>0</v>
      </c>
      <c r="AV166">
        <v>4130</v>
      </c>
      <c r="AW166" s="3">
        <f t="shared" si="2"/>
        <v>43.662500000000001</v>
      </c>
      <c r="AX166" t="s">
        <v>925</v>
      </c>
      <c r="AY166">
        <v>348</v>
      </c>
      <c r="AZ166" s="2">
        <v>43182.670138888891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</row>
    <row r="167" spans="1:171" x14ac:dyDescent="0.25">
      <c r="A167" t="s">
        <v>658</v>
      </c>
      <c r="B167" t="s">
        <v>170</v>
      </c>
      <c r="C167" t="s">
        <v>926</v>
      </c>
      <c r="D167" t="s">
        <v>171</v>
      </c>
      <c r="E167">
        <v>2527</v>
      </c>
      <c r="F167">
        <v>1</v>
      </c>
      <c r="G167" t="s">
        <v>927</v>
      </c>
      <c r="H167" t="s">
        <v>928</v>
      </c>
      <c r="I167" t="s">
        <v>173</v>
      </c>
      <c r="K167" t="s">
        <v>187</v>
      </c>
      <c r="L167" t="s">
        <v>173</v>
      </c>
      <c r="M167" t="s">
        <v>175</v>
      </c>
      <c r="N167" t="s">
        <v>176</v>
      </c>
      <c r="O167">
        <v>1</v>
      </c>
      <c r="P167" t="s">
        <v>929</v>
      </c>
      <c r="Q167" t="s">
        <v>454</v>
      </c>
      <c r="R167" t="s">
        <v>455</v>
      </c>
      <c r="V167" t="s">
        <v>180</v>
      </c>
      <c r="W167">
        <v>1405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50</v>
      </c>
      <c r="AH167">
        <v>153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68</v>
      </c>
      <c r="AO167">
        <v>172</v>
      </c>
      <c r="AP167">
        <v>0</v>
      </c>
      <c r="AQ167">
        <v>0</v>
      </c>
      <c r="AR167">
        <v>525</v>
      </c>
      <c r="AS167">
        <v>0</v>
      </c>
      <c r="AT167">
        <v>0</v>
      </c>
      <c r="AU167">
        <v>0</v>
      </c>
      <c r="AV167">
        <v>2373</v>
      </c>
      <c r="AW167" s="3">
        <f t="shared" si="2"/>
        <v>24.125</v>
      </c>
      <c r="AX167" t="s">
        <v>930</v>
      </c>
      <c r="AY167">
        <v>185</v>
      </c>
      <c r="AZ167" s="2">
        <v>43187.767361111109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</row>
    <row r="168" spans="1:171" x14ac:dyDescent="0.25">
      <c r="A168" s="1">
        <v>43284</v>
      </c>
      <c r="B168" t="s">
        <v>170</v>
      </c>
      <c r="C168" s="2">
        <v>43284.661296296297</v>
      </c>
      <c r="D168" t="s">
        <v>171</v>
      </c>
      <c r="E168">
        <v>2917</v>
      </c>
      <c r="F168">
        <v>1</v>
      </c>
      <c r="G168" s="2">
        <v>43284.432129629633</v>
      </c>
      <c r="H168" t="s">
        <v>931</v>
      </c>
      <c r="I168" t="s">
        <v>173</v>
      </c>
      <c r="J168" t="s">
        <v>254</v>
      </c>
      <c r="K168" t="s">
        <v>187</v>
      </c>
      <c r="L168" t="s">
        <v>173</v>
      </c>
      <c r="M168" t="s">
        <v>175</v>
      </c>
      <c r="N168" t="s">
        <v>176</v>
      </c>
      <c r="O168">
        <v>1</v>
      </c>
      <c r="P168" t="s">
        <v>470</v>
      </c>
      <c r="Q168" t="s">
        <v>932</v>
      </c>
      <c r="R168" t="s">
        <v>933</v>
      </c>
      <c r="V168" t="s">
        <v>180</v>
      </c>
      <c r="W168">
        <v>1341</v>
      </c>
      <c r="X168">
        <v>0</v>
      </c>
      <c r="Y168">
        <v>0</v>
      </c>
      <c r="Z168">
        <v>0</v>
      </c>
      <c r="AA168">
        <v>142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50</v>
      </c>
      <c r="AH168">
        <v>153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81</v>
      </c>
      <c r="AO168">
        <v>0</v>
      </c>
      <c r="AP168">
        <v>0</v>
      </c>
      <c r="AQ168">
        <v>0</v>
      </c>
      <c r="AR168">
        <v>975</v>
      </c>
      <c r="AS168">
        <v>0</v>
      </c>
      <c r="AT168">
        <v>0</v>
      </c>
      <c r="AU168">
        <v>0</v>
      </c>
      <c r="AV168">
        <v>2742</v>
      </c>
      <c r="AW168" s="3">
        <f t="shared" si="2"/>
        <v>28.950000000000003</v>
      </c>
      <c r="AX168" t="s">
        <v>674</v>
      </c>
      <c r="AY168">
        <v>459</v>
      </c>
      <c r="AZ168" s="2">
        <v>43211.878472222219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</row>
    <row r="169" spans="1:171" x14ac:dyDescent="0.25">
      <c r="A169" s="1">
        <v>43254</v>
      </c>
      <c r="B169" t="s">
        <v>170</v>
      </c>
      <c r="C169" s="2">
        <v>43254.702141203707</v>
      </c>
      <c r="D169" t="s">
        <v>171</v>
      </c>
      <c r="E169">
        <v>3859</v>
      </c>
      <c r="F169">
        <v>1</v>
      </c>
      <c r="G169" s="2">
        <v>43254.472974537035</v>
      </c>
      <c r="H169" t="s">
        <v>934</v>
      </c>
      <c r="I169" t="s">
        <v>173</v>
      </c>
      <c r="K169" t="s">
        <v>187</v>
      </c>
      <c r="L169" t="s">
        <v>173</v>
      </c>
      <c r="M169" t="s">
        <v>175</v>
      </c>
      <c r="N169" t="s">
        <v>176</v>
      </c>
      <c r="O169">
        <v>1</v>
      </c>
      <c r="P169" t="s">
        <v>463</v>
      </c>
      <c r="Q169" t="s">
        <v>464</v>
      </c>
      <c r="R169" t="s">
        <v>465</v>
      </c>
      <c r="V169" t="s">
        <v>180</v>
      </c>
      <c r="W169">
        <v>2503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153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106</v>
      </c>
      <c r="AO169">
        <v>362</v>
      </c>
      <c r="AP169">
        <v>0</v>
      </c>
      <c r="AQ169">
        <v>0</v>
      </c>
      <c r="AR169">
        <v>525</v>
      </c>
      <c r="AS169">
        <v>0</v>
      </c>
      <c r="AT169">
        <v>0</v>
      </c>
      <c r="AU169">
        <v>0</v>
      </c>
      <c r="AV169">
        <v>3649</v>
      </c>
      <c r="AW169" s="3">
        <f t="shared" si="2"/>
        <v>37.85</v>
      </c>
      <c r="AX169" t="s">
        <v>212</v>
      </c>
      <c r="AY169">
        <v>424</v>
      </c>
      <c r="AZ169" s="2">
        <v>43167.298611111109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</row>
    <row r="170" spans="1:171" x14ac:dyDescent="0.25">
      <c r="A170" t="s">
        <v>837</v>
      </c>
      <c r="B170" t="s">
        <v>170</v>
      </c>
      <c r="C170" t="s">
        <v>935</v>
      </c>
      <c r="D170" t="s">
        <v>171</v>
      </c>
      <c r="E170">
        <v>3927</v>
      </c>
      <c r="F170">
        <v>1</v>
      </c>
      <c r="G170" t="s">
        <v>936</v>
      </c>
      <c r="H170" t="s">
        <v>937</v>
      </c>
      <c r="I170" t="s">
        <v>173</v>
      </c>
      <c r="J170" t="s">
        <v>254</v>
      </c>
      <c r="K170" t="s">
        <v>187</v>
      </c>
      <c r="L170" t="s">
        <v>173</v>
      </c>
      <c r="M170" t="s">
        <v>175</v>
      </c>
      <c r="N170" t="s">
        <v>176</v>
      </c>
      <c r="O170">
        <v>1</v>
      </c>
      <c r="P170" t="s">
        <v>938</v>
      </c>
      <c r="Q170" t="s">
        <v>939</v>
      </c>
      <c r="R170" t="s">
        <v>940</v>
      </c>
      <c r="V170" t="s">
        <v>180</v>
      </c>
      <c r="W170">
        <v>2720</v>
      </c>
      <c r="X170">
        <v>0</v>
      </c>
      <c r="Y170">
        <v>0</v>
      </c>
      <c r="Z170">
        <v>0</v>
      </c>
      <c r="AA170">
        <v>142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50</v>
      </c>
      <c r="AH170">
        <v>153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114</v>
      </c>
      <c r="AO170">
        <v>0</v>
      </c>
      <c r="AP170">
        <v>0</v>
      </c>
      <c r="AQ170">
        <v>0</v>
      </c>
      <c r="AR170">
        <v>525</v>
      </c>
      <c r="AS170">
        <v>0</v>
      </c>
      <c r="AT170">
        <v>0</v>
      </c>
      <c r="AU170">
        <v>0</v>
      </c>
      <c r="AV170">
        <v>3704</v>
      </c>
      <c r="AW170" s="3">
        <f t="shared" si="2"/>
        <v>40.5625</v>
      </c>
      <c r="AX170" t="s">
        <v>941</v>
      </c>
      <c r="AY170">
        <v>217</v>
      </c>
      <c r="AZ170" s="2">
        <v>43197.826388888891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</row>
    <row r="171" spans="1:171" x14ac:dyDescent="0.25">
      <c r="A171" s="1">
        <v>43103</v>
      </c>
      <c r="B171" t="s">
        <v>170</v>
      </c>
      <c r="C171" s="2">
        <v>43103.856550925928</v>
      </c>
      <c r="D171" t="s">
        <v>171</v>
      </c>
      <c r="E171">
        <v>4328</v>
      </c>
      <c r="F171">
        <v>1</v>
      </c>
      <c r="G171" s="2">
        <v>43103.627384259256</v>
      </c>
      <c r="H171" t="s">
        <v>942</v>
      </c>
      <c r="I171" t="s">
        <v>173</v>
      </c>
      <c r="K171" t="s">
        <v>173</v>
      </c>
      <c r="L171" t="s">
        <v>173</v>
      </c>
      <c r="M171" t="s">
        <v>175</v>
      </c>
      <c r="N171" t="s">
        <v>176</v>
      </c>
      <c r="O171">
        <v>2</v>
      </c>
      <c r="P171" t="s">
        <v>716</v>
      </c>
      <c r="Q171" t="s">
        <v>332</v>
      </c>
      <c r="R171" t="s">
        <v>717</v>
      </c>
      <c r="V171" t="s">
        <v>180</v>
      </c>
      <c r="W171">
        <v>742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245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60</v>
      </c>
      <c r="AO171">
        <v>0</v>
      </c>
      <c r="AP171">
        <v>0</v>
      </c>
      <c r="AQ171">
        <v>0</v>
      </c>
      <c r="AR171">
        <v>975</v>
      </c>
      <c r="AS171">
        <v>0</v>
      </c>
      <c r="AT171">
        <v>0</v>
      </c>
      <c r="AU171">
        <v>0</v>
      </c>
      <c r="AV171">
        <v>2022</v>
      </c>
      <c r="AW171" s="3">
        <f t="shared" si="2"/>
        <v>21.462500000000002</v>
      </c>
      <c r="AX171" t="s">
        <v>943</v>
      </c>
      <c r="AY171">
        <v>3869</v>
      </c>
      <c r="AZ171" s="2">
        <v>43181.875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</row>
    <row r="172" spans="1:171" x14ac:dyDescent="0.25">
      <c r="A172" t="s">
        <v>321</v>
      </c>
      <c r="B172" t="s">
        <v>170</v>
      </c>
      <c r="C172" t="s">
        <v>944</v>
      </c>
      <c r="D172" t="s">
        <v>171</v>
      </c>
      <c r="E172">
        <v>5650</v>
      </c>
      <c r="F172">
        <v>1</v>
      </c>
      <c r="G172" t="s">
        <v>945</v>
      </c>
      <c r="H172" t="s">
        <v>946</v>
      </c>
      <c r="I172" t="s">
        <v>173</v>
      </c>
      <c r="J172" t="s">
        <v>254</v>
      </c>
      <c r="K172" t="s">
        <v>238</v>
      </c>
      <c r="L172" t="s">
        <v>173</v>
      </c>
      <c r="M172" t="s">
        <v>175</v>
      </c>
      <c r="N172" t="s">
        <v>176</v>
      </c>
      <c r="O172">
        <v>1</v>
      </c>
      <c r="P172" t="s">
        <v>338</v>
      </c>
      <c r="Q172" t="s">
        <v>339</v>
      </c>
      <c r="R172" t="s">
        <v>340</v>
      </c>
      <c r="V172" t="s">
        <v>180</v>
      </c>
      <c r="W172">
        <v>3856</v>
      </c>
      <c r="X172">
        <v>0</v>
      </c>
      <c r="Y172">
        <v>0</v>
      </c>
      <c r="Z172">
        <v>0</v>
      </c>
      <c r="AA172">
        <v>142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50</v>
      </c>
      <c r="AH172">
        <v>153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169</v>
      </c>
      <c r="AO172">
        <v>0</v>
      </c>
      <c r="AP172">
        <v>0</v>
      </c>
      <c r="AQ172">
        <v>0</v>
      </c>
      <c r="AR172">
        <v>975</v>
      </c>
      <c r="AS172">
        <v>0</v>
      </c>
      <c r="AT172">
        <v>0</v>
      </c>
      <c r="AU172">
        <v>0</v>
      </c>
      <c r="AV172">
        <v>5345</v>
      </c>
      <c r="AW172" s="3">
        <f t="shared" si="2"/>
        <v>60.387500000000003</v>
      </c>
      <c r="AX172" t="s">
        <v>264</v>
      </c>
      <c r="AY172">
        <v>841</v>
      </c>
      <c r="AZ172" s="2">
        <v>43197.833333333336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</row>
    <row r="173" spans="1:171" x14ac:dyDescent="0.25">
      <c r="A173" t="s">
        <v>424</v>
      </c>
      <c r="B173" t="s">
        <v>170</v>
      </c>
      <c r="C173" t="s">
        <v>947</v>
      </c>
      <c r="D173" t="s">
        <v>171</v>
      </c>
      <c r="E173">
        <v>4663</v>
      </c>
      <c r="F173">
        <v>1</v>
      </c>
      <c r="G173" t="s">
        <v>948</v>
      </c>
      <c r="H173" t="s">
        <v>949</v>
      </c>
      <c r="I173" t="s">
        <v>173</v>
      </c>
      <c r="J173" t="s">
        <v>254</v>
      </c>
      <c r="K173" t="s">
        <v>173</v>
      </c>
      <c r="L173" t="s">
        <v>173</v>
      </c>
      <c r="M173" t="s">
        <v>175</v>
      </c>
      <c r="N173" t="s">
        <v>176</v>
      </c>
      <c r="O173">
        <v>1</v>
      </c>
      <c r="P173" t="s">
        <v>255</v>
      </c>
      <c r="Q173" t="s">
        <v>733</v>
      </c>
      <c r="R173" t="s">
        <v>734</v>
      </c>
      <c r="V173" t="s">
        <v>180</v>
      </c>
      <c r="W173">
        <v>3243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153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132</v>
      </c>
      <c r="AO173">
        <v>362</v>
      </c>
      <c r="AP173">
        <v>0</v>
      </c>
      <c r="AQ173">
        <v>0</v>
      </c>
      <c r="AR173">
        <v>525</v>
      </c>
      <c r="AS173">
        <v>0</v>
      </c>
      <c r="AT173">
        <v>0</v>
      </c>
      <c r="AU173">
        <v>0</v>
      </c>
      <c r="AV173">
        <v>4415</v>
      </c>
      <c r="AW173" s="3">
        <f t="shared" si="2"/>
        <v>47.1</v>
      </c>
      <c r="AX173" t="s">
        <v>212</v>
      </c>
      <c r="AY173">
        <v>849</v>
      </c>
      <c r="AZ173" s="2">
        <v>43203.961805555555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</row>
    <row r="174" spans="1:171" x14ac:dyDescent="0.25">
      <c r="A174" s="1">
        <v>43162</v>
      </c>
      <c r="B174" t="s">
        <v>170</v>
      </c>
      <c r="C174" s="2">
        <v>43162.830497685187</v>
      </c>
      <c r="D174" t="s">
        <v>171</v>
      </c>
      <c r="E174">
        <v>6194</v>
      </c>
      <c r="F174">
        <v>1</v>
      </c>
      <c r="G174" s="2">
        <v>43162.601331018515</v>
      </c>
      <c r="H174" t="s">
        <v>950</v>
      </c>
      <c r="I174" t="s">
        <v>173</v>
      </c>
      <c r="K174" t="s">
        <v>187</v>
      </c>
      <c r="L174" t="s">
        <v>173</v>
      </c>
      <c r="M174" t="s">
        <v>175</v>
      </c>
      <c r="N174" t="s">
        <v>176</v>
      </c>
      <c r="O174">
        <v>1</v>
      </c>
      <c r="P174" t="s">
        <v>488</v>
      </c>
      <c r="Q174" t="s">
        <v>489</v>
      </c>
      <c r="R174" t="s">
        <v>490</v>
      </c>
      <c r="V174" t="s">
        <v>180</v>
      </c>
      <c r="W174">
        <v>4476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50</v>
      </c>
      <c r="AH174">
        <v>153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191</v>
      </c>
      <c r="AO174">
        <v>12</v>
      </c>
      <c r="AP174">
        <v>0</v>
      </c>
      <c r="AQ174">
        <v>0</v>
      </c>
      <c r="AR174">
        <v>975</v>
      </c>
      <c r="AS174">
        <v>0</v>
      </c>
      <c r="AT174">
        <v>0</v>
      </c>
      <c r="AU174">
        <v>0</v>
      </c>
      <c r="AV174">
        <v>5857</v>
      </c>
      <c r="AW174" s="3">
        <f t="shared" si="2"/>
        <v>68.137500000000003</v>
      </c>
      <c r="AX174" t="s">
        <v>233</v>
      </c>
      <c r="AY174">
        <v>131</v>
      </c>
      <c r="AZ174" s="2">
        <v>43167.861111111109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</row>
    <row r="175" spans="1:171" x14ac:dyDescent="0.25">
      <c r="A175" t="s">
        <v>347</v>
      </c>
      <c r="B175" t="s">
        <v>170</v>
      </c>
      <c r="C175" t="s">
        <v>951</v>
      </c>
      <c r="D175" t="s">
        <v>171</v>
      </c>
      <c r="E175">
        <v>5750</v>
      </c>
      <c r="F175">
        <v>1</v>
      </c>
      <c r="G175" t="s">
        <v>952</v>
      </c>
      <c r="H175" t="s">
        <v>953</v>
      </c>
      <c r="I175" t="s">
        <v>173</v>
      </c>
      <c r="K175" t="s">
        <v>187</v>
      </c>
      <c r="L175" t="s">
        <v>173</v>
      </c>
      <c r="M175" t="s">
        <v>175</v>
      </c>
      <c r="N175" t="s">
        <v>176</v>
      </c>
      <c r="O175">
        <v>1</v>
      </c>
      <c r="P175" t="s">
        <v>954</v>
      </c>
      <c r="Q175" t="s">
        <v>955</v>
      </c>
      <c r="R175" t="s">
        <v>956</v>
      </c>
      <c r="V175" t="s">
        <v>180</v>
      </c>
      <c r="W175">
        <v>4398</v>
      </c>
      <c r="X175">
        <v>0</v>
      </c>
      <c r="Y175">
        <v>0</v>
      </c>
      <c r="Z175">
        <v>0</v>
      </c>
      <c r="AA175">
        <v>142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50</v>
      </c>
      <c r="AH175">
        <v>153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172</v>
      </c>
      <c r="AO175">
        <v>0</v>
      </c>
      <c r="AP175">
        <v>0</v>
      </c>
      <c r="AQ175">
        <v>0</v>
      </c>
      <c r="AR175">
        <v>525</v>
      </c>
      <c r="AS175">
        <v>0</v>
      </c>
      <c r="AT175">
        <v>0</v>
      </c>
      <c r="AU175">
        <v>0</v>
      </c>
      <c r="AV175">
        <v>5440</v>
      </c>
      <c r="AW175" s="3">
        <f t="shared" si="2"/>
        <v>61.537500000000001</v>
      </c>
      <c r="AX175" t="s">
        <v>224</v>
      </c>
      <c r="AY175">
        <v>715</v>
      </c>
      <c r="AZ175" s="2">
        <v>43179.3125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</row>
    <row r="176" spans="1:171" x14ac:dyDescent="0.25">
      <c r="A176" t="s">
        <v>658</v>
      </c>
      <c r="B176" t="s">
        <v>170</v>
      </c>
      <c r="C176" t="s">
        <v>957</v>
      </c>
      <c r="D176" t="s">
        <v>171</v>
      </c>
      <c r="E176">
        <v>4291</v>
      </c>
      <c r="F176">
        <v>1</v>
      </c>
      <c r="G176" t="s">
        <v>958</v>
      </c>
      <c r="H176" t="s">
        <v>959</v>
      </c>
      <c r="I176" t="s">
        <v>173</v>
      </c>
      <c r="K176" t="s">
        <v>187</v>
      </c>
      <c r="L176" t="s">
        <v>173</v>
      </c>
      <c r="M176" t="s">
        <v>175</v>
      </c>
      <c r="N176" t="s">
        <v>176</v>
      </c>
      <c r="O176">
        <v>1</v>
      </c>
      <c r="P176" t="s">
        <v>960</v>
      </c>
      <c r="Q176" t="s">
        <v>961</v>
      </c>
      <c r="R176" t="e">
        <f>+IN-91-9448575700</f>
        <v>#NAME?</v>
      </c>
      <c r="V176" t="s">
        <v>180</v>
      </c>
      <c r="W176">
        <v>3175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50</v>
      </c>
      <c r="AH176">
        <v>153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130</v>
      </c>
      <c r="AO176">
        <v>12</v>
      </c>
      <c r="AP176">
        <v>0</v>
      </c>
      <c r="AQ176">
        <v>0</v>
      </c>
      <c r="AR176">
        <v>525</v>
      </c>
      <c r="AS176">
        <v>0</v>
      </c>
      <c r="AT176">
        <v>0</v>
      </c>
      <c r="AU176">
        <v>0</v>
      </c>
      <c r="AV176">
        <v>4045</v>
      </c>
      <c r="AW176" s="3">
        <f t="shared" si="2"/>
        <v>46.25</v>
      </c>
      <c r="AX176" t="s">
        <v>962</v>
      </c>
      <c r="AY176">
        <v>966</v>
      </c>
      <c r="AZ176" s="2">
        <v>43183.541666666664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</row>
    <row r="177" spans="1:171" x14ac:dyDescent="0.25">
      <c r="A177" s="1">
        <v>43315</v>
      </c>
      <c r="B177" t="s">
        <v>170</v>
      </c>
      <c r="C177" s="2">
        <v>43315.490729166668</v>
      </c>
      <c r="D177" t="s">
        <v>171</v>
      </c>
      <c r="E177">
        <v>-4653</v>
      </c>
      <c r="F177">
        <v>2</v>
      </c>
      <c r="G177" s="2">
        <v>43284.358159722222</v>
      </c>
      <c r="H177" t="s">
        <v>963</v>
      </c>
      <c r="I177" t="s">
        <v>173</v>
      </c>
      <c r="J177" t="s">
        <v>174</v>
      </c>
      <c r="K177" t="s">
        <v>173</v>
      </c>
      <c r="L177" t="s">
        <v>173</v>
      </c>
      <c r="M177" t="s">
        <v>175</v>
      </c>
      <c r="N177" t="s">
        <v>176</v>
      </c>
      <c r="O177">
        <v>1</v>
      </c>
      <c r="P177" t="s">
        <v>741</v>
      </c>
      <c r="Q177" t="s">
        <v>742</v>
      </c>
      <c r="R177" t="s">
        <v>743</v>
      </c>
      <c r="V177" t="s">
        <v>180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 s="3">
        <f t="shared" si="2"/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</row>
    <row r="178" spans="1:171" x14ac:dyDescent="0.25">
      <c r="A178" s="1">
        <v>43223</v>
      </c>
      <c r="B178" t="s">
        <v>170</v>
      </c>
      <c r="C178" s="2">
        <v>43223.489201388889</v>
      </c>
      <c r="D178" t="s">
        <v>171</v>
      </c>
      <c r="E178">
        <v>2466</v>
      </c>
      <c r="F178">
        <v>1</v>
      </c>
      <c r="G178" s="2">
        <v>43223.260034722225</v>
      </c>
      <c r="H178" t="s">
        <v>964</v>
      </c>
      <c r="I178" t="s">
        <v>173</v>
      </c>
      <c r="J178" t="s">
        <v>174</v>
      </c>
      <c r="K178" t="s">
        <v>187</v>
      </c>
      <c r="L178" t="s">
        <v>173</v>
      </c>
      <c r="M178" t="s">
        <v>175</v>
      </c>
      <c r="N178" t="s">
        <v>176</v>
      </c>
      <c r="O178">
        <v>1</v>
      </c>
      <c r="P178" t="s">
        <v>404</v>
      </c>
      <c r="Q178" t="s">
        <v>405</v>
      </c>
      <c r="R178" t="s">
        <v>406</v>
      </c>
      <c r="V178" t="s">
        <v>180</v>
      </c>
      <c r="W178">
        <v>1223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153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61</v>
      </c>
      <c r="AO178">
        <v>362</v>
      </c>
      <c r="AP178">
        <v>0</v>
      </c>
      <c r="AQ178">
        <v>0</v>
      </c>
      <c r="AR178">
        <v>525</v>
      </c>
      <c r="AS178">
        <v>0</v>
      </c>
      <c r="AT178">
        <v>0</v>
      </c>
      <c r="AU178">
        <v>0</v>
      </c>
      <c r="AV178">
        <v>2324</v>
      </c>
      <c r="AW178" s="3">
        <f t="shared" si="2"/>
        <v>21.85</v>
      </c>
      <c r="AX178" t="s">
        <v>925</v>
      </c>
      <c r="AY178">
        <v>413</v>
      </c>
      <c r="AZ178" s="2">
        <v>43167.364583333336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</row>
    <row r="179" spans="1:171" x14ac:dyDescent="0.25">
      <c r="A179" s="1">
        <v>43284</v>
      </c>
      <c r="B179" t="s">
        <v>170</v>
      </c>
      <c r="C179" s="2">
        <v>43284.540925925925</v>
      </c>
      <c r="D179" t="s">
        <v>171</v>
      </c>
      <c r="E179">
        <v>4312</v>
      </c>
      <c r="F179">
        <v>1</v>
      </c>
      <c r="G179" s="2">
        <v>43284.311759259261</v>
      </c>
      <c r="H179" t="s">
        <v>965</v>
      </c>
      <c r="I179" t="s">
        <v>173</v>
      </c>
      <c r="K179" t="s">
        <v>187</v>
      </c>
      <c r="L179" t="s">
        <v>173</v>
      </c>
      <c r="M179" t="s">
        <v>175</v>
      </c>
      <c r="N179" t="s">
        <v>176</v>
      </c>
      <c r="O179">
        <v>1</v>
      </c>
      <c r="P179" t="s">
        <v>966</v>
      </c>
      <c r="Q179" t="s">
        <v>967</v>
      </c>
      <c r="R179" t="s">
        <v>968</v>
      </c>
      <c r="V179" t="s">
        <v>180</v>
      </c>
      <c r="W179">
        <v>2471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153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121</v>
      </c>
      <c r="AO179">
        <v>362</v>
      </c>
      <c r="AP179">
        <v>0</v>
      </c>
      <c r="AQ179">
        <v>0</v>
      </c>
      <c r="AR179">
        <v>975</v>
      </c>
      <c r="AS179">
        <v>0</v>
      </c>
      <c r="AT179">
        <v>0</v>
      </c>
      <c r="AU179">
        <v>0</v>
      </c>
      <c r="AV179">
        <v>4082</v>
      </c>
      <c r="AW179" s="3">
        <f t="shared" si="2"/>
        <v>43.075000000000003</v>
      </c>
      <c r="AX179" t="s">
        <v>219</v>
      </c>
      <c r="AY179">
        <v>978</v>
      </c>
      <c r="AZ179" s="2">
        <v>43184.604166666664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</row>
    <row r="180" spans="1:171" x14ac:dyDescent="0.25">
      <c r="A180" t="s">
        <v>658</v>
      </c>
      <c r="B180" t="s">
        <v>170</v>
      </c>
      <c r="C180" t="s">
        <v>969</v>
      </c>
      <c r="D180" t="s">
        <v>171</v>
      </c>
      <c r="E180">
        <v>49637</v>
      </c>
      <c r="F180">
        <v>1</v>
      </c>
      <c r="G180" t="s">
        <v>970</v>
      </c>
      <c r="H180" t="s">
        <v>971</v>
      </c>
      <c r="I180" t="s">
        <v>173</v>
      </c>
      <c r="J180" t="s">
        <v>254</v>
      </c>
      <c r="K180" t="s">
        <v>187</v>
      </c>
      <c r="L180" t="s">
        <v>173</v>
      </c>
      <c r="M180" t="s">
        <v>175</v>
      </c>
      <c r="N180" t="s">
        <v>176</v>
      </c>
      <c r="O180">
        <v>7</v>
      </c>
      <c r="P180" t="s">
        <v>841</v>
      </c>
      <c r="Q180" t="s">
        <v>972</v>
      </c>
      <c r="R180" t="s">
        <v>973</v>
      </c>
      <c r="V180" t="s">
        <v>180</v>
      </c>
      <c r="W180">
        <v>5182</v>
      </c>
      <c r="X180">
        <v>0</v>
      </c>
      <c r="Y180">
        <v>0</v>
      </c>
      <c r="Z180">
        <v>0</v>
      </c>
      <c r="AA180">
        <v>142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50</v>
      </c>
      <c r="AH180">
        <v>153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215</v>
      </c>
      <c r="AO180">
        <v>0</v>
      </c>
      <c r="AP180">
        <v>0</v>
      </c>
      <c r="AQ180">
        <v>0</v>
      </c>
      <c r="AR180">
        <v>975</v>
      </c>
      <c r="AS180">
        <v>0</v>
      </c>
      <c r="AT180">
        <v>0</v>
      </c>
      <c r="AU180">
        <v>0</v>
      </c>
      <c r="AV180">
        <v>6717</v>
      </c>
      <c r="AW180" s="3">
        <f t="shared" si="2"/>
        <v>76.962500000000006</v>
      </c>
      <c r="AX180" t="s">
        <v>611</v>
      </c>
      <c r="AY180">
        <v>5153</v>
      </c>
      <c r="AZ180" s="2">
        <v>43197.833333333336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</row>
    <row r="181" spans="1:171" x14ac:dyDescent="0.25">
      <c r="A181" t="s">
        <v>658</v>
      </c>
      <c r="B181" t="s">
        <v>170</v>
      </c>
      <c r="C181" t="s">
        <v>974</v>
      </c>
      <c r="D181" t="s">
        <v>171</v>
      </c>
      <c r="E181">
        <v>44872</v>
      </c>
      <c r="F181">
        <v>1</v>
      </c>
      <c r="G181" t="s">
        <v>975</v>
      </c>
      <c r="H181" t="s">
        <v>976</v>
      </c>
      <c r="I181" t="s">
        <v>173</v>
      </c>
      <c r="J181" t="s">
        <v>254</v>
      </c>
      <c r="K181" t="s">
        <v>187</v>
      </c>
      <c r="L181" t="s">
        <v>173</v>
      </c>
      <c r="M181" t="s">
        <v>175</v>
      </c>
      <c r="N181" t="s">
        <v>176</v>
      </c>
      <c r="O181">
        <v>8</v>
      </c>
      <c r="P181" t="s">
        <v>977</v>
      </c>
      <c r="Q181" t="s">
        <v>978</v>
      </c>
      <c r="R181" t="s">
        <v>979</v>
      </c>
      <c r="V181" t="s">
        <v>180</v>
      </c>
      <c r="W181">
        <v>3818</v>
      </c>
      <c r="X181">
        <v>0</v>
      </c>
      <c r="Y181">
        <v>0</v>
      </c>
      <c r="Z181">
        <v>0</v>
      </c>
      <c r="AA181">
        <v>142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50</v>
      </c>
      <c r="AH181">
        <v>153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168</v>
      </c>
      <c r="AO181">
        <v>0</v>
      </c>
      <c r="AP181">
        <v>0</v>
      </c>
      <c r="AQ181">
        <v>0</v>
      </c>
      <c r="AR181">
        <v>975</v>
      </c>
      <c r="AS181">
        <v>0</v>
      </c>
      <c r="AT181">
        <v>0</v>
      </c>
      <c r="AU181">
        <v>0</v>
      </c>
      <c r="AV181">
        <v>5306</v>
      </c>
      <c r="AW181" s="3">
        <f t="shared" si="2"/>
        <v>59.912500000000001</v>
      </c>
      <c r="AX181" t="s">
        <v>264</v>
      </c>
      <c r="AY181">
        <v>174</v>
      </c>
      <c r="AZ181" s="2">
        <v>43212.677083333336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</row>
    <row r="182" spans="1:171" x14ac:dyDescent="0.25">
      <c r="A182" s="1">
        <v>43223</v>
      </c>
      <c r="B182" t="s">
        <v>170</v>
      </c>
      <c r="C182" s="2">
        <v>43223.524212962962</v>
      </c>
      <c r="D182" t="s">
        <v>171</v>
      </c>
      <c r="E182">
        <v>5807</v>
      </c>
      <c r="F182">
        <v>1</v>
      </c>
      <c r="G182" s="2">
        <v>43223.295046296298</v>
      </c>
      <c r="H182" t="s">
        <v>980</v>
      </c>
      <c r="I182" t="s">
        <v>173</v>
      </c>
      <c r="K182" t="s">
        <v>187</v>
      </c>
      <c r="L182" t="s">
        <v>173</v>
      </c>
      <c r="M182" t="s">
        <v>175</v>
      </c>
      <c r="N182" t="s">
        <v>176</v>
      </c>
      <c r="O182">
        <v>1</v>
      </c>
      <c r="P182" t="s">
        <v>981</v>
      </c>
      <c r="Q182" t="s">
        <v>982</v>
      </c>
      <c r="R182" t="s">
        <v>983</v>
      </c>
      <c r="V182" t="s">
        <v>180</v>
      </c>
      <c r="W182">
        <v>3846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153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169</v>
      </c>
      <c r="AO182">
        <v>362</v>
      </c>
      <c r="AP182">
        <v>0</v>
      </c>
      <c r="AQ182">
        <v>0</v>
      </c>
      <c r="AR182">
        <v>975</v>
      </c>
      <c r="AS182">
        <v>0</v>
      </c>
      <c r="AT182">
        <v>0</v>
      </c>
      <c r="AU182">
        <v>0</v>
      </c>
      <c r="AV182">
        <v>5505</v>
      </c>
      <c r="AW182" s="3">
        <f t="shared" si="2"/>
        <v>60.262500000000003</v>
      </c>
      <c r="AX182" t="s">
        <v>984</v>
      </c>
      <c r="AY182">
        <v>586</v>
      </c>
      <c r="AZ182" s="2">
        <v>43166.270833333336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</row>
    <row r="183" spans="1:171" x14ac:dyDescent="0.25">
      <c r="A183" s="1">
        <v>43315</v>
      </c>
      <c r="B183" t="s">
        <v>170</v>
      </c>
      <c r="C183" s="2">
        <v>43315.802731481483</v>
      </c>
      <c r="D183" t="s">
        <v>171</v>
      </c>
      <c r="E183">
        <v>3478</v>
      </c>
      <c r="F183">
        <v>1</v>
      </c>
      <c r="G183" s="2">
        <v>43315.573564814818</v>
      </c>
      <c r="H183" t="s">
        <v>985</v>
      </c>
      <c r="I183" t="s">
        <v>173</v>
      </c>
      <c r="J183" t="s">
        <v>174</v>
      </c>
      <c r="K183" t="s">
        <v>187</v>
      </c>
      <c r="L183" t="s">
        <v>173</v>
      </c>
      <c r="M183" t="s">
        <v>175</v>
      </c>
      <c r="N183" t="s">
        <v>176</v>
      </c>
      <c r="O183">
        <v>1</v>
      </c>
      <c r="P183" t="s">
        <v>239</v>
      </c>
      <c r="Q183" t="s">
        <v>240</v>
      </c>
      <c r="R183" t="s">
        <v>241</v>
      </c>
      <c r="V183" t="s">
        <v>180</v>
      </c>
      <c r="W183">
        <v>2306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153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99</v>
      </c>
      <c r="AO183">
        <v>196</v>
      </c>
      <c r="AP183">
        <v>0</v>
      </c>
      <c r="AQ183">
        <v>0</v>
      </c>
      <c r="AR183">
        <v>525</v>
      </c>
      <c r="AS183">
        <v>0</v>
      </c>
      <c r="AT183">
        <v>0</v>
      </c>
      <c r="AU183">
        <v>0</v>
      </c>
      <c r="AV183">
        <v>3279</v>
      </c>
      <c r="AW183" s="3">
        <f t="shared" si="2"/>
        <v>35.387500000000003</v>
      </c>
      <c r="AX183" t="s">
        <v>986</v>
      </c>
      <c r="AY183">
        <v>275</v>
      </c>
      <c r="AZ183" s="2">
        <v>43175.725694444445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</row>
    <row r="184" spans="1:171" x14ac:dyDescent="0.25">
      <c r="A184" t="s">
        <v>658</v>
      </c>
      <c r="B184" t="s">
        <v>170</v>
      </c>
      <c r="C184" t="s">
        <v>987</v>
      </c>
      <c r="D184" t="s">
        <v>171</v>
      </c>
      <c r="E184">
        <v>27080</v>
      </c>
      <c r="F184">
        <v>1</v>
      </c>
      <c r="G184" t="s">
        <v>988</v>
      </c>
      <c r="H184" t="s">
        <v>989</v>
      </c>
      <c r="I184" t="s">
        <v>173</v>
      </c>
      <c r="K184" t="s">
        <v>173</v>
      </c>
      <c r="L184" t="s">
        <v>173</v>
      </c>
      <c r="M184" t="s">
        <v>990</v>
      </c>
      <c r="N184" t="s">
        <v>176</v>
      </c>
      <c r="O184">
        <v>5</v>
      </c>
      <c r="P184" t="s">
        <v>991</v>
      </c>
      <c r="Q184" t="s">
        <v>992</v>
      </c>
      <c r="R184" t="s">
        <v>993</v>
      </c>
      <c r="V184" t="s">
        <v>180</v>
      </c>
      <c r="W184">
        <v>1178</v>
      </c>
      <c r="X184">
        <v>1329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89</v>
      </c>
      <c r="AM184">
        <v>0</v>
      </c>
      <c r="AN184">
        <v>111</v>
      </c>
      <c r="AO184">
        <v>0</v>
      </c>
      <c r="AP184">
        <v>0</v>
      </c>
      <c r="AQ184">
        <v>0</v>
      </c>
      <c r="AR184">
        <v>2000</v>
      </c>
      <c r="AS184">
        <v>89</v>
      </c>
      <c r="AT184">
        <v>0</v>
      </c>
      <c r="AU184">
        <v>0</v>
      </c>
      <c r="AV184">
        <v>4796</v>
      </c>
      <c r="AW184" s="3">
        <f t="shared" si="2"/>
        <v>39.725000000000001</v>
      </c>
      <c r="AX184" t="s">
        <v>994</v>
      </c>
      <c r="AY184">
        <v>24</v>
      </c>
      <c r="AZ184" s="2">
        <v>43228.791666666664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</row>
    <row r="185" spans="1:171" x14ac:dyDescent="0.25">
      <c r="A185" s="1">
        <v>43315</v>
      </c>
      <c r="B185" t="s">
        <v>170</v>
      </c>
      <c r="C185" s="2">
        <v>43315.744375000002</v>
      </c>
      <c r="D185" t="s">
        <v>171</v>
      </c>
      <c r="E185">
        <v>6023</v>
      </c>
      <c r="F185">
        <v>1</v>
      </c>
      <c r="G185" s="2">
        <v>43315.515208333331</v>
      </c>
      <c r="H185" t="s">
        <v>995</v>
      </c>
      <c r="I185" t="s">
        <v>173</v>
      </c>
      <c r="K185" t="s">
        <v>187</v>
      </c>
      <c r="L185" t="s">
        <v>173</v>
      </c>
      <c r="M185" t="s">
        <v>175</v>
      </c>
      <c r="N185" t="s">
        <v>176</v>
      </c>
      <c r="O185">
        <v>1</v>
      </c>
      <c r="P185" t="s">
        <v>996</v>
      </c>
      <c r="Q185" t="s">
        <v>997</v>
      </c>
      <c r="R185" t="s">
        <v>998</v>
      </c>
      <c r="V185" t="s">
        <v>180</v>
      </c>
      <c r="W185">
        <v>4264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153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183</v>
      </c>
      <c r="AO185">
        <v>448</v>
      </c>
      <c r="AP185">
        <v>0</v>
      </c>
      <c r="AQ185">
        <v>0</v>
      </c>
      <c r="AR185">
        <v>975</v>
      </c>
      <c r="AS185">
        <v>0</v>
      </c>
      <c r="AT185">
        <v>0</v>
      </c>
      <c r="AU185">
        <v>0</v>
      </c>
      <c r="AV185">
        <v>6023</v>
      </c>
      <c r="AW185" s="3">
        <f t="shared" si="2"/>
        <v>65.487499999999997</v>
      </c>
      <c r="AX185" t="s">
        <v>999</v>
      </c>
      <c r="AY185">
        <v>316</v>
      </c>
      <c r="AZ185" s="2">
        <v>43168.732638888891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</row>
    <row r="186" spans="1:171" x14ac:dyDescent="0.25">
      <c r="A186" t="s">
        <v>658</v>
      </c>
      <c r="B186" t="s">
        <v>170</v>
      </c>
      <c r="C186" t="s">
        <v>1000</v>
      </c>
      <c r="D186" t="s">
        <v>171</v>
      </c>
      <c r="E186">
        <v>13248</v>
      </c>
      <c r="F186">
        <v>1</v>
      </c>
      <c r="G186" t="s">
        <v>1001</v>
      </c>
      <c r="H186" t="s">
        <v>1002</v>
      </c>
      <c r="I186" t="s">
        <v>173</v>
      </c>
      <c r="K186" t="s">
        <v>187</v>
      </c>
      <c r="L186" t="s">
        <v>173</v>
      </c>
      <c r="M186" t="s">
        <v>175</v>
      </c>
      <c r="N186" t="s">
        <v>176</v>
      </c>
      <c r="O186">
        <v>3</v>
      </c>
      <c r="P186" t="s">
        <v>453</v>
      </c>
      <c r="Q186" t="s">
        <v>1003</v>
      </c>
      <c r="R186" t="s">
        <v>803</v>
      </c>
      <c r="V186" t="s">
        <v>180</v>
      </c>
      <c r="W186">
        <v>2566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153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124</v>
      </c>
      <c r="AO186">
        <v>362</v>
      </c>
      <c r="AP186">
        <v>0</v>
      </c>
      <c r="AQ186">
        <v>0</v>
      </c>
      <c r="AR186">
        <v>975</v>
      </c>
      <c r="AS186">
        <v>0</v>
      </c>
      <c r="AT186">
        <v>0</v>
      </c>
      <c r="AU186">
        <v>0</v>
      </c>
      <c r="AV186">
        <v>4180</v>
      </c>
      <c r="AW186" s="3">
        <f t="shared" si="2"/>
        <v>44.262500000000003</v>
      </c>
      <c r="AX186" t="s">
        <v>219</v>
      </c>
      <c r="AY186">
        <v>2289</v>
      </c>
      <c r="AZ186" s="2">
        <v>43228.923611111109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</row>
    <row r="187" spans="1:171" x14ac:dyDescent="0.25">
      <c r="A187" t="s">
        <v>243</v>
      </c>
      <c r="B187" t="s">
        <v>170</v>
      </c>
      <c r="C187" t="s">
        <v>1004</v>
      </c>
      <c r="D187" t="s">
        <v>171</v>
      </c>
      <c r="E187">
        <v>5107</v>
      </c>
      <c r="F187">
        <v>1</v>
      </c>
      <c r="G187" t="s">
        <v>1005</v>
      </c>
      <c r="H187" t="s">
        <v>1006</v>
      </c>
      <c r="I187" t="s">
        <v>173</v>
      </c>
      <c r="J187" t="s">
        <v>358</v>
      </c>
      <c r="K187" t="s">
        <v>187</v>
      </c>
      <c r="L187" t="s">
        <v>173</v>
      </c>
      <c r="M187" t="s">
        <v>175</v>
      </c>
      <c r="N187" t="s">
        <v>176</v>
      </c>
      <c r="O187">
        <v>1</v>
      </c>
      <c r="P187" t="s">
        <v>1007</v>
      </c>
      <c r="Q187" t="s">
        <v>1008</v>
      </c>
      <c r="R187" t="s">
        <v>1009</v>
      </c>
      <c r="V187" t="s">
        <v>180</v>
      </c>
      <c r="W187">
        <v>2972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153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138</v>
      </c>
      <c r="AO187">
        <v>612</v>
      </c>
      <c r="AP187">
        <v>0</v>
      </c>
      <c r="AQ187">
        <v>0</v>
      </c>
      <c r="AR187">
        <v>975</v>
      </c>
      <c r="AS187">
        <v>0</v>
      </c>
      <c r="AT187">
        <v>0</v>
      </c>
      <c r="AU187">
        <v>0</v>
      </c>
      <c r="AV187">
        <v>4850</v>
      </c>
      <c r="AW187" s="3">
        <f t="shared" si="2"/>
        <v>49.337500000000006</v>
      </c>
      <c r="AX187" t="s">
        <v>657</v>
      </c>
      <c r="AY187">
        <v>822</v>
      </c>
      <c r="AZ187" s="2">
        <v>43181.479166666664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</row>
    <row r="188" spans="1:171" x14ac:dyDescent="0.25">
      <c r="A188" t="s">
        <v>347</v>
      </c>
      <c r="B188" t="s">
        <v>170</v>
      </c>
      <c r="C188" t="s">
        <v>1010</v>
      </c>
      <c r="D188" t="s">
        <v>171</v>
      </c>
      <c r="E188">
        <v>2989</v>
      </c>
      <c r="F188">
        <v>1</v>
      </c>
      <c r="G188" t="s">
        <v>1011</v>
      </c>
      <c r="H188" t="s">
        <v>1012</v>
      </c>
      <c r="I188" t="s">
        <v>173</v>
      </c>
      <c r="J188" t="s">
        <v>254</v>
      </c>
      <c r="K188" t="s">
        <v>173</v>
      </c>
      <c r="L188" t="s">
        <v>173</v>
      </c>
      <c r="M188" t="s">
        <v>175</v>
      </c>
      <c r="N188" t="s">
        <v>176</v>
      </c>
      <c r="O188">
        <v>1</v>
      </c>
      <c r="P188" t="s">
        <v>255</v>
      </c>
      <c r="Q188" t="s">
        <v>733</v>
      </c>
      <c r="R188" t="s">
        <v>734</v>
      </c>
      <c r="V188" t="s">
        <v>180</v>
      </c>
      <c r="W188">
        <v>1703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153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78</v>
      </c>
      <c r="AO188">
        <v>362</v>
      </c>
      <c r="AP188">
        <v>0</v>
      </c>
      <c r="AQ188">
        <v>0</v>
      </c>
      <c r="AR188">
        <v>525</v>
      </c>
      <c r="AS188">
        <v>0</v>
      </c>
      <c r="AT188">
        <v>0</v>
      </c>
      <c r="AU188">
        <v>0</v>
      </c>
      <c r="AV188">
        <v>2821</v>
      </c>
      <c r="AW188" s="3">
        <f t="shared" si="2"/>
        <v>27.85</v>
      </c>
      <c r="AX188" t="s">
        <v>212</v>
      </c>
      <c r="AY188">
        <v>849</v>
      </c>
      <c r="AZ188" s="2">
        <v>43214.961805555555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</row>
    <row r="189" spans="1:171" x14ac:dyDescent="0.25">
      <c r="A189" t="s">
        <v>837</v>
      </c>
      <c r="B189" t="s">
        <v>170</v>
      </c>
      <c r="C189" t="s">
        <v>1013</v>
      </c>
      <c r="D189" t="s">
        <v>171</v>
      </c>
      <c r="E189">
        <v>19805</v>
      </c>
      <c r="F189">
        <v>1</v>
      </c>
      <c r="G189" t="s">
        <v>1014</v>
      </c>
      <c r="H189" t="s">
        <v>1015</v>
      </c>
      <c r="I189" t="s">
        <v>173</v>
      </c>
      <c r="J189" t="s">
        <v>254</v>
      </c>
      <c r="K189" t="s">
        <v>187</v>
      </c>
      <c r="L189" t="s">
        <v>173</v>
      </c>
      <c r="M189" t="s">
        <v>175</v>
      </c>
      <c r="N189" t="s">
        <v>176</v>
      </c>
      <c r="O189">
        <v>5</v>
      </c>
      <c r="P189" t="s">
        <v>1016</v>
      </c>
      <c r="Q189" t="s">
        <v>1017</v>
      </c>
      <c r="R189" t="s">
        <v>1018</v>
      </c>
      <c r="V189" t="s">
        <v>180</v>
      </c>
      <c r="W189">
        <v>2422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50</v>
      </c>
      <c r="AH189">
        <v>153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119</v>
      </c>
      <c r="AO189">
        <v>12</v>
      </c>
      <c r="AP189">
        <v>0</v>
      </c>
      <c r="AQ189">
        <v>0</v>
      </c>
      <c r="AR189">
        <v>975</v>
      </c>
      <c r="AS189">
        <v>0</v>
      </c>
      <c r="AT189">
        <v>0</v>
      </c>
      <c r="AU189">
        <v>0</v>
      </c>
      <c r="AV189">
        <v>3731</v>
      </c>
      <c r="AW189" s="3">
        <f t="shared" si="2"/>
        <v>42.462500000000006</v>
      </c>
      <c r="AX189" t="s">
        <v>341</v>
      </c>
      <c r="AY189">
        <v>167</v>
      </c>
      <c r="AZ189" s="2">
        <v>43196.3125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</row>
    <row r="190" spans="1:171" x14ac:dyDescent="0.25">
      <c r="A190" t="s">
        <v>424</v>
      </c>
      <c r="B190" t="s">
        <v>170</v>
      </c>
      <c r="C190" t="s">
        <v>1019</v>
      </c>
      <c r="D190" t="s">
        <v>171</v>
      </c>
      <c r="E190">
        <v>3074</v>
      </c>
      <c r="F190">
        <v>1</v>
      </c>
      <c r="G190" t="s">
        <v>1020</v>
      </c>
      <c r="H190" t="s">
        <v>1021</v>
      </c>
      <c r="I190" t="s">
        <v>173</v>
      </c>
      <c r="J190" t="s">
        <v>254</v>
      </c>
      <c r="K190" t="s">
        <v>173</v>
      </c>
      <c r="L190" t="s">
        <v>173</v>
      </c>
      <c r="M190" t="s">
        <v>175</v>
      </c>
      <c r="N190" t="s">
        <v>176</v>
      </c>
      <c r="O190">
        <v>1</v>
      </c>
      <c r="P190" t="s">
        <v>431</v>
      </c>
      <c r="Q190" t="s">
        <v>563</v>
      </c>
      <c r="R190" t="s">
        <v>516</v>
      </c>
      <c r="V190" t="s">
        <v>180</v>
      </c>
      <c r="W190">
        <v>1605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50</v>
      </c>
      <c r="AH190">
        <v>153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90</v>
      </c>
      <c r="AO190">
        <v>12</v>
      </c>
      <c r="AP190">
        <v>0</v>
      </c>
      <c r="AQ190">
        <v>0</v>
      </c>
      <c r="AR190">
        <v>975</v>
      </c>
      <c r="AS190">
        <v>0</v>
      </c>
      <c r="AT190">
        <v>0</v>
      </c>
      <c r="AU190">
        <v>0</v>
      </c>
      <c r="AV190">
        <v>2885</v>
      </c>
      <c r="AW190" s="3">
        <f t="shared" si="2"/>
        <v>32.25</v>
      </c>
      <c r="AX190" t="s">
        <v>341</v>
      </c>
      <c r="AY190">
        <v>171</v>
      </c>
      <c r="AZ190" s="2">
        <v>43202.204861111109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</row>
    <row r="191" spans="1:171" x14ac:dyDescent="0.25">
      <c r="A191" t="s">
        <v>1022</v>
      </c>
      <c r="B191" t="s">
        <v>170</v>
      </c>
      <c r="C191" t="s">
        <v>1023</v>
      </c>
      <c r="D191" t="s">
        <v>171</v>
      </c>
      <c r="E191">
        <v>3689</v>
      </c>
      <c r="F191">
        <v>1</v>
      </c>
      <c r="G191" t="s">
        <v>1024</v>
      </c>
      <c r="H191" t="s">
        <v>1025</v>
      </c>
      <c r="I191" t="s">
        <v>173</v>
      </c>
      <c r="K191" t="s">
        <v>187</v>
      </c>
      <c r="L191" t="s">
        <v>173</v>
      </c>
      <c r="M191" t="s">
        <v>175</v>
      </c>
      <c r="N191" t="s">
        <v>176</v>
      </c>
      <c r="O191">
        <v>1</v>
      </c>
      <c r="P191" t="s">
        <v>1026</v>
      </c>
      <c r="Q191" t="s">
        <v>1027</v>
      </c>
      <c r="R191" t="s">
        <v>1028</v>
      </c>
      <c r="V191" t="s">
        <v>180</v>
      </c>
      <c r="W191">
        <v>2300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153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99</v>
      </c>
      <c r="AO191">
        <v>413</v>
      </c>
      <c r="AP191">
        <v>0</v>
      </c>
      <c r="AQ191">
        <v>0</v>
      </c>
      <c r="AR191">
        <v>525</v>
      </c>
      <c r="AS191">
        <v>0</v>
      </c>
      <c r="AT191">
        <v>0</v>
      </c>
      <c r="AU191">
        <v>0</v>
      </c>
      <c r="AV191">
        <v>3490</v>
      </c>
      <c r="AW191" s="3">
        <f t="shared" si="2"/>
        <v>35.3125</v>
      </c>
      <c r="AX191" t="s">
        <v>591</v>
      </c>
      <c r="AY191">
        <v>391</v>
      </c>
      <c r="AZ191" s="2">
        <v>43189.305555555555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</row>
    <row r="192" spans="1:171" x14ac:dyDescent="0.25">
      <c r="A192" t="s">
        <v>837</v>
      </c>
      <c r="B192" t="s">
        <v>170</v>
      </c>
      <c r="C192" t="s">
        <v>1029</v>
      </c>
      <c r="D192" t="s">
        <v>171</v>
      </c>
      <c r="E192">
        <v>1583</v>
      </c>
      <c r="F192">
        <v>1</v>
      </c>
      <c r="G192" t="s">
        <v>1030</v>
      </c>
      <c r="H192" t="s">
        <v>1031</v>
      </c>
      <c r="I192" t="s">
        <v>173</v>
      </c>
      <c r="K192" t="s">
        <v>187</v>
      </c>
      <c r="L192" t="s">
        <v>173</v>
      </c>
      <c r="M192" t="s">
        <v>175</v>
      </c>
      <c r="N192" t="s">
        <v>176</v>
      </c>
      <c r="O192">
        <v>1</v>
      </c>
      <c r="P192" t="s">
        <v>1032</v>
      </c>
      <c r="Q192" t="s">
        <v>1033</v>
      </c>
      <c r="R192" t="s">
        <v>1034</v>
      </c>
      <c r="V192" t="s">
        <v>180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 s="3">
        <f t="shared" si="2"/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</row>
    <row r="193" spans="1:171" x14ac:dyDescent="0.25">
      <c r="A193" t="s">
        <v>837</v>
      </c>
      <c r="B193" t="s">
        <v>170</v>
      </c>
      <c r="C193" t="s">
        <v>1035</v>
      </c>
      <c r="D193" t="s">
        <v>171</v>
      </c>
      <c r="E193">
        <v>-1583</v>
      </c>
      <c r="F193">
        <v>2</v>
      </c>
      <c r="G193" t="s">
        <v>1030</v>
      </c>
      <c r="H193" t="s">
        <v>1031</v>
      </c>
      <c r="I193" t="s">
        <v>173</v>
      </c>
      <c r="K193" t="s">
        <v>182</v>
      </c>
      <c r="L193" t="s">
        <v>173</v>
      </c>
      <c r="M193" t="s">
        <v>175</v>
      </c>
      <c r="N193" t="s">
        <v>176</v>
      </c>
      <c r="O193">
        <v>1</v>
      </c>
      <c r="P193" t="s">
        <v>1032</v>
      </c>
      <c r="Q193" t="s">
        <v>1033</v>
      </c>
      <c r="R193" t="s">
        <v>1034</v>
      </c>
      <c r="V193" t="s">
        <v>180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 s="3">
        <f t="shared" si="2"/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</row>
    <row r="194" spans="1:171" x14ac:dyDescent="0.25">
      <c r="A194" s="1">
        <v>43346</v>
      </c>
      <c r="B194" t="s">
        <v>170</v>
      </c>
      <c r="C194" s="2">
        <v>43346.738252314812</v>
      </c>
      <c r="D194" t="s">
        <v>171</v>
      </c>
      <c r="E194">
        <v>9661</v>
      </c>
      <c r="F194">
        <v>1</v>
      </c>
      <c r="G194" s="2">
        <v>43346.509085648147</v>
      </c>
      <c r="H194" t="s">
        <v>1036</v>
      </c>
      <c r="I194" t="s">
        <v>173</v>
      </c>
      <c r="K194" t="s">
        <v>187</v>
      </c>
      <c r="L194" t="s">
        <v>173</v>
      </c>
      <c r="M194" t="s">
        <v>175</v>
      </c>
      <c r="N194" t="s">
        <v>176</v>
      </c>
      <c r="O194">
        <v>1</v>
      </c>
      <c r="P194" t="s">
        <v>1037</v>
      </c>
      <c r="Q194" t="s">
        <v>1038</v>
      </c>
      <c r="R194" t="s">
        <v>295</v>
      </c>
      <c r="V194" t="s">
        <v>180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 s="3">
        <f t="shared" si="2"/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</row>
    <row r="195" spans="1:171" x14ac:dyDescent="0.25">
      <c r="A195" s="1">
        <v>43346</v>
      </c>
      <c r="B195" t="s">
        <v>170</v>
      </c>
      <c r="C195" s="2">
        <v>43346.747754629629</v>
      </c>
      <c r="D195" t="s">
        <v>171</v>
      </c>
      <c r="E195">
        <v>-9661</v>
      </c>
      <c r="F195">
        <v>2</v>
      </c>
      <c r="G195" s="2">
        <v>43346.509085648147</v>
      </c>
      <c r="H195" t="s">
        <v>1036</v>
      </c>
      <c r="I195" t="s">
        <v>173</v>
      </c>
      <c r="K195" t="s">
        <v>173</v>
      </c>
      <c r="L195" t="s">
        <v>173</v>
      </c>
      <c r="M195" t="s">
        <v>175</v>
      </c>
      <c r="N195" t="s">
        <v>176</v>
      </c>
      <c r="O195">
        <v>1</v>
      </c>
      <c r="P195" t="s">
        <v>1037</v>
      </c>
      <c r="Q195" t="s">
        <v>1038</v>
      </c>
      <c r="R195" t="s">
        <v>295</v>
      </c>
      <c r="V195" t="s">
        <v>180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 s="3">
        <f t="shared" ref="AW195:AW258" si="3">(W195+AR195)*1.25%</f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</row>
    <row r="196" spans="1:171" x14ac:dyDescent="0.25">
      <c r="A196" t="s">
        <v>347</v>
      </c>
      <c r="B196" t="s">
        <v>170</v>
      </c>
      <c r="C196" t="s">
        <v>1039</v>
      </c>
      <c r="D196" t="s">
        <v>171</v>
      </c>
      <c r="E196">
        <v>5873</v>
      </c>
      <c r="F196">
        <v>1</v>
      </c>
      <c r="G196" t="s">
        <v>1040</v>
      </c>
      <c r="H196" t="s">
        <v>1041</v>
      </c>
      <c r="I196" t="s">
        <v>173</v>
      </c>
      <c r="K196" t="s">
        <v>187</v>
      </c>
      <c r="L196" t="s">
        <v>173</v>
      </c>
      <c r="M196" t="s">
        <v>175</v>
      </c>
      <c r="N196" t="s">
        <v>176</v>
      </c>
      <c r="O196">
        <v>1</v>
      </c>
      <c r="P196" t="s">
        <v>1042</v>
      </c>
      <c r="Q196" t="s">
        <v>1043</v>
      </c>
      <c r="R196" t="s">
        <v>1044</v>
      </c>
      <c r="V196" t="s">
        <v>180</v>
      </c>
      <c r="W196">
        <v>4155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245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180</v>
      </c>
      <c r="AO196">
        <v>0</v>
      </c>
      <c r="AP196">
        <v>0</v>
      </c>
      <c r="AQ196">
        <v>0</v>
      </c>
      <c r="AR196">
        <v>975</v>
      </c>
      <c r="AS196">
        <v>0</v>
      </c>
      <c r="AT196">
        <v>0</v>
      </c>
      <c r="AU196">
        <v>0</v>
      </c>
      <c r="AV196">
        <v>5555</v>
      </c>
      <c r="AW196" s="3">
        <f t="shared" si="3"/>
        <v>64.125</v>
      </c>
      <c r="AX196" t="s">
        <v>1045</v>
      </c>
      <c r="AY196">
        <v>2314</v>
      </c>
      <c r="AZ196" s="2">
        <v>43185.767361111109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</row>
    <row r="197" spans="1:171" x14ac:dyDescent="0.25">
      <c r="A197" s="1">
        <v>43346</v>
      </c>
      <c r="B197" t="s">
        <v>170</v>
      </c>
      <c r="C197" s="2">
        <v>43346.658807870372</v>
      </c>
      <c r="D197" t="s">
        <v>171</v>
      </c>
      <c r="E197">
        <v>4810</v>
      </c>
      <c r="F197">
        <v>1</v>
      </c>
      <c r="G197" s="2">
        <v>43346.4296412037</v>
      </c>
      <c r="H197" t="s">
        <v>1046</v>
      </c>
      <c r="I197" t="s">
        <v>173</v>
      </c>
      <c r="J197" t="s">
        <v>358</v>
      </c>
      <c r="K197" t="s">
        <v>187</v>
      </c>
      <c r="L197" t="s">
        <v>173</v>
      </c>
      <c r="M197" t="s">
        <v>175</v>
      </c>
      <c r="N197" t="s">
        <v>176</v>
      </c>
      <c r="O197">
        <v>1</v>
      </c>
      <c r="P197" t="s">
        <v>1047</v>
      </c>
      <c r="Q197" t="s">
        <v>1048</v>
      </c>
      <c r="R197" t="s">
        <v>1049</v>
      </c>
      <c r="V197" t="s">
        <v>180</v>
      </c>
      <c r="W197">
        <v>3532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153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142</v>
      </c>
      <c r="AO197">
        <v>196</v>
      </c>
      <c r="AP197">
        <v>0</v>
      </c>
      <c r="AQ197">
        <v>0</v>
      </c>
      <c r="AR197">
        <v>525</v>
      </c>
      <c r="AS197">
        <v>0</v>
      </c>
      <c r="AT197">
        <v>0</v>
      </c>
      <c r="AU197">
        <v>0</v>
      </c>
      <c r="AV197">
        <v>4548</v>
      </c>
      <c r="AW197" s="3">
        <f t="shared" si="3"/>
        <v>50.712500000000006</v>
      </c>
      <c r="AX197" t="s">
        <v>791</v>
      </c>
      <c r="AY197">
        <v>232</v>
      </c>
      <c r="AZ197" s="2">
        <v>43172.885416666664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</row>
    <row r="198" spans="1:171" x14ac:dyDescent="0.25">
      <c r="A198" t="s">
        <v>1022</v>
      </c>
      <c r="B198" t="s">
        <v>170</v>
      </c>
      <c r="C198" t="s">
        <v>1050</v>
      </c>
      <c r="D198" t="s">
        <v>171</v>
      </c>
      <c r="E198">
        <v>2631</v>
      </c>
      <c r="F198">
        <v>1</v>
      </c>
      <c r="G198" t="s">
        <v>1051</v>
      </c>
      <c r="H198" t="s">
        <v>1052</v>
      </c>
      <c r="I198" t="s">
        <v>173</v>
      </c>
      <c r="K198" t="s">
        <v>187</v>
      </c>
      <c r="L198" t="s">
        <v>173</v>
      </c>
      <c r="M198" t="s">
        <v>175</v>
      </c>
      <c r="N198" t="s">
        <v>176</v>
      </c>
      <c r="O198">
        <v>1</v>
      </c>
      <c r="P198" t="s">
        <v>1053</v>
      </c>
      <c r="Q198" t="s">
        <v>326</v>
      </c>
      <c r="R198" t="s">
        <v>1054</v>
      </c>
      <c r="V198" t="s">
        <v>180</v>
      </c>
      <c r="W198">
        <v>1115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50</v>
      </c>
      <c r="AH198">
        <v>236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57</v>
      </c>
      <c r="AO198">
        <v>508</v>
      </c>
      <c r="AP198">
        <v>0</v>
      </c>
      <c r="AQ198">
        <v>0</v>
      </c>
      <c r="AR198">
        <v>525</v>
      </c>
      <c r="AS198">
        <v>0</v>
      </c>
      <c r="AT198">
        <v>0</v>
      </c>
      <c r="AU198">
        <v>0</v>
      </c>
      <c r="AV198">
        <v>2491</v>
      </c>
      <c r="AW198" s="3">
        <f t="shared" si="3"/>
        <v>20.5</v>
      </c>
      <c r="AX198" t="s">
        <v>242</v>
      </c>
      <c r="AY198">
        <v>413</v>
      </c>
      <c r="AZ198" s="2">
        <v>43188.302083333336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</row>
    <row r="199" spans="1:171" x14ac:dyDescent="0.25">
      <c r="A199" t="s">
        <v>400</v>
      </c>
      <c r="B199" t="s">
        <v>170</v>
      </c>
      <c r="C199" t="s">
        <v>1055</v>
      </c>
      <c r="D199" t="s">
        <v>171</v>
      </c>
      <c r="E199">
        <v>1602</v>
      </c>
      <c r="F199">
        <v>1</v>
      </c>
      <c r="G199" t="s">
        <v>1056</v>
      </c>
      <c r="H199" t="s">
        <v>1057</v>
      </c>
      <c r="I199" t="s">
        <v>173</v>
      </c>
      <c r="J199" t="s">
        <v>254</v>
      </c>
      <c r="K199" t="s">
        <v>187</v>
      </c>
      <c r="L199" t="s">
        <v>173</v>
      </c>
      <c r="M199" t="s">
        <v>175</v>
      </c>
      <c r="N199" t="s">
        <v>176</v>
      </c>
      <c r="O199">
        <v>1</v>
      </c>
      <c r="P199" t="s">
        <v>351</v>
      </c>
      <c r="Q199" t="s">
        <v>352</v>
      </c>
      <c r="R199" t="s">
        <v>353</v>
      </c>
      <c r="V199" t="s">
        <v>180</v>
      </c>
      <c r="W199">
        <v>627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50</v>
      </c>
      <c r="AH199">
        <v>245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40</v>
      </c>
      <c r="AO199">
        <v>0</v>
      </c>
      <c r="AP199">
        <v>0</v>
      </c>
      <c r="AQ199">
        <v>0</v>
      </c>
      <c r="AR199">
        <v>525</v>
      </c>
      <c r="AS199">
        <v>0</v>
      </c>
      <c r="AT199">
        <v>0</v>
      </c>
      <c r="AU199">
        <v>0</v>
      </c>
      <c r="AV199">
        <v>1487</v>
      </c>
      <c r="AW199" s="3">
        <f t="shared" si="3"/>
        <v>14.4</v>
      </c>
      <c r="AX199" t="s">
        <v>354</v>
      </c>
      <c r="AY199">
        <v>6313</v>
      </c>
      <c r="AZ199" s="2">
        <v>43201.982638888891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</row>
    <row r="200" spans="1:171" x14ac:dyDescent="0.25">
      <c r="A200" s="1">
        <v>43284</v>
      </c>
      <c r="B200" t="s">
        <v>170</v>
      </c>
      <c r="C200" s="2">
        <v>43284.74009259259</v>
      </c>
      <c r="D200" t="s">
        <v>171</v>
      </c>
      <c r="E200">
        <v>5481</v>
      </c>
      <c r="F200">
        <v>1</v>
      </c>
      <c r="G200" s="2">
        <v>43284.510925925926</v>
      </c>
      <c r="H200" t="s">
        <v>1058</v>
      </c>
      <c r="I200" t="s">
        <v>173</v>
      </c>
      <c r="J200" t="s">
        <v>254</v>
      </c>
      <c r="K200" t="s">
        <v>187</v>
      </c>
      <c r="L200" t="s">
        <v>173</v>
      </c>
      <c r="M200" t="s">
        <v>175</v>
      </c>
      <c r="N200" t="s">
        <v>176</v>
      </c>
      <c r="O200">
        <v>1</v>
      </c>
      <c r="P200" t="s">
        <v>826</v>
      </c>
      <c r="Q200" t="s">
        <v>827</v>
      </c>
      <c r="R200" t="s">
        <v>828</v>
      </c>
      <c r="V200" t="s">
        <v>180</v>
      </c>
      <c r="W200">
        <v>4150</v>
      </c>
      <c r="X200">
        <v>0</v>
      </c>
      <c r="Y200">
        <v>0</v>
      </c>
      <c r="Z200">
        <v>0</v>
      </c>
      <c r="AA200">
        <v>142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50</v>
      </c>
      <c r="AH200">
        <v>153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164</v>
      </c>
      <c r="AO200">
        <v>0</v>
      </c>
      <c r="AP200">
        <v>0</v>
      </c>
      <c r="AQ200">
        <v>0</v>
      </c>
      <c r="AR200">
        <v>525</v>
      </c>
      <c r="AS200">
        <v>0</v>
      </c>
      <c r="AT200">
        <v>0</v>
      </c>
      <c r="AU200">
        <v>0</v>
      </c>
      <c r="AV200">
        <v>5184</v>
      </c>
      <c r="AW200" s="3">
        <f t="shared" si="3"/>
        <v>58.4375</v>
      </c>
      <c r="AX200" t="s">
        <v>224</v>
      </c>
      <c r="AY200">
        <v>949</v>
      </c>
      <c r="AZ200" s="2">
        <v>43170.857638888891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</row>
    <row r="201" spans="1:171" x14ac:dyDescent="0.25">
      <c r="A201" s="1">
        <v>43284</v>
      </c>
      <c r="B201" t="s">
        <v>170</v>
      </c>
      <c r="C201" s="2">
        <v>43284.584594907406</v>
      </c>
      <c r="D201" t="s">
        <v>171</v>
      </c>
      <c r="E201">
        <v>-4131</v>
      </c>
      <c r="F201">
        <v>2</v>
      </c>
      <c r="G201" s="2">
        <v>43223.290729166663</v>
      </c>
      <c r="H201" t="s">
        <v>1059</v>
      </c>
      <c r="I201" t="s">
        <v>173</v>
      </c>
      <c r="J201" t="s">
        <v>174</v>
      </c>
      <c r="K201" t="s">
        <v>182</v>
      </c>
      <c r="L201" t="s">
        <v>173</v>
      </c>
      <c r="M201" t="s">
        <v>175</v>
      </c>
      <c r="N201" t="s">
        <v>176</v>
      </c>
      <c r="O201">
        <v>1</v>
      </c>
      <c r="P201" t="s">
        <v>741</v>
      </c>
      <c r="Q201" t="s">
        <v>742</v>
      </c>
      <c r="R201" t="s">
        <v>743</v>
      </c>
      <c r="V201" t="s">
        <v>180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 s="3">
        <f t="shared" si="3"/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</row>
    <row r="202" spans="1:171" x14ac:dyDescent="0.25">
      <c r="A202" t="s">
        <v>424</v>
      </c>
      <c r="B202" t="s">
        <v>170</v>
      </c>
      <c r="C202" t="s">
        <v>1060</v>
      </c>
      <c r="D202" t="s">
        <v>171</v>
      </c>
      <c r="E202">
        <v>4663</v>
      </c>
      <c r="F202">
        <v>1</v>
      </c>
      <c r="G202" t="s">
        <v>1061</v>
      </c>
      <c r="H202" t="s">
        <v>1062</v>
      </c>
      <c r="I202" t="s">
        <v>173</v>
      </c>
      <c r="J202" t="s">
        <v>254</v>
      </c>
      <c r="K202" t="s">
        <v>173</v>
      </c>
      <c r="L202" t="s">
        <v>173</v>
      </c>
      <c r="M202" t="s">
        <v>175</v>
      </c>
      <c r="N202" t="s">
        <v>176</v>
      </c>
      <c r="O202">
        <v>1</v>
      </c>
      <c r="P202" t="s">
        <v>255</v>
      </c>
      <c r="Q202" t="s">
        <v>1063</v>
      </c>
      <c r="R202" t="s">
        <v>1064</v>
      </c>
      <c r="V202" t="s">
        <v>180</v>
      </c>
      <c r="W202">
        <v>3243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153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132</v>
      </c>
      <c r="AO202">
        <v>362</v>
      </c>
      <c r="AP202">
        <v>0</v>
      </c>
      <c r="AQ202">
        <v>0</v>
      </c>
      <c r="AR202">
        <v>525</v>
      </c>
      <c r="AS202">
        <v>0</v>
      </c>
      <c r="AT202">
        <v>0</v>
      </c>
      <c r="AU202">
        <v>0</v>
      </c>
      <c r="AV202">
        <v>4415</v>
      </c>
      <c r="AW202" s="3">
        <f t="shared" si="3"/>
        <v>47.1</v>
      </c>
      <c r="AX202" t="s">
        <v>212</v>
      </c>
      <c r="AY202">
        <v>849</v>
      </c>
      <c r="AZ202" s="2">
        <v>43195.961805555555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</row>
    <row r="203" spans="1:171" x14ac:dyDescent="0.25">
      <c r="A203" t="s">
        <v>1022</v>
      </c>
      <c r="B203" t="s">
        <v>170</v>
      </c>
      <c r="C203" t="s">
        <v>1065</v>
      </c>
      <c r="D203" t="s">
        <v>171</v>
      </c>
      <c r="E203">
        <v>6122</v>
      </c>
      <c r="F203">
        <v>1</v>
      </c>
      <c r="G203" t="s">
        <v>1066</v>
      </c>
      <c r="H203" t="s">
        <v>1067</v>
      </c>
      <c r="I203" t="s">
        <v>173</v>
      </c>
      <c r="K203" t="s">
        <v>187</v>
      </c>
      <c r="L203" t="s">
        <v>173</v>
      </c>
      <c r="M203" t="s">
        <v>175</v>
      </c>
      <c r="N203" t="s">
        <v>176</v>
      </c>
      <c r="O203">
        <v>1</v>
      </c>
      <c r="P203" t="s">
        <v>1068</v>
      </c>
      <c r="Q203" t="s">
        <v>501</v>
      </c>
      <c r="R203" t="s">
        <v>455</v>
      </c>
      <c r="V203" t="s">
        <v>180</v>
      </c>
      <c r="W203">
        <v>4410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50</v>
      </c>
      <c r="AH203">
        <v>153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188</v>
      </c>
      <c r="AO203">
        <v>12</v>
      </c>
      <c r="AP203">
        <v>0</v>
      </c>
      <c r="AQ203">
        <v>0</v>
      </c>
      <c r="AR203">
        <v>975</v>
      </c>
      <c r="AS203">
        <v>0</v>
      </c>
      <c r="AT203">
        <v>0</v>
      </c>
      <c r="AU203">
        <v>0</v>
      </c>
      <c r="AV203">
        <v>5788</v>
      </c>
      <c r="AW203" s="3">
        <f t="shared" si="3"/>
        <v>67.3125</v>
      </c>
      <c r="AX203" t="s">
        <v>233</v>
      </c>
      <c r="AY203">
        <v>2977</v>
      </c>
      <c r="AZ203" s="2">
        <v>43186.944444444445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</row>
    <row r="204" spans="1:171" x14ac:dyDescent="0.25">
      <c r="A204" t="s">
        <v>400</v>
      </c>
      <c r="B204" t="s">
        <v>170</v>
      </c>
      <c r="C204" t="s">
        <v>1069</v>
      </c>
      <c r="D204" t="s">
        <v>171</v>
      </c>
      <c r="E204">
        <v>1602</v>
      </c>
      <c r="F204">
        <v>1</v>
      </c>
      <c r="G204" t="s">
        <v>1070</v>
      </c>
      <c r="H204" t="s">
        <v>1071</v>
      </c>
      <c r="I204" t="s">
        <v>173</v>
      </c>
      <c r="J204" t="s">
        <v>254</v>
      </c>
      <c r="K204" t="s">
        <v>173</v>
      </c>
      <c r="L204" t="s">
        <v>173</v>
      </c>
      <c r="M204" t="s">
        <v>175</v>
      </c>
      <c r="N204" t="s">
        <v>176</v>
      </c>
      <c r="O204">
        <v>1</v>
      </c>
      <c r="P204" t="s">
        <v>533</v>
      </c>
      <c r="Q204" t="s">
        <v>1072</v>
      </c>
      <c r="R204" t="s">
        <v>702</v>
      </c>
      <c r="V204" t="s">
        <v>180</v>
      </c>
      <c r="W204">
        <v>627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50</v>
      </c>
      <c r="AH204">
        <v>245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40</v>
      </c>
      <c r="AO204">
        <v>0</v>
      </c>
      <c r="AP204">
        <v>0</v>
      </c>
      <c r="AQ204">
        <v>0</v>
      </c>
      <c r="AR204">
        <v>525</v>
      </c>
      <c r="AS204">
        <v>0</v>
      </c>
      <c r="AT204">
        <v>0</v>
      </c>
      <c r="AU204">
        <v>0</v>
      </c>
      <c r="AV204">
        <v>1487</v>
      </c>
      <c r="AW204" s="3">
        <f t="shared" si="3"/>
        <v>14.4</v>
      </c>
      <c r="AX204" t="s">
        <v>354</v>
      </c>
      <c r="AY204">
        <v>6313</v>
      </c>
      <c r="AZ204" s="2">
        <v>43207.982638888891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</row>
    <row r="205" spans="1:171" x14ac:dyDescent="0.25">
      <c r="A205" t="s">
        <v>1073</v>
      </c>
      <c r="B205" t="s">
        <v>170</v>
      </c>
      <c r="C205" t="s">
        <v>1074</v>
      </c>
      <c r="D205" t="s">
        <v>171</v>
      </c>
      <c r="E205">
        <v>5562</v>
      </c>
      <c r="F205">
        <v>1</v>
      </c>
      <c r="G205" t="s">
        <v>1075</v>
      </c>
      <c r="H205" t="s">
        <v>1076</v>
      </c>
      <c r="I205" t="s">
        <v>173</v>
      </c>
      <c r="K205" t="s">
        <v>187</v>
      </c>
      <c r="L205" t="s">
        <v>173</v>
      </c>
      <c r="M205" t="s">
        <v>175</v>
      </c>
      <c r="N205" t="s">
        <v>176</v>
      </c>
      <c r="O205">
        <v>1</v>
      </c>
      <c r="P205" t="s">
        <v>1077</v>
      </c>
      <c r="Q205" t="s">
        <v>1078</v>
      </c>
      <c r="R205" t="s">
        <v>1079</v>
      </c>
      <c r="V205" t="s">
        <v>180</v>
      </c>
      <c r="W205">
        <v>3621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153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161</v>
      </c>
      <c r="AO205">
        <v>362</v>
      </c>
      <c r="AP205">
        <v>0</v>
      </c>
      <c r="AQ205">
        <v>0</v>
      </c>
      <c r="AR205">
        <v>975</v>
      </c>
      <c r="AS205">
        <v>0</v>
      </c>
      <c r="AT205">
        <v>0</v>
      </c>
      <c r="AU205">
        <v>0</v>
      </c>
      <c r="AV205">
        <v>5272</v>
      </c>
      <c r="AW205" s="3">
        <f t="shared" si="3"/>
        <v>57.45</v>
      </c>
      <c r="AX205" t="s">
        <v>219</v>
      </c>
      <c r="AY205">
        <v>2716</v>
      </c>
      <c r="AZ205" s="2">
        <v>43185.833333333336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</row>
    <row r="206" spans="1:171" x14ac:dyDescent="0.25">
      <c r="A206" s="1">
        <v>43284</v>
      </c>
      <c r="B206" t="s">
        <v>170</v>
      </c>
      <c r="C206" s="2">
        <v>43284.580011574071</v>
      </c>
      <c r="D206" t="s">
        <v>171</v>
      </c>
      <c r="E206">
        <v>3636</v>
      </c>
      <c r="F206">
        <v>1</v>
      </c>
      <c r="G206" s="2">
        <v>43284.350844907407</v>
      </c>
      <c r="H206" t="s">
        <v>760</v>
      </c>
      <c r="I206" t="s">
        <v>173</v>
      </c>
      <c r="J206" t="s">
        <v>174</v>
      </c>
      <c r="K206" t="s">
        <v>187</v>
      </c>
      <c r="L206" t="s">
        <v>173</v>
      </c>
      <c r="M206" t="s">
        <v>175</v>
      </c>
      <c r="N206" t="s">
        <v>176</v>
      </c>
      <c r="O206">
        <v>1</v>
      </c>
      <c r="P206" t="s">
        <v>741</v>
      </c>
      <c r="Q206" t="s">
        <v>761</v>
      </c>
      <c r="R206" t="s">
        <v>762</v>
      </c>
      <c r="V206" t="s">
        <v>180</v>
      </c>
      <c r="W206">
        <v>2299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153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99</v>
      </c>
      <c r="AO206">
        <v>362</v>
      </c>
      <c r="AP206">
        <v>0</v>
      </c>
      <c r="AQ206">
        <v>0</v>
      </c>
      <c r="AR206">
        <v>525</v>
      </c>
      <c r="AS206">
        <v>0</v>
      </c>
      <c r="AT206">
        <v>0</v>
      </c>
      <c r="AU206">
        <v>0</v>
      </c>
      <c r="AV206">
        <v>3438</v>
      </c>
      <c r="AW206" s="3">
        <f t="shared" si="3"/>
        <v>35.300000000000004</v>
      </c>
      <c r="AX206" t="s">
        <v>229</v>
      </c>
      <c r="AY206">
        <v>466</v>
      </c>
      <c r="AZ206" s="2">
        <v>43167.677083333336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</row>
    <row r="207" spans="1:171" x14ac:dyDescent="0.25">
      <c r="A207" s="1">
        <v>43162</v>
      </c>
      <c r="B207" t="s">
        <v>170</v>
      </c>
      <c r="C207" s="2">
        <v>43162.602268518516</v>
      </c>
      <c r="D207" t="s">
        <v>171</v>
      </c>
      <c r="E207">
        <v>3921</v>
      </c>
      <c r="F207">
        <v>1</v>
      </c>
      <c r="G207" s="2">
        <v>43162.373101851852</v>
      </c>
      <c r="H207" t="s">
        <v>1080</v>
      </c>
      <c r="I207" t="s">
        <v>173</v>
      </c>
      <c r="J207" t="s">
        <v>254</v>
      </c>
      <c r="K207" t="s">
        <v>182</v>
      </c>
      <c r="L207" t="s">
        <v>182</v>
      </c>
      <c r="M207" t="s">
        <v>175</v>
      </c>
      <c r="N207" t="s">
        <v>176</v>
      </c>
      <c r="O207">
        <v>1</v>
      </c>
      <c r="P207" t="s">
        <v>1081</v>
      </c>
      <c r="Q207" t="s">
        <v>563</v>
      </c>
      <c r="R207" t="s">
        <v>1082</v>
      </c>
      <c r="V207" t="s">
        <v>180</v>
      </c>
      <c r="W207">
        <v>2302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50</v>
      </c>
      <c r="AH207">
        <v>236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99</v>
      </c>
      <c r="AO207">
        <v>508</v>
      </c>
      <c r="AP207">
        <v>0</v>
      </c>
      <c r="AQ207">
        <v>0</v>
      </c>
      <c r="AR207">
        <v>525</v>
      </c>
      <c r="AS207">
        <v>0</v>
      </c>
      <c r="AT207">
        <v>0</v>
      </c>
      <c r="AU207">
        <v>0</v>
      </c>
      <c r="AV207">
        <v>3720</v>
      </c>
      <c r="AW207" s="3">
        <f t="shared" si="3"/>
        <v>35.337499999999999</v>
      </c>
      <c r="AX207" t="s">
        <v>242</v>
      </c>
      <c r="AY207">
        <v>6505</v>
      </c>
      <c r="AZ207" s="2">
        <v>43167.854166666664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</row>
    <row r="208" spans="1:171" x14ac:dyDescent="0.25">
      <c r="A208" t="s">
        <v>658</v>
      </c>
      <c r="B208" t="s">
        <v>170</v>
      </c>
      <c r="C208" t="s">
        <v>1083</v>
      </c>
      <c r="D208" t="s">
        <v>171</v>
      </c>
      <c r="E208">
        <v>4580</v>
      </c>
      <c r="F208">
        <v>1</v>
      </c>
      <c r="G208" t="s">
        <v>1084</v>
      </c>
      <c r="H208" t="s">
        <v>1085</v>
      </c>
      <c r="I208" t="s">
        <v>173</v>
      </c>
      <c r="K208" t="s">
        <v>187</v>
      </c>
      <c r="L208" t="s">
        <v>173</v>
      </c>
      <c r="M208" t="s">
        <v>175</v>
      </c>
      <c r="N208" t="s">
        <v>176</v>
      </c>
      <c r="O208">
        <v>1</v>
      </c>
      <c r="P208" t="s">
        <v>453</v>
      </c>
      <c r="Q208" t="s">
        <v>454</v>
      </c>
      <c r="R208" t="s">
        <v>455</v>
      </c>
      <c r="V208" t="s">
        <v>180</v>
      </c>
      <c r="W208">
        <v>2991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50</v>
      </c>
      <c r="AH208">
        <v>153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139</v>
      </c>
      <c r="AO208">
        <v>12</v>
      </c>
      <c r="AP208">
        <v>0</v>
      </c>
      <c r="AQ208">
        <v>0</v>
      </c>
      <c r="AR208">
        <v>975</v>
      </c>
      <c r="AS208">
        <v>0</v>
      </c>
      <c r="AT208">
        <v>0</v>
      </c>
      <c r="AU208">
        <v>0</v>
      </c>
      <c r="AV208">
        <v>4320</v>
      </c>
      <c r="AW208" s="3">
        <f t="shared" si="3"/>
        <v>49.575000000000003</v>
      </c>
      <c r="AX208" t="s">
        <v>233</v>
      </c>
      <c r="AY208">
        <v>2458</v>
      </c>
      <c r="AZ208" s="2">
        <v>43235.267361111109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</row>
    <row r="209" spans="1:171" x14ac:dyDescent="0.25">
      <c r="A209" t="s">
        <v>424</v>
      </c>
      <c r="B209" t="s">
        <v>170</v>
      </c>
      <c r="C209" t="s">
        <v>1086</v>
      </c>
      <c r="D209" t="s">
        <v>171</v>
      </c>
      <c r="E209">
        <v>2579</v>
      </c>
      <c r="F209">
        <v>1</v>
      </c>
      <c r="G209" t="s">
        <v>1087</v>
      </c>
      <c r="H209" t="s">
        <v>1088</v>
      </c>
      <c r="I209" t="s">
        <v>173</v>
      </c>
      <c r="J209" t="s">
        <v>254</v>
      </c>
      <c r="K209" t="s">
        <v>182</v>
      </c>
      <c r="L209" t="s">
        <v>182</v>
      </c>
      <c r="M209" t="s">
        <v>175</v>
      </c>
      <c r="N209" t="s">
        <v>176</v>
      </c>
      <c r="O209">
        <v>1</v>
      </c>
      <c r="P209" t="s">
        <v>701</v>
      </c>
      <c r="Q209" t="s">
        <v>563</v>
      </c>
      <c r="R209" t="s">
        <v>702</v>
      </c>
      <c r="V209" t="s">
        <v>180</v>
      </c>
      <c r="W209">
        <v>1526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50</v>
      </c>
      <c r="AH209">
        <v>245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72</v>
      </c>
      <c r="AO209">
        <v>0</v>
      </c>
      <c r="AP209">
        <v>0</v>
      </c>
      <c r="AQ209">
        <v>0</v>
      </c>
      <c r="AR209">
        <v>525</v>
      </c>
      <c r="AS209">
        <v>0</v>
      </c>
      <c r="AT209">
        <v>0</v>
      </c>
      <c r="AU209">
        <v>0</v>
      </c>
      <c r="AV209">
        <v>2418</v>
      </c>
      <c r="AW209" s="3">
        <f t="shared" si="3"/>
        <v>25.637500000000003</v>
      </c>
      <c r="AX209" t="s">
        <v>354</v>
      </c>
      <c r="AY209">
        <v>6313</v>
      </c>
      <c r="AZ209" s="2">
        <v>43193.982638888891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</row>
    <row r="210" spans="1:171" x14ac:dyDescent="0.25">
      <c r="A210" t="s">
        <v>400</v>
      </c>
      <c r="B210" t="s">
        <v>170</v>
      </c>
      <c r="C210" t="s">
        <v>1089</v>
      </c>
      <c r="D210" t="s">
        <v>171</v>
      </c>
      <c r="E210">
        <v>4671</v>
      </c>
      <c r="F210">
        <v>1</v>
      </c>
      <c r="G210" t="s">
        <v>1090</v>
      </c>
      <c r="H210" t="s">
        <v>1091</v>
      </c>
      <c r="I210" t="s">
        <v>173</v>
      </c>
      <c r="J210" t="s">
        <v>254</v>
      </c>
      <c r="K210" t="s">
        <v>173</v>
      </c>
      <c r="L210" t="s">
        <v>173</v>
      </c>
      <c r="M210" t="s">
        <v>175</v>
      </c>
      <c r="N210" t="s">
        <v>176</v>
      </c>
      <c r="O210">
        <v>1</v>
      </c>
      <c r="P210" t="s">
        <v>431</v>
      </c>
      <c r="Q210" t="s">
        <v>515</v>
      </c>
      <c r="R210" t="s">
        <v>516</v>
      </c>
      <c r="V210" t="s">
        <v>180</v>
      </c>
      <c r="W210">
        <v>2955</v>
      </c>
      <c r="X210">
        <v>0</v>
      </c>
      <c r="Y210">
        <v>0</v>
      </c>
      <c r="Z210">
        <v>0</v>
      </c>
      <c r="AA210">
        <v>142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50</v>
      </c>
      <c r="AH210">
        <v>153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138</v>
      </c>
      <c r="AO210">
        <v>0</v>
      </c>
      <c r="AP210">
        <v>0</v>
      </c>
      <c r="AQ210">
        <v>0</v>
      </c>
      <c r="AR210">
        <v>975</v>
      </c>
      <c r="AS210">
        <v>0</v>
      </c>
      <c r="AT210">
        <v>0</v>
      </c>
      <c r="AU210">
        <v>0</v>
      </c>
      <c r="AV210">
        <v>4413</v>
      </c>
      <c r="AW210" s="3">
        <f t="shared" si="3"/>
        <v>49.125</v>
      </c>
      <c r="AX210" t="s">
        <v>264</v>
      </c>
      <c r="AY210">
        <v>198</v>
      </c>
      <c r="AZ210" s="2">
        <v>43209.930555555555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</row>
    <row r="211" spans="1:171" x14ac:dyDescent="0.25">
      <c r="A211" t="s">
        <v>1092</v>
      </c>
      <c r="B211" t="s">
        <v>170</v>
      </c>
      <c r="C211" t="s">
        <v>1093</v>
      </c>
      <c r="D211" t="s">
        <v>171</v>
      </c>
      <c r="E211">
        <v>2809</v>
      </c>
      <c r="F211">
        <v>1</v>
      </c>
      <c r="G211" t="s">
        <v>1094</v>
      </c>
      <c r="H211" t="s">
        <v>1095</v>
      </c>
      <c r="I211" t="s">
        <v>173</v>
      </c>
      <c r="J211" t="s">
        <v>358</v>
      </c>
      <c r="K211" t="s">
        <v>238</v>
      </c>
      <c r="L211" t="s">
        <v>173</v>
      </c>
      <c r="M211" t="s">
        <v>175</v>
      </c>
      <c r="N211" t="s">
        <v>176</v>
      </c>
      <c r="O211">
        <v>1</v>
      </c>
      <c r="P211" t="s">
        <v>1007</v>
      </c>
      <c r="Q211" t="s">
        <v>1008</v>
      </c>
      <c r="R211" t="s">
        <v>1009</v>
      </c>
      <c r="V211" t="s">
        <v>180</v>
      </c>
      <c r="W211">
        <v>1426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153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68</v>
      </c>
      <c r="AO211">
        <v>637</v>
      </c>
      <c r="AP211">
        <v>0</v>
      </c>
      <c r="AQ211">
        <v>0</v>
      </c>
      <c r="AR211">
        <v>525</v>
      </c>
      <c r="AS211">
        <v>0</v>
      </c>
      <c r="AT211">
        <v>0</v>
      </c>
      <c r="AU211">
        <v>0</v>
      </c>
      <c r="AV211">
        <v>2809</v>
      </c>
      <c r="AW211" s="3">
        <f t="shared" si="3"/>
        <v>24.387500000000003</v>
      </c>
      <c r="AX211" t="s">
        <v>1096</v>
      </c>
      <c r="AY211">
        <v>861</v>
      </c>
      <c r="AZ211" s="2">
        <v>43194.364583333336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</row>
    <row r="212" spans="1:171" x14ac:dyDescent="0.25">
      <c r="A212" t="s">
        <v>347</v>
      </c>
      <c r="B212" t="s">
        <v>170</v>
      </c>
      <c r="C212" t="s">
        <v>1097</v>
      </c>
      <c r="D212" t="s">
        <v>171</v>
      </c>
      <c r="E212">
        <v>3634</v>
      </c>
      <c r="F212">
        <v>1</v>
      </c>
      <c r="G212" t="s">
        <v>1098</v>
      </c>
      <c r="H212" t="s">
        <v>1099</v>
      </c>
      <c r="I212" t="s">
        <v>173</v>
      </c>
      <c r="J212" t="s">
        <v>254</v>
      </c>
      <c r="K212" t="s">
        <v>173</v>
      </c>
      <c r="L212" t="s">
        <v>173</v>
      </c>
      <c r="M212" t="s">
        <v>175</v>
      </c>
      <c r="N212" t="s">
        <v>176</v>
      </c>
      <c r="O212">
        <v>1</v>
      </c>
      <c r="P212" t="s">
        <v>431</v>
      </c>
      <c r="Q212" t="s">
        <v>432</v>
      </c>
      <c r="R212" t="s">
        <v>433</v>
      </c>
      <c r="V212" t="s">
        <v>180</v>
      </c>
      <c r="W212">
        <v>2121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50</v>
      </c>
      <c r="AH212">
        <v>153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108</v>
      </c>
      <c r="AO212">
        <v>12</v>
      </c>
      <c r="AP212">
        <v>0</v>
      </c>
      <c r="AQ212">
        <v>0</v>
      </c>
      <c r="AR212">
        <v>975</v>
      </c>
      <c r="AS212">
        <v>0</v>
      </c>
      <c r="AT212">
        <v>0</v>
      </c>
      <c r="AU212">
        <v>0</v>
      </c>
      <c r="AV212">
        <v>3419</v>
      </c>
      <c r="AW212" s="3">
        <f t="shared" si="3"/>
        <v>38.700000000000003</v>
      </c>
      <c r="AX212" t="s">
        <v>341</v>
      </c>
      <c r="AY212">
        <v>171</v>
      </c>
      <c r="AZ212" s="2">
        <v>43217.204861111109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</row>
    <row r="213" spans="1:171" x14ac:dyDescent="0.25">
      <c r="A213" t="s">
        <v>1100</v>
      </c>
      <c r="B213" t="s">
        <v>170</v>
      </c>
      <c r="C213" t="s">
        <v>1101</v>
      </c>
      <c r="D213" t="s">
        <v>171</v>
      </c>
      <c r="E213">
        <v>18020</v>
      </c>
      <c r="F213">
        <v>1</v>
      </c>
      <c r="G213" t="s">
        <v>1102</v>
      </c>
      <c r="H213" t="s">
        <v>1103</v>
      </c>
      <c r="I213" t="s">
        <v>173</v>
      </c>
      <c r="J213" t="s">
        <v>254</v>
      </c>
      <c r="K213" t="s">
        <v>187</v>
      </c>
      <c r="L213" t="s">
        <v>173</v>
      </c>
      <c r="M213" t="s">
        <v>175</v>
      </c>
      <c r="N213" t="s">
        <v>176</v>
      </c>
      <c r="O213">
        <v>4</v>
      </c>
      <c r="P213" t="s">
        <v>1104</v>
      </c>
      <c r="Q213" t="s">
        <v>1105</v>
      </c>
      <c r="R213" t="s">
        <v>1106</v>
      </c>
      <c r="V213" t="s">
        <v>180</v>
      </c>
      <c r="W213">
        <v>2922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50</v>
      </c>
      <c r="AH213">
        <v>153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136</v>
      </c>
      <c r="AO213">
        <v>12</v>
      </c>
      <c r="AP213">
        <v>0</v>
      </c>
      <c r="AQ213">
        <v>0</v>
      </c>
      <c r="AR213">
        <v>975</v>
      </c>
      <c r="AS213">
        <v>0</v>
      </c>
      <c r="AT213">
        <v>0</v>
      </c>
      <c r="AU213">
        <v>0</v>
      </c>
      <c r="AV213">
        <v>4248</v>
      </c>
      <c r="AW213" s="3">
        <f t="shared" si="3"/>
        <v>48.712500000000006</v>
      </c>
      <c r="AX213" t="s">
        <v>341</v>
      </c>
      <c r="AY213">
        <v>197</v>
      </c>
      <c r="AZ213" s="2">
        <v>43190.8125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</row>
    <row r="214" spans="1:171" x14ac:dyDescent="0.25">
      <c r="A214" t="s">
        <v>400</v>
      </c>
      <c r="B214" t="s">
        <v>170</v>
      </c>
      <c r="C214" t="s">
        <v>1107</v>
      </c>
      <c r="D214" t="s">
        <v>171</v>
      </c>
      <c r="E214">
        <v>2213</v>
      </c>
      <c r="F214">
        <v>1</v>
      </c>
      <c r="G214" t="s">
        <v>1108</v>
      </c>
      <c r="H214" t="s">
        <v>1109</v>
      </c>
      <c r="I214" t="s">
        <v>173</v>
      </c>
      <c r="J214" t="s">
        <v>254</v>
      </c>
      <c r="K214" t="s">
        <v>173</v>
      </c>
      <c r="L214" t="s">
        <v>173</v>
      </c>
      <c r="M214" t="s">
        <v>175</v>
      </c>
      <c r="N214" t="s">
        <v>176</v>
      </c>
      <c r="O214">
        <v>1</v>
      </c>
      <c r="P214" t="s">
        <v>533</v>
      </c>
      <c r="Q214" t="s">
        <v>1072</v>
      </c>
      <c r="R214" t="s">
        <v>702</v>
      </c>
      <c r="V214" t="s">
        <v>180</v>
      </c>
      <c r="W214">
        <v>1189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50</v>
      </c>
      <c r="AH214">
        <v>245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60</v>
      </c>
      <c r="AO214">
        <v>0</v>
      </c>
      <c r="AP214">
        <v>0</v>
      </c>
      <c r="AQ214">
        <v>0</v>
      </c>
      <c r="AR214">
        <v>525</v>
      </c>
      <c r="AS214">
        <v>0</v>
      </c>
      <c r="AT214">
        <v>0</v>
      </c>
      <c r="AU214">
        <v>0</v>
      </c>
      <c r="AV214">
        <v>2069</v>
      </c>
      <c r="AW214" s="3">
        <f t="shared" si="3"/>
        <v>21.425000000000001</v>
      </c>
      <c r="AX214" t="s">
        <v>354</v>
      </c>
      <c r="AY214">
        <v>6313</v>
      </c>
      <c r="AZ214" s="2">
        <v>43200.982638888891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</row>
    <row r="215" spans="1:171" x14ac:dyDescent="0.25">
      <c r="A215" t="s">
        <v>1022</v>
      </c>
      <c r="B215" t="s">
        <v>170</v>
      </c>
      <c r="C215" t="s">
        <v>1110</v>
      </c>
      <c r="D215" t="s">
        <v>171</v>
      </c>
      <c r="E215">
        <v>3797</v>
      </c>
      <c r="F215">
        <v>1</v>
      </c>
      <c r="G215" t="s">
        <v>1111</v>
      </c>
      <c r="H215" t="s">
        <v>1112</v>
      </c>
      <c r="I215" t="s">
        <v>173</v>
      </c>
      <c r="J215" t="s">
        <v>254</v>
      </c>
      <c r="K215" t="s">
        <v>187</v>
      </c>
      <c r="L215" t="s">
        <v>173</v>
      </c>
      <c r="M215" t="s">
        <v>175</v>
      </c>
      <c r="N215" t="s">
        <v>176</v>
      </c>
      <c r="O215">
        <v>1</v>
      </c>
      <c r="P215" t="s">
        <v>470</v>
      </c>
      <c r="Q215" t="s">
        <v>932</v>
      </c>
      <c r="R215" t="s">
        <v>933</v>
      </c>
      <c r="V215" t="s">
        <v>180</v>
      </c>
      <c r="W215">
        <v>2151</v>
      </c>
      <c r="X215">
        <v>0</v>
      </c>
      <c r="Y215">
        <v>0</v>
      </c>
      <c r="Z215">
        <v>0</v>
      </c>
      <c r="AA215">
        <v>142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50</v>
      </c>
      <c r="AH215">
        <v>153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109</v>
      </c>
      <c r="AO215">
        <v>0</v>
      </c>
      <c r="AP215">
        <v>0</v>
      </c>
      <c r="AQ215">
        <v>0</v>
      </c>
      <c r="AR215">
        <v>975</v>
      </c>
      <c r="AS215">
        <v>0</v>
      </c>
      <c r="AT215">
        <v>0</v>
      </c>
      <c r="AU215">
        <v>0</v>
      </c>
      <c r="AV215">
        <v>3580</v>
      </c>
      <c r="AW215" s="3">
        <f t="shared" si="3"/>
        <v>39.075000000000003</v>
      </c>
      <c r="AX215" t="s">
        <v>674</v>
      </c>
      <c r="AY215">
        <v>459</v>
      </c>
      <c r="AZ215" s="2">
        <v>43197.878472222219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</row>
    <row r="216" spans="1:171" x14ac:dyDescent="0.25">
      <c r="A216" t="s">
        <v>243</v>
      </c>
      <c r="B216" t="s">
        <v>170</v>
      </c>
      <c r="C216" t="s">
        <v>1113</v>
      </c>
      <c r="D216" t="s">
        <v>171</v>
      </c>
      <c r="E216">
        <v>8073</v>
      </c>
      <c r="F216">
        <v>1</v>
      </c>
      <c r="G216" t="s">
        <v>1114</v>
      </c>
      <c r="H216" t="s">
        <v>1115</v>
      </c>
      <c r="I216" t="s">
        <v>173</v>
      </c>
      <c r="J216" t="s">
        <v>174</v>
      </c>
      <c r="K216" t="s">
        <v>187</v>
      </c>
      <c r="L216" t="s">
        <v>173</v>
      </c>
      <c r="M216" t="s">
        <v>175</v>
      </c>
      <c r="N216" t="s">
        <v>176</v>
      </c>
      <c r="O216">
        <v>1</v>
      </c>
      <c r="P216" t="s">
        <v>247</v>
      </c>
      <c r="Q216" t="s">
        <v>248</v>
      </c>
      <c r="R216" t="s">
        <v>249</v>
      </c>
      <c r="V216" t="s">
        <v>180</v>
      </c>
      <c r="W216">
        <v>6205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50</v>
      </c>
      <c r="AH216">
        <v>153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251</v>
      </c>
      <c r="AO216">
        <v>12</v>
      </c>
      <c r="AP216">
        <v>0</v>
      </c>
      <c r="AQ216">
        <v>0</v>
      </c>
      <c r="AR216">
        <v>975</v>
      </c>
      <c r="AS216">
        <v>0</v>
      </c>
      <c r="AT216">
        <v>0</v>
      </c>
      <c r="AU216">
        <v>0</v>
      </c>
      <c r="AV216">
        <v>7646</v>
      </c>
      <c r="AW216" s="3">
        <f t="shared" si="3"/>
        <v>89.75</v>
      </c>
      <c r="AX216" t="s">
        <v>233</v>
      </c>
      <c r="AY216">
        <v>273</v>
      </c>
      <c r="AZ216" s="2">
        <v>43178.923611111109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</row>
    <row r="217" spans="1:171" x14ac:dyDescent="0.25">
      <c r="A217" t="s">
        <v>658</v>
      </c>
      <c r="B217" t="s">
        <v>170</v>
      </c>
      <c r="C217" t="s">
        <v>1116</v>
      </c>
      <c r="D217" t="s">
        <v>171</v>
      </c>
      <c r="E217">
        <v>4880</v>
      </c>
      <c r="F217">
        <v>1</v>
      </c>
      <c r="G217" t="s">
        <v>1117</v>
      </c>
      <c r="H217" t="s">
        <v>1118</v>
      </c>
      <c r="I217" t="s">
        <v>173</v>
      </c>
      <c r="K217" t="s">
        <v>187</v>
      </c>
      <c r="L217" t="s">
        <v>173</v>
      </c>
      <c r="M217" t="s">
        <v>175</v>
      </c>
      <c r="N217" t="s">
        <v>176</v>
      </c>
      <c r="O217">
        <v>1</v>
      </c>
      <c r="P217" t="s">
        <v>1119</v>
      </c>
      <c r="Q217" t="s">
        <v>1120</v>
      </c>
      <c r="R217" t="s">
        <v>320</v>
      </c>
      <c r="V217" t="s">
        <v>180</v>
      </c>
      <c r="W217">
        <v>3598</v>
      </c>
      <c r="X217">
        <v>0</v>
      </c>
      <c r="Y217">
        <v>0</v>
      </c>
      <c r="Z217">
        <v>0</v>
      </c>
      <c r="AA217">
        <v>142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50</v>
      </c>
      <c r="AH217">
        <v>153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144</v>
      </c>
      <c r="AO217">
        <v>0</v>
      </c>
      <c r="AP217">
        <v>0</v>
      </c>
      <c r="AQ217">
        <v>0</v>
      </c>
      <c r="AR217">
        <v>525</v>
      </c>
      <c r="AS217">
        <v>0</v>
      </c>
      <c r="AT217">
        <v>0</v>
      </c>
      <c r="AU217">
        <v>0</v>
      </c>
      <c r="AV217">
        <v>4612</v>
      </c>
      <c r="AW217" s="3">
        <f t="shared" si="3"/>
        <v>51.537500000000001</v>
      </c>
      <c r="AX217" t="s">
        <v>224</v>
      </c>
      <c r="AY217">
        <v>463</v>
      </c>
      <c r="AZ217" s="2">
        <v>43182.739583333336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</row>
    <row r="218" spans="1:171" x14ac:dyDescent="0.25">
      <c r="A218" t="s">
        <v>837</v>
      </c>
      <c r="B218" t="s">
        <v>170</v>
      </c>
      <c r="C218" t="s">
        <v>1121</v>
      </c>
      <c r="D218" t="s">
        <v>171</v>
      </c>
      <c r="E218">
        <v>2527</v>
      </c>
      <c r="F218">
        <v>1</v>
      </c>
      <c r="G218" t="s">
        <v>1122</v>
      </c>
      <c r="H218" t="s">
        <v>1123</v>
      </c>
      <c r="I218" t="s">
        <v>173</v>
      </c>
      <c r="K218" t="s">
        <v>187</v>
      </c>
      <c r="L218" t="s">
        <v>173</v>
      </c>
      <c r="M218" t="s">
        <v>175</v>
      </c>
      <c r="N218" t="s">
        <v>176</v>
      </c>
      <c r="O218">
        <v>1</v>
      </c>
      <c r="P218" t="s">
        <v>899</v>
      </c>
      <c r="Q218" t="s">
        <v>454</v>
      </c>
      <c r="R218" t="s">
        <v>455</v>
      </c>
      <c r="V218" t="s">
        <v>180</v>
      </c>
      <c r="W218">
        <v>1405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50</v>
      </c>
      <c r="AH218">
        <v>153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68</v>
      </c>
      <c r="AO218">
        <v>172</v>
      </c>
      <c r="AP218">
        <v>0</v>
      </c>
      <c r="AQ218">
        <v>0</v>
      </c>
      <c r="AR218">
        <v>525</v>
      </c>
      <c r="AS218">
        <v>0</v>
      </c>
      <c r="AT218">
        <v>0</v>
      </c>
      <c r="AU218">
        <v>0</v>
      </c>
      <c r="AV218">
        <v>2373</v>
      </c>
      <c r="AW218" s="3">
        <f t="shared" si="3"/>
        <v>24.125</v>
      </c>
      <c r="AX218" t="s">
        <v>930</v>
      </c>
      <c r="AY218">
        <v>185</v>
      </c>
      <c r="AZ218" s="2">
        <v>43187.767361111109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</row>
    <row r="219" spans="1:171" x14ac:dyDescent="0.25">
      <c r="A219" t="s">
        <v>424</v>
      </c>
      <c r="B219" t="s">
        <v>170</v>
      </c>
      <c r="C219" t="s">
        <v>1124</v>
      </c>
      <c r="D219" t="s">
        <v>171</v>
      </c>
      <c r="E219">
        <v>-3259</v>
      </c>
      <c r="F219">
        <v>2</v>
      </c>
      <c r="G219" t="s">
        <v>1125</v>
      </c>
      <c r="H219" t="s">
        <v>1126</v>
      </c>
      <c r="I219" t="s">
        <v>173</v>
      </c>
      <c r="J219" t="s">
        <v>254</v>
      </c>
      <c r="K219" t="s">
        <v>182</v>
      </c>
      <c r="L219" t="s">
        <v>173</v>
      </c>
      <c r="M219" t="s">
        <v>175</v>
      </c>
      <c r="N219" t="s">
        <v>176</v>
      </c>
      <c r="O219">
        <v>1</v>
      </c>
      <c r="P219" t="s">
        <v>431</v>
      </c>
      <c r="Q219" t="s">
        <v>1127</v>
      </c>
      <c r="R219" t="s">
        <v>1128</v>
      </c>
      <c r="V219" t="s">
        <v>180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 s="3">
        <f t="shared" si="3"/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</row>
    <row r="220" spans="1:171" x14ac:dyDescent="0.25">
      <c r="A220" s="1">
        <v>43437</v>
      </c>
      <c r="B220" t="s">
        <v>170</v>
      </c>
      <c r="C220" s="2">
        <v>43437.935740740744</v>
      </c>
      <c r="D220" t="s">
        <v>171</v>
      </c>
      <c r="E220">
        <v>61336</v>
      </c>
      <c r="F220">
        <v>1</v>
      </c>
      <c r="G220" s="2">
        <v>43437.706574074073</v>
      </c>
      <c r="H220" t="s">
        <v>1129</v>
      </c>
      <c r="I220" t="s">
        <v>173</v>
      </c>
      <c r="J220" t="s">
        <v>492</v>
      </c>
      <c r="K220" t="s">
        <v>182</v>
      </c>
      <c r="L220" t="s">
        <v>182</v>
      </c>
      <c r="M220" t="s">
        <v>175</v>
      </c>
      <c r="N220" t="s">
        <v>176</v>
      </c>
      <c r="O220">
        <v>8</v>
      </c>
      <c r="P220" t="s">
        <v>1130</v>
      </c>
      <c r="Q220" t="s">
        <v>494</v>
      </c>
      <c r="R220" t="s">
        <v>495</v>
      </c>
      <c r="V220" t="s">
        <v>180</v>
      </c>
      <c r="W220">
        <v>5832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50</v>
      </c>
      <c r="AH220">
        <v>153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238</v>
      </c>
      <c r="AO220">
        <v>12</v>
      </c>
      <c r="AP220">
        <v>0</v>
      </c>
      <c r="AQ220">
        <v>0</v>
      </c>
      <c r="AR220">
        <v>975</v>
      </c>
      <c r="AS220">
        <v>0</v>
      </c>
      <c r="AT220">
        <v>0</v>
      </c>
      <c r="AU220">
        <v>0</v>
      </c>
      <c r="AV220">
        <v>7498</v>
      </c>
      <c r="AW220" s="3">
        <f t="shared" si="3"/>
        <v>85.087500000000006</v>
      </c>
      <c r="AX220" t="s">
        <v>496</v>
      </c>
      <c r="AY220">
        <v>635</v>
      </c>
      <c r="AZ220" s="2">
        <v>43172.899305555555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</row>
    <row r="221" spans="1:171" x14ac:dyDescent="0.25">
      <c r="A221" t="s">
        <v>1131</v>
      </c>
      <c r="B221" t="s">
        <v>170</v>
      </c>
      <c r="C221" t="s">
        <v>1132</v>
      </c>
      <c r="D221" t="s">
        <v>171</v>
      </c>
      <c r="E221">
        <v>2712</v>
      </c>
      <c r="F221">
        <v>1</v>
      </c>
      <c r="G221" t="s">
        <v>1133</v>
      </c>
      <c r="H221" t="s">
        <v>1134</v>
      </c>
      <c r="I221" t="s">
        <v>173</v>
      </c>
      <c r="J221" t="s">
        <v>358</v>
      </c>
      <c r="K221" t="s">
        <v>187</v>
      </c>
      <c r="L221" t="s">
        <v>173</v>
      </c>
      <c r="M221" t="s">
        <v>175</v>
      </c>
      <c r="N221" t="s">
        <v>176</v>
      </c>
      <c r="O221">
        <v>1</v>
      </c>
      <c r="P221" t="s">
        <v>1135</v>
      </c>
      <c r="Q221" t="s">
        <v>1136</v>
      </c>
      <c r="R221" t="s">
        <v>1137</v>
      </c>
      <c r="V221" t="s">
        <v>180</v>
      </c>
      <c r="W221">
        <v>1449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153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69</v>
      </c>
      <c r="AO221">
        <v>362</v>
      </c>
      <c r="AP221">
        <v>0</v>
      </c>
      <c r="AQ221">
        <v>0</v>
      </c>
      <c r="AR221">
        <v>525</v>
      </c>
      <c r="AS221">
        <v>0</v>
      </c>
      <c r="AT221">
        <v>0</v>
      </c>
      <c r="AU221">
        <v>0</v>
      </c>
      <c r="AV221">
        <v>2558</v>
      </c>
      <c r="AW221" s="3">
        <f t="shared" si="3"/>
        <v>24.675000000000001</v>
      </c>
      <c r="AX221" t="s">
        <v>1138</v>
      </c>
      <c r="AY221">
        <v>912</v>
      </c>
      <c r="AZ221" s="2">
        <v>43182.822916666664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</row>
    <row r="222" spans="1:171" x14ac:dyDescent="0.25">
      <c r="A222" t="s">
        <v>400</v>
      </c>
      <c r="B222" t="s">
        <v>170</v>
      </c>
      <c r="C222" t="s">
        <v>1139</v>
      </c>
      <c r="D222" t="s">
        <v>171</v>
      </c>
      <c r="E222">
        <v>6216</v>
      </c>
      <c r="F222">
        <v>1</v>
      </c>
      <c r="G222" t="s">
        <v>684</v>
      </c>
      <c r="H222" t="s">
        <v>685</v>
      </c>
      <c r="I222" t="s">
        <v>173</v>
      </c>
      <c r="J222" t="s">
        <v>358</v>
      </c>
      <c r="K222" t="s">
        <v>182</v>
      </c>
      <c r="L222" t="s">
        <v>182</v>
      </c>
      <c r="M222" t="s">
        <v>175</v>
      </c>
      <c r="N222" t="s">
        <v>176</v>
      </c>
      <c r="O222">
        <v>2</v>
      </c>
      <c r="P222" t="s">
        <v>686</v>
      </c>
      <c r="Q222" t="s">
        <v>332</v>
      </c>
      <c r="R222" t="s">
        <v>687</v>
      </c>
      <c r="V222" t="s">
        <v>180</v>
      </c>
      <c r="W222">
        <v>1967</v>
      </c>
      <c r="X222">
        <v>0</v>
      </c>
      <c r="Y222">
        <v>0</v>
      </c>
      <c r="Z222">
        <v>0</v>
      </c>
      <c r="AA222">
        <v>142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50</v>
      </c>
      <c r="AH222">
        <v>153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87</v>
      </c>
      <c r="AO222">
        <v>0</v>
      </c>
      <c r="AP222">
        <v>0</v>
      </c>
      <c r="AQ222">
        <v>0</v>
      </c>
      <c r="AR222">
        <v>525</v>
      </c>
      <c r="AS222">
        <v>0</v>
      </c>
      <c r="AT222">
        <v>0</v>
      </c>
      <c r="AU222">
        <v>0</v>
      </c>
      <c r="AV222">
        <v>2924</v>
      </c>
      <c r="AW222" s="3">
        <f t="shared" si="3"/>
        <v>31.150000000000002</v>
      </c>
      <c r="AX222" t="s">
        <v>224</v>
      </c>
      <c r="AY222">
        <v>799</v>
      </c>
      <c r="AZ222" s="2">
        <v>43178.795138888891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</row>
    <row r="223" spans="1:171" x14ac:dyDescent="0.25">
      <c r="A223" t="s">
        <v>1092</v>
      </c>
      <c r="B223" t="s">
        <v>170</v>
      </c>
      <c r="C223" t="s">
        <v>1140</v>
      </c>
      <c r="D223" t="s">
        <v>171</v>
      </c>
      <c r="E223">
        <v>5000</v>
      </c>
      <c r="F223">
        <v>1</v>
      </c>
      <c r="G223" t="s">
        <v>1141</v>
      </c>
      <c r="H223" t="s">
        <v>1142</v>
      </c>
      <c r="I223" t="s">
        <v>173</v>
      </c>
      <c r="J223" t="s">
        <v>174</v>
      </c>
      <c r="K223" t="s">
        <v>238</v>
      </c>
      <c r="L223" t="s">
        <v>173</v>
      </c>
      <c r="M223" t="s">
        <v>175</v>
      </c>
      <c r="N223" t="s">
        <v>176</v>
      </c>
      <c r="O223">
        <v>1</v>
      </c>
      <c r="P223" t="s">
        <v>477</v>
      </c>
      <c r="Q223" t="s">
        <v>1143</v>
      </c>
      <c r="R223" t="s">
        <v>1144</v>
      </c>
      <c r="V223" t="s">
        <v>180</v>
      </c>
      <c r="W223">
        <v>3184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50</v>
      </c>
      <c r="AH223">
        <v>245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146</v>
      </c>
      <c r="AO223">
        <v>130</v>
      </c>
      <c r="AP223">
        <v>0</v>
      </c>
      <c r="AQ223">
        <v>0</v>
      </c>
      <c r="AR223">
        <v>975</v>
      </c>
      <c r="AS223">
        <v>0</v>
      </c>
      <c r="AT223">
        <v>0</v>
      </c>
      <c r="AU223">
        <v>0</v>
      </c>
      <c r="AV223">
        <v>4730</v>
      </c>
      <c r="AW223" s="3">
        <f t="shared" si="3"/>
        <v>51.987500000000004</v>
      </c>
      <c r="AX223" t="s">
        <v>605</v>
      </c>
      <c r="AY223">
        <v>735</v>
      </c>
      <c r="AZ223" s="2">
        <v>43191.833333333336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</row>
    <row r="224" spans="1:171" x14ac:dyDescent="0.25">
      <c r="A224" t="s">
        <v>658</v>
      </c>
      <c r="B224" t="s">
        <v>170</v>
      </c>
      <c r="C224" t="s">
        <v>1145</v>
      </c>
      <c r="D224" t="s">
        <v>171</v>
      </c>
      <c r="E224">
        <v>4777</v>
      </c>
      <c r="F224">
        <v>1</v>
      </c>
      <c r="G224" t="s">
        <v>1146</v>
      </c>
      <c r="H224" t="s">
        <v>1147</v>
      </c>
      <c r="I224" t="s">
        <v>173</v>
      </c>
      <c r="K224" t="s">
        <v>187</v>
      </c>
      <c r="L224" t="s">
        <v>173</v>
      </c>
      <c r="M224" t="s">
        <v>175</v>
      </c>
      <c r="N224" t="s">
        <v>176</v>
      </c>
      <c r="O224">
        <v>1</v>
      </c>
      <c r="P224" t="s">
        <v>1148</v>
      </c>
      <c r="Q224" t="s">
        <v>454</v>
      </c>
      <c r="R224" t="s">
        <v>455</v>
      </c>
      <c r="V224" t="s">
        <v>180</v>
      </c>
      <c r="W224">
        <v>3172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50</v>
      </c>
      <c r="AH224">
        <v>153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145</v>
      </c>
      <c r="AO224">
        <v>12</v>
      </c>
      <c r="AP224">
        <v>0</v>
      </c>
      <c r="AQ224">
        <v>0</v>
      </c>
      <c r="AR224">
        <v>975</v>
      </c>
      <c r="AS224">
        <v>0</v>
      </c>
      <c r="AT224">
        <v>0</v>
      </c>
      <c r="AU224">
        <v>0</v>
      </c>
      <c r="AV224">
        <v>4507</v>
      </c>
      <c r="AW224" s="3">
        <f t="shared" si="3"/>
        <v>51.837500000000006</v>
      </c>
      <c r="AX224" t="s">
        <v>341</v>
      </c>
      <c r="AY224">
        <v>171</v>
      </c>
      <c r="AZ224" s="2">
        <v>43234.204861111109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</row>
    <row r="225" spans="1:171" x14ac:dyDescent="0.25">
      <c r="A225" t="s">
        <v>424</v>
      </c>
      <c r="B225" t="s">
        <v>170</v>
      </c>
      <c r="C225" t="s">
        <v>1149</v>
      </c>
      <c r="D225" t="s">
        <v>171</v>
      </c>
      <c r="E225">
        <v>4663</v>
      </c>
      <c r="F225">
        <v>1</v>
      </c>
      <c r="G225" t="s">
        <v>1150</v>
      </c>
      <c r="H225" t="s">
        <v>1151</v>
      </c>
      <c r="I225" t="s">
        <v>173</v>
      </c>
      <c r="J225" t="s">
        <v>254</v>
      </c>
      <c r="K225" t="s">
        <v>173</v>
      </c>
      <c r="L225" t="s">
        <v>173</v>
      </c>
      <c r="M225" t="s">
        <v>175</v>
      </c>
      <c r="N225" t="s">
        <v>176</v>
      </c>
      <c r="O225">
        <v>1</v>
      </c>
      <c r="P225" t="s">
        <v>255</v>
      </c>
      <c r="Q225" t="s">
        <v>733</v>
      </c>
      <c r="R225" t="s">
        <v>734</v>
      </c>
      <c r="V225" t="s">
        <v>180</v>
      </c>
      <c r="W225">
        <v>3243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153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132</v>
      </c>
      <c r="AO225">
        <v>362</v>
      </c>
      <c r="AP225">
        <v>0</v>
      </c>
      <c r="AQ225">
        <v>0</v>
      </c>
      <c r="AR225">
        <v>525</v>
      </c>
      <c r="AS225">
        <v>0</v>
      </c>
      <c r="AT225">
        <v>0</v>
      </c>
      <c r="AU225">
        <v>0</v>
      </c>
      <c r="AV225">
        <v>4415</v>
      </c>
      <c r="AW225" s="3">
        <f t="shared" si="3"/>
        <v>47.1</v>
      </c>
      <c r="AX225" t="s">
        <v>212</v>
      </c>
      <c r="AY225">
        <v>849</v>
      </c>
      <c r="AZ225" s="2">
        <v>43196.961805555555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</row>
    <row r="226" spans="1:171" x14ac:dyDescent="0.25">
      <c r="A226" t="s">
        <v>1092</v>
      </c>
      <c r="B226" t="s">
        <v>170</v>
      </c>
      <c r="C226" t="s">
        <v>1152</v>
      </c>
      <c r="D226" t="s">
        <v>171</v>
      </c>
      <c r="E226">
        <v>6658</v>
      </c>
      <c r="F226">
        <v>1</v>
      </c>
      <c r="G226" t="s">
        <v>1153</v>
      </c>
      <c r="H226" t="s">
        <v>1154</v>
      </c>
      <c r="I226" t="s">
        <v>173</v>
      </c>
      <c r="J226" t="s">
        <v>174</v>
      </c>
      <c r="K226" t="s">
        <v>238</v>
      </c>
      <c r="L226" t="s">
        <v>173</v>
      </c>
      <c r="M226" t="s">
        <v>175</v>
      </c>
      <c r="N226" t="s">
        <v>176</v>
      </c>
      <c r="O226">
        <v>1</v>
      </c>
      <c r="P226" t="s">
        <v>654</v>
      </c>
      <c r="Q226" t="s">
        <v>655</v>
      </c>
      <c r="R226" t="s">
        <v>656</v>
      </c>
      <c r="V226" t="s">
        <v>180</v>
      </c>
      <c r="W226">
        <v>4710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50</v>
      </c>
      <c r="AH226">
        <v>245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199</v>
      </c>
      <c r="AO226">
        <v>130</v>
      </c>
      <c r="AP226">
        <v>0</v>
      </c>
      <c r="AQ226">
        <v>0</v>
      </c>
      <c r="AR226">
        <v>975</v>
      </c>
      <c r="AS226">
        <v>0</v>
      </c>
      <c r="AT226">
        <v>0</v>
      </c>
      <c r="AU226">
        <v>0</v>
      </c>
      <c r="AV226">
        <v>6309</v>
      </c>
      <c r="AW226" s="3">
        <f t="shared" si="3"/>
        <v>71.0625</v>
      </c>
      <c r="AX226" t="s">
        <v>605</v>
      </c>
      <c r="AY226">
        <v>735</v>
      </c>
      <c r="AZ226" s="2">
        <v>43193.833333333336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</row>
    <row r="227" spans="1:171" x14ac:dyDescent="0.25">
      <c r="A227" t="s">
        <v>400</v>
      </c>
      <c r="B227" t="s">
        <v>170</v>
      </c>
      <c r="C227" t="s">
        <v>1155</v>
      </c>
      <c r="D227" t="s">
        <v>171</v>
      </c>
      <c r="E227">
        <v>3634</v>
      </c>
      <c r="F227">
        <v>1</v>
      </c>
      <c r="G227" t="s">
        <v>1156</v>
      </c>
      <c r="H227" t="s">
        <v>1157</v>
      </c>
      <c r="I227" t="s">
        <v>173</v>
      </c>
      <c r="J227" t="s">
        <v>254</v>
      </c>
      <c r="K227" t="s">
        <v>173</v>
      </c>
      <c r="L227" t="s">
        <v>173</v>
      </c>
      <c r="M227" t="s">
        <v>175</v>
      </c>
      <c r="N227" t="s">
        <v>176</v>
      </c>
      <c r="O227">
        <v>1</v>
      </c>
      <c r="P227" t="s">
        <v>431</v>
      </c>
      <c r="Q227" t="s">
        <v>432</v>
      </c>
      <c r="R227" t="s">
        <v>433</v>
      </c>
      <c r="V227" t="s">
        <v>180</v>
      </c>
      <c r="W227">
        <v>2121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50</v>
      </c>
      <c r="AH227">
        <v>153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108</v>
      </c>
      <c r="AO227">
        <v>12</v>
      </c>
      <c r="AP227">
        <v>0</v>
      </c>
      <c r="AQ227">
        <v>0</v>
      </c>
      <c r="AR227">
        <v>975</v>
      </c>
      <c r="AS227">
        <v>0</v>
      </c>
      <c r="AT227">
        <v>0</v>
      </c>
      <c r="AU227">
        <v>0</v>
      </c>
      <c r="AV227">
        <v>3419</v>
      </c>
      <c r="AW227" s="3">
        <f t="shared" si="3"/>
        <v>38.700000000000003</v>
      </c>
      <c r="AX227" t="s">
        <v>341</v>
      </c>
      <c r="AY227">
        <v>171</v>
      </c>
      <c r="AZ227" s="2">
        <v>43208.204861111109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</row>
    <row r="228" spans="1:171" x14ac:dyDescent="0.25">
      <c r="A228" s="1">
        <v>43346</v>
      </c>
      <c r="B228" t="s">
        <v>170</v>
      </c>
      <c r="C228" s="2">
        <v>43346.65421296296</v>
      </c>
      <c r="D228" t="s">
        <v>171</v>
      </c>
      <c r="E228">
        <v>4810</v>
      </c>
      <c r="F228">
        <v>1</v>
      </c>
      <c r="G228" s="2">
        <v>43346.425046296295</v>
      </c>
      <c r="H228" t="s">
        <v>1158</v>
      </c>
      <c r="I228" t="s">
        <v>173</v>
      </c>
      <c r="J228" t="s">
        <v>358</v>
      </c>
      <c r="K228" t="s">
        <v>187</v>
      </c>
      <c r="L228" t="s">
        <v>173</v>
      </c>
      <c r="M228" t="s">
        <v>175</v>
      </c>
      <c r="N228" t="s">
        <v>176</v>
      </c>
      <c r="O228">
        <v>1</v>
      </c>
      <c r="P228" t="s">
        <v>1159</v>
      </c>
      <c r="Q228" t="s">
        <v>1160</v>
      </c>
      <c r="R228" t="s">
        <v>1161</v>
      </c>
      <c r="V228" t="s">
        <v>180</v>
      </c>
      <c r="W228">
        <v>3532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153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142</v>
      </c>
      <c r="AO228">
        <v>196</v>
      </c>
      <c r="AP228">
        <v>0</v>
      </c>
      <c r="AQ228">
        <v>0</v>
      </c>
      <c r="AR228">
        <v>525</v>
      </c>
      <c r="AS228">
        <v>0</v>
      </c>
      <c r="AT228">
        <v>0</v>
      </c>
      <c r="AU228">
        <v>0</v>
      </c>
      <c r="AV228">
        <v>4548</v>
      </c>
      <c r="AW228" s="3">
        <f t="shared" si="3"/>
        <v>50.712500000000006</v>
      </c>
      <c r="AX228" t="s">
        <v>791</v>
      </c>
      <c r="AY228">
        <v>232</v>
      </c>
      <c r="AZ228" s="2">
        <v>43172.885416666664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</row>
    <row r="229" spans="1:171" x14ac:dyDescent="0.25">
      <c r="A229" s="1">
        <v>43284</v>
      </c>
      <c r="B229" t="s">
        <v>170</v>
      </c>
      <c r="C229" s="2">
        <v>43284.797361111108</v>
      </c>
      <c r="D229" t="s">
        <v>171</v>
      </c>
      <c r="E229">
        <v>1972</v>
      </c>
      <c r="F229">
        <v>1</v>
      </c>
      <c r="G229" s="2">
        <v>43284.568194444444</v>
      </c>
      <c r="H229" t="s">
        <v>1162</v>
      </c>
      <c r="I229" t="s">
        <v>173</v>
      </c>
      <c r="J229" t="s">
        <v>254</v>
      </c>
      <c r="K229" t="s">
        <v>187</v>
      </c>
      <c r="L229" t="s">
        <v>173</v>
      </c>
      <c r="M229" t="s">
        <v>175</v>
      </c>
      <c r="N229" t="s">
        <v>176</v>
      </c>
      <c r="O229">
        <v>1</v>
      </c>
      <c r="P229" t="s">
        <v>1163</v>
      </c>
      <c r="Q229" t="s">
        <v>1164</v>
      </c>
      <c r="R229" t="s">
        <v>1165</v>
      </c>
      <c r="V229" t="s">
        <v>180</v>
      </c>
      <c r="W229">
        <v>720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153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44</v>
      </c>
      <c r="AO229">
        <v>413</v>
      </c>
      <c r="AP229">
        <v>0</v>
      </c>
      <c r="AQ229">
        <v>0</v>
      </c>
      <c r="AR229">
        <v>525</v>
      </c>
      <c r="AS229">
        <v>0</v>
      </c>
      <c r="AT229">
        <v>0</v>
      </c>
      <c r="AU229">
        <v>0</v>
      </c>
      <c r="AV229">
        <v>1855</v>
      </c>
      <c r="AW229" s="3">
        <f t="shared" si="3"/>
        <v>15.5625</v>
      </c>
      <c r="AX229" t="s">
        <v>1166</v>
      </c>
      <c r="AY229">
        <v>673</v>
      </c>
      <c r="AZ229" s="2">
        <v>43175.989583333336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</row>
    <row r="230" spans="1:171" x14ac:dyDescent="0.25">
      <c r="A230" t="s">
        <v>424</v>
      </c>
      <c r="B230" t="s">
        <v>170</v>
      </c>
      <c r="C230" t="s">
        <v>1167</v>
      </c>
      <c r="D230" t="s">
        <v>171</v>
      </c>
      <c r="E230">
        <v>4514</v>
      </c>
      <c r="F230">
        <v>1</v>
      </c>
      <c r="G230" t="s">
        <v>1168</v>
      </c>
      <c r="H230" t="s">
        <v>1169</v>
      </c>
      <c r="I230" t="s">
        <v>173</v>
      </c>
      <c r="J230" t="s">
        <v>254</v>
      </c>
      <c r="K230" t="s">
        <v>173</v>
      </c>
      <c r="L230" t="s">
        <v>173</v>
      </c>
      <c r="M230" t="s">
        <v>175</v>
      </c>
      <c r="N230" t="s">
        <v>176</v>
      </c>
      <c r="O230">
        <v>1</v>
      </c>
      <c r="P230" t="s">
        <v>255</v>
      </c>
      <c r="Q230" t="s">
        <v>733</v>
      </c>
      <c r="R230" t="s">
        <v>734</v>
      </c>
      <c r="V230" t="s">
        <v>180</v>
      </c>
      <c r="W230">
        <v>3107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153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127</v>
      </c>
      <c r="AO230">
        <v>362</v>
      </c>
      <c r="AP230">
        <v>0</v>
      </c>
      <c r="AQ230">
        <v>0</v>
      </c>
      <c r="AR230">
        <v>525</v>
      </c>
      <c r="AS230">
        <v>0</v>
      </c>
      <c r="AT230">
        <v>0</v>
      </c>
      <c r="AU230">
        <v>0</v>
      </c>
      <c r="AV230">
        <v>4274</v>
      </c>
      <c r="AW230" s="3">
        <f t="shared" si="3"/>
        <v>45.400000000000006</v>
      </c>
      <c r="AX230" t="s">
        <v>212</v>
      </c>
      <c r="AY230">
        <v>849</v>
      </c>
      <c r="AZ230" s="2">
        <v>43202.961805555555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</row>
    <row r="231" spans="1:171" x14ac:dyDescent="0.25">
      <c r="A231" t="s">
        <v>1170</v>
      </c>
      <c r="B231" t="s">
        <v>170</v>
      </c>
      <c r="C231" t="s">
        <v>1171</v>
      </c>
      <c r="D231" t="s">
        <v>171</v>
      </c>
      <c r="E231">
        <v>5413</v>
      </c>
      <c r="F231">
        <v>1</v>
      </c>
      <c r="G231" t="s">
        <v>1172</v>
      </c>
      <c r="H231" t="s">
        <v>1173</v>
      </c>
      <c r="I231" t="s">
        <v>173</v>
      </c>
      <c r="K231" t="s">
        <v>187</v>
      </c>
      <c r="L231" t="s">
        <v>173</v>
      </c>
      <c r="M231" t="s">
        <v>175</v>
      </c>
      <c r="N231" t="s">
        <v>176</v>
      </c>
      <c r="O231">
        <v>1</v>
      </c>
      <c r="P231" t="s">
        <v>1174</v>
      </c>
      <c r="Q231" t="s">
        <v>1175</v>
      </c>
      <c r="R231" t="s">
        <v>1176</v>
      </c>
      <c r="V231" t="s">
        <v>180</v>
      </c>
      <c r="W231">
        <v>3757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50</v>
      </c>
      <c r="AH231">
        <v>153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166</v>
      </c>
      <c r="AO231">
        <v>12</v>
      </c>
      <c r="AP231">
        <v>0</v>
      </c>
      <c r="AQ231">
        <v>0</v>
      </c>
      <c r="AR231">
        <v>975</v>
      </c>
      <c r="AS231">
        <v>0</v>
      </c>
      <c r="AT231">
        <v>0</v>
      </c>
      <c r="AU231">
        <v>0</v>
      </c>
      <c r="AV231">
        <v>5113</v>
      </c>
      <c r="AW231" s="3">
        <f t="shared" si="3"/>
        <v>59.150000000000006</v>
      </c>
      <c r="AX231" t="s">
        <v>233</v>
      </c>
      <c r="AY231">
        <v>2273</v>
      </c>
      <c r="AZ231" s="2">
        <v>43194.923611111109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</row>
    <row r="232" spans="1:171" x14ac:dyDescent="0.25">
      <c r="A232" s="1">
        <v>43346</v>
      </c>
      <c r="B232" t="s">
        <v>170</v>
      </c>
      <c r="C232" s="2">
        <v>43346.5858912037</v>
      </c>
      <c r="D232" t="s">
        <v>171</v>
      </c>
      <c r="E232">
        <v>-5481</v>
      </c>
      <c r="F232">
        <v>2</v>
      </c>
      <c r="G232" s="2">
        <v>43284.510925925926</v>
      </c>
      <c r="H232" t="s">
        <v>1058</v>
      </c>
      <c r="I232" t="s">
        <v>173</v>
      </c>
      <c r="J232" t="s">
        <v>254</v>
      </c>
      <c r="K232" t="s">
        <v>182</v>
      </c>
      <c r="L232" t="s">
        <v>173</v>
      </c>
      <c r="M232" t="s">
        <v>175</v>
      </c>
      <c r="N232" t="s">
        <v>176</v>
      </c>
      <c r="O232">
        <v>1</v>
      </c>
      <c r="P232" t="s">
        <v>826</v>
      </c>
      <c r="Q232" t="s">
        <v>1177</v>
      </c>
      <c r="R232" t="s">
        <v>1178</v>
      </c>
      <c r="V232" t="s">
        <v>180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 s="3">
        <f t="shared" si="3"/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</row>
    <row r="233" spans="1:171" x14ac:dyDescent="0.25">
      <c r="A233" t="s">
        <v>658</v>
      </c>
      <c r="B233" t="s">
        <v>170</v>
      </c>
      <c r="C233" t="s">
        <v>1179</v>
      </c>
      <c r="D233" t="s">
        <v>171</v>
      </c>
      <c r="E233">
        <v>4777</v>
      </c>
      <c r="F233">
        <v>1</v>
      </c>
      <c r="G233" t="s">
        <v>1180</v>
      </c>
      <c r="H233" t="s">
        <v>1181</v>
      </c>
      <c r="I233" t="s">
        <v>173</v>
      </c>
      <c r="J233" t="s">
        <v>254</v>
      </c>
      <c r="K233" t="s">
        <v>187</v>
      </c>
      <c r="L233" t="s">
        <v>173</v>
      </c>
      <c r="M233" t="s">
        <v>175</v>
      </c>
      <c r="N233" t="s">
        <v>176</v>
      </c>
      <c r="O233">
        <v>1</v>
      </c>
      <c r="P233" t="s">
        <v>813</v>
      </c>
      <c r="Q233" t="s">
        <v>814</v>
      </c>
      <c r="R233" t="s">
        <v>815</v>
      </c>
      <c r="V233" t="s">
        <v>180</v>
      </c>
      <c r="W233">
        <v>3172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50</v>
      </c>
      <c r="AH233">
        <v>153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145</v>
      </c>
      <c r="AO233">
        <v>12</v>
      </c>
      <c r="AP233">
        <v>0</v>
      </c>
      <c r="AQ233">
        <v>0</v>
      </c>
      <c r="AR233">
        <v>975</v>
      </c>
      <c r="AS233">
        <v>0</v>
      </c>
      <c r="AT233">
        <v>0</v>
      </c>
      <c r="AU233">
        <v>0</v>
      </c>
      <c r="AV233">
        <v>4507</v>
      </c>
      <c r="AW233" s="3">
        <f t="shared" si="3"/>
        <v>51.837500000000006</v>
      </c>
      <c r="AX233" t="s">
        <v>341</v>
      </c>
      <c r="AY233">
        <v>181</v>
      </c>
      <c r="AZ233" s="2">
        <v>43182.395833333336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</row>
    <row r="234" spans="1:171" x14ac:dyDescent="0.25">
      <c r="A234" t="s">
        <v>1022</v>
      </c>
      <c r="B234" t="s">
        <v>170</v>
      </c>
      <c r="C234" t="s">
        <v>1182</v>
      </c>
      <c r="D234" t="s">
        <v>171</v>
      </c>
      <c r="E234">
        <v>7720</v>
      </c>
      <c r="F234">
        <v>1</v>
      </c>
      <c r="G234" t="s">
        <v>1183</v>
      </c>
      <c r="H234" t="s">
        <v>1184</v>
      </c>
      <c r="I234" t="s">
        <v>173</v>
      </c>
      <c r="K234" t="s">
        <v>187</v>
      </c>
      <c r="L234" t="s">
        <v>173</v>
      </c>
      <c r="M234" t="s">
        <v>175</v>
      </c>
      <c r="N234" t="s">
        <v>176</v>
      </c>
      <c r="O234">
        <v>1</v>
      </c>
      <c r="P234" t="s">
        <v>1185</v>
      </c>
      <c r="Q234" t="s">
        <v>1186</v>
      </c>
      <c r="R234" t="s">
        <v>1187</v>
      </c>
      <c r="V234" t="s">
        <v>180</v>
      </c>
      <c r="W234">
        <v>5606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153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230</v>
      </c>
      <c r="AO234">
        <v>362</v>
      </c>
      <c r="AP234">
        <v>0</v>
      </c>
      <c r="AQ234">
        <v>0</v>
      </c>
      <c r="AR234">
        <v>975</v>
      </c>
      <c r="AS234">
        <v>0</v>
      </c>
      <c r="AT234">
        <v>0</v>
      </c>
      <c r="AU234">
        <v>0</v>
      </c>
      <c r="AV234">
        <v>7326</v>
      </c>
      <c r="AW234" s="3">
        <f t="shared" si="3"/>
        <v>82.262500000000003</v>
      </c>
      <c r="AX234" t="s">
        <v>219</v>
      </c>
      <c r="AY234">
        <v>2367</v>
      </c>
      <c r="AZ234" s="2">
        <v>43188.354166666664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</row>
    <row r="235" spans="1:171" x14ac:dyDescent="0.25">
      <c r="A235" t="s">
        <v>424</v>
      </c>
      <c r="B235" t="s">
        <v>170</v>
      </c>
      <c r="C235" t="s">
        <v>1188</v>
      </c>
      <c r="D235" t="s">
        <v>171</v>
      </c>
      <c r="E235">
        <v>3535</v>
      </c>
      <c r="F235">
        <v>1</v>
      </c>
      <c r="G235" t="s">
        <v>1189</v>
      </c>
      <c r="H235" t="s">
        <v>1190</v>
      </c>
      <c r="I235" t="s">
        <v>173</v>
      </c>
      <c r="J235" t="s">
        <v>254</v>
      </c>
      <c r="K235" t="s">
        <v>173</v>
      </c>
      <c r="L235" t="s">
        <v>173</v>
      </c>
      <c r="M235" t="s">
        <v>175</v>
      </c>
      <c r="N235" t="s">
        <v>176</v>
      </c>
      <c r="O235">
        <v>1</v>
      </c>
      <c r="P235" t="s">
        <v>255</v>
      </c>
      <c r="Q235" t="s">
        <v>733</v>
      </c>
      <c r="R235" t="s">
        <v>734</v>
      </c>
      <c r="V235" t="s">
        <v>180</v>
      </c>
      <c r="W235">
        <v>2205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153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96</v>
      </c>
      <c r="AO235">
        <v>362</v>
      </c>
      <c r="AP235">
        <v>0</v>
      </c>
      <c r="AQ235">
        <v>0</v>
      </c>
      <c r="AR235">
        <v>525</v>
      </c>
      <c r="AS235">
        <v>0</v>
      </c>
      <c r="AT235">
        <v>0</v>
      </c>
      <c r="AU235">
        <v>0</v>
      </c>
      <c r="AV235">
        <v>3341</v>
      </c>
      <c r="AW235" s="3">
        <f t="shared" si="3"/>
        <v>34.125</v>
      </c>
      <c r="AX235" t="s">
        <v>212</v>
      </c>
      <c r="AY235">
        <v>849</v>
      </c>
      <c r="AZ235" s="2">
        <v>43207.961805555555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</row>
    <row r="236" spans="1:171" x14ac:dyDescent="0.25">
      <c r="A236" s="1">
        <v>43223</v>
      </c>
      <c r="B236" t="s">
        <v>170</v>
      </c>
      <c r="C236" s="2">
        <v>43223.388078703705</v>
      </c>
      <c r="D236" t="s">
        <v>171</v>
      </c>
      <c r="E236">
        <v>-3636</v>
      </c>
      <c r="F236">
        <v>2</v>
      </c>
      <c r="G236" s="2">
        <v>43134.305520833332</v>
      </c>
      <c r="H236" t="s">
        <v>225</v>
      </c>
      <c r="I236" t="s">
        <v>173</v>
      </c>
      <c r="K236" t="s">
        <v>173</v>
      </c>
      <c r="L236" t="s">
        <v>173</v>
      </c>
      <c r="M236" t="s">
        <v>175</v>
      </c>
      <c r="N236" t="s">
        <v>176</v>
      </c>
      <c r="O236">
        <v>1</v>
      </c>
      <c r="P236" t="s">
        <v>226</v>
      </c>
      <c r="Q236" t="s">
        <v>326</v>
      </c>
      <c r="R236" t="s">
        <v>1191</v>
      </c>
      <c r="V236" t="s">
        <v>180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 s="3">
        <f t="shared" si="3"/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</row>
    <row r="237" spans="1:171" x14ac:dyDescent="0.25">
      <c r="A237" s="1">
        <v>43346</v>
      </c>
      <c r="B237" t="s">
        <v>170</v>
      </c>
      <c r="C237" s="2">
        <v>43346.473229166666</v>
      </c>
      <c r="D237" t="s">
        <v>171</v>
      </c>
      <c r="E237">
        <v>4941</v>
      </c>
      <c r="F237">
        <v>1</v>
      </c>
      <c r="G237" s="2">
        <v>43346.244062500002</v>
      </c>
      <c r="H237" t="s">
        <v>1192</v>
      </c>
      <c r="I237" t="s">
        <v>173</v>
      </c>
      <c r="J237" t="s">
        <v>174</v>
      </c>
      <c r="K237" t="s">
        <v>187</v>
      </c>
      <c r="L237" t="s">
        <v>173</v>
      </c>
      <c r="M237" t="s">
        <v>175</v>
      </c>
      <c r="N237" t="s">
        <v>176</v>
      </c>
      <c r="O237">
        <v>1</v>
      </c>
      <c r="P237" t="s">
        <v>387</v>
      </c>
      <c r="Q237" t="s">
        <v>388</v>
      </c>
      <c r="R237" t="s">
        <v>1193</v>
      </c>
      <c r="V237" t="s">
        <v>180</v>
      </c>
      <c r="W237">
        <v>3155</v>
      </c>
      <c r="X237">
        <v>0</v>
      </c>
      <c r="Y237">
        <v>0</v>
      </c>
      <c r="Z237">
        <v>0</v>
      </c>
      <c r="AA237">
        <v>142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50</v>
      </c>
      <c r="AH237">
        <v>153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145</v>
      </c>
      <c r="AO237">
        <v>0</v>
      </c>
      <c r="AP237">
        <v>0</v>
      </c>
      <c r="AQ237">
        <v>0</v>
      </c>
      <c r="AR237">
        <v>975</v>
      </c>
      <c r="AS237">
        <v>0</v>
      </c>
      <c r="AT237">
        <v>0</v>
      </c>
      <c r="AU237">
        <v>0</v>
      </c>
      <c r="AV237">
        <v>4620</v>
      </c>
      <c r="AW237" s="3">
        <f t="shared" si="3"/>
        <v>51.625</v>
      </c>
      <c r="AX237" t="s">
        <v>201</v>
      </c>
      <c r="AY237">
        <v>264</v>
      </c>
      <c r="AZ237" s="2">
        <v>43170.638888888891</v>
      </c>
      <c r="BA237" t="s">
        <v>202</v>
      </c>
      <c r="BB237">
        <v>264</v>
      </c>
      <c r="BC237" s="2">
        <v>43170.722222222219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</row>
    <row r="238" spans="1:171" x14ac:dyDescent="0.25">
      <c r="A238" t="s">
        <v>424</v>
      </c>
      <c r="B238" t="s">
        <v>170</v>
      </c>
      <c r="C238" t="s">
        <v>1194</v>
      </c>
      <c r="D238" t="s">
        <v>171</v>
      </c>
      <c r="E238">
        <v>4073</v>
      </c>
      <c r="F238">
        <v>1</v>
      </c>
      <c r="G238" t="s">
        <v>1195</v>
      </c>
      <c r="H238" t="s">
        <v>1196</v>
      </c>
      <c r="I238" t="s">
        <v>173</v>
      </c>
      <c r="J238" t="s">
        <v>254</v>
      </c>
      <c r="K238" t="s">
        <v>173</v>
      </c>
      <c r="L238" t="s">
        <v>173</v>
      </c>
      <c r="M238" t="s">
        <v>175</v>
      </c>
      <c r="N238" t="s">
        <v>176</v>
      </c>
      <c r="O238">
        <v>1</v>
      </c>
      <c r="P238" t="s">
        <v>431</v>
      </c>
      <c r="Q238" t="s">
        <v>515</v>
      </c>
      <c r="R238" t="s">
        <v>516</v>
      </c>
      <c r="V238" t="s">
        <v>180</v>
      </c>
      <c r="W238">
        <v>2405</v>
      </c>
      <c r="X238">
        <v>0</v>
      </c>
      <c r="Y238">
        <v>0</v>
      </c>
      <c r="Z238">
        <v>0</v>
      </c>
      <c r="AA238">
        <v>142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50</v>
      </c>
      <c r="AH238">
        <v>153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118</v>
      </c>
      <c r="AO238">
        <v>0</v>
      </c>
      <c r="AP238">
        <v>0</v>
      </c>
      <c r="AQ238">
        <v>0</v>
      </c>
      <c r="AR238">
        <v>975</v>
      </c>
      <c r="AS238">
        <v>0</v>
      </c>
      <c r="AT238">
        <v>0</v>
      </c>
      <c r="AU238">
        <v>0</v>
      </c>
      <c r="AV238">
        <v>3843</v>
      </c>
      <c r="AW238" s="3">
        <f t="shared" si="3"/>
        <v>42.25</v>
      </c>
      <c r="AX238" t="s">
        <v>264</v>
      </c>
      <c r="AY238">
        <v>198</v>
      </c>
      <c r="AZ238" s="2">
        <v>43201.930555555555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</row>
    <row r="239" spans="1:171" x14ac:dyDescent="0.25">
      <c r="A239" s="1">
        <v>43254</v>
      </c>
      <c r="B239" t="s">
        <v>170</v>
      </c>
      <c r="C239" s="2">
        <v>43254.721956018519</v>
      </c>
      <c r="D239" t="s">
        <v>171</v>
      </c>
      <c r="E239">
        <v>2343</v>
      </c>
      <c r="F239">
        <v>1</v>
      </c>
      <c r="G239" s="2">
        <v>43254.492789351854</v>
      </c>
      <c r="H239" t="s">
        <v>1197</v>
      </c>
      <c r="I239" t="s">
        <v>173</v>
      </c>
      <c r="J239" t="s">
        <v>254</v>
      </c>
      <c r="K239" t="s">
        <v>187</v>
      </c>
      <c r="L239" t="s">
        <v>173</v>
      </c>
      <c r="M239" t="s">
        <v>175</v>
      </c>
      <c r="N239" t="s">
        <v>176</v>
      </c>
      <c r="O239">
        <v>1</v>
      </c>
      <c r="P239" t="s">
        <v>1016</v>
      </c>
      <c r="Q239" t="s">
        <v>1198</v>
      </c>
      <c r="R239" t="s">
        <v>1199</v>
      </c>
      <c r="V239" t="s">
        <v>180</v>
      </c>
      <c r="W239">
        <v>1382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50</v>
      </c>
      <c r="AH239">
        <v>153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67</v>
      </c>
      <c r="AO239">
        <v>12</v>
      </c>
      <c r="AP239">
        <v>0</v>
      </c>
      <c r="AQ239">
        <v>0</v>
      </c>
      <c r="AR239">
        <v>525</v>
      </c>
      <c r="AS239">
        <v>0</v>
      </c>
      <c r="AT239">
        <v>0</v>
      </c>
      <c r="AU239">
        <v>0</v>
      </c>
      <c r="AV239">
        <v>2189</v>
      </c>
      <c r="AW239" s="3">
        <f t="shared" si="3"/>
        <v>23.837500000000002</v>
      </c>
      <c r="AX239" t="s">
        <v>900</v>
      </c>
      <c r="AY239">
        <v>634</v>
      </c>
      <c r="AZ239" s="2">
        <v>43173.274305555555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</row>
    <row r="240" spans="1:171" x14ac:dyDescent="0.25">
      <c r="A240" t="s">
        <v>1022</v>
      </c>
      <c r="B240" t="s">
        <v>170</v>
      </c>
      <c r="C240" t="s">
        <v>1200</v>
      </c>
      <c r="D240" t="s">
        <v>171</v>
      </c>
      <c r="E240">
        <v>4397</v>
      </c>
      <c r="F240">
        <v>1</v>
      </c>
      <c r="G240" t="s">
        <v>1201</v>
      </c>
      <c r="H240" t="s">
        <v>1202</v>
      </c>
      <c r="I240" t="s">
        <v>173</v>
      </c>
      <c r="K240" t="s">
        <v>187</v>
      </c>
      <c r="L240" t="s">
        <v>173</v>
      </c>
      <c r="M240" t="s">
        <v>175</v>
      </c>
      <c r="N240" t="s">
        <v>176</v>
      </c>
      <c r="O240">
        <v>1</v>
      </c>
      <c r="P240" t="s">
        <v>1203</v>
      </c>
      <c r="Q240" t="s">
        <v>1204</v>
      </c>
      <c r="R240" t="e">
        <f>+IN-91-9739111127</f>
        <v>#NAME?</v>
      </c>
      <c r="V240" t="s">
        <v>180</v>
      </c>
      <c r="W240">
        <v>3000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153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123</v>
      </c>
      <c r="AO240">
        <v>362</v>
      </c>
      <c r="AP240">
        <v>0</v>
      </c>
      <c r="AQ240">
        <v>0</v>
      </c>
      <c r="AR240">
        <v>525</v>
      </c>
      <c r="AS240">
        <v>0</v>
      </c>
      <c r="AT240">
        <v>0</v>
      </c>
      <c r="AU240">
        <v>0</v>
      </c>
      <c r="AV240">
        <v>4163</v>
      </c>
      <c r="AW240" s="3">
        <f t="shared" si="3"/>
        <v>44.0625</v>
      </c>
      <c r="AX240" t="s">
        <v>1205</v>
      </c>
      <c r="AY240">
        <v>426</v>
      </c>
      <c r="AZ240" s="2">
        <v>43186.850694444445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</row>
    <row r="241" spans="1:171" x14ac:dyDescent="0.25">
      <c r="A241" s="1">
        <v>43254</v>
      </c>
      <c r="B241" t="s">
        <v>170</v>
      </c>
      <c r="C241" s="2">
        <v>43254.723865740743</v>
      </c>
      <c r="D241" t="s">
        <v>171</v>
      </c>
      <c r="E241">
        <v>2528</v>
      </c>
      <c r="F241">
        <v>1</v>
      </c>
      <c r="G241" s="2">
        <v>43254.494699074072</v>
      </c>
      <c r="H241" t="s">
        <v>1206</v>
      </c>
      <c r="I241" t="s">
        <v>173</v>
      </c>
      <c r="J241" t="s">
        <v>254</v>
      </c>
      <c r="K241" t="s">
        <v>187</v>
      </c>
      <c r="L241" t="s">
        <v>173</v>
      </c>
      <c r="M241" t="s">
        <v>175</v>
      </c>
      <c r="N241" t="s">
        <v>176</v>
      </c>
      <c r="O241">
        <v>1</v>
      </c>
      <c r="P241" t="s">
        <v>1016</v>
      </c>
      <c r="Q241" t="s">
        <v>1198</v>
      </c>
      <c r="R241" t="s">
        <v>1199</v>
      </c>
      <c r="V241" t="s">
        <v>180</v>
      </c>
      <c r="W241">
        <v>1405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50</v>
      </c>
      <c r="AH241">
        <v>153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68</v>
      </c>
      <c r="AO241">
        <v>172</v>
      </c>
      <c r="AP241">
        <v>0</v>
      </c>
      <c r="AQ241">
        <v>0</v>
      </c>
      <c r="AR241">
        <v>525</v>
      </c>
      <c r="AS241">
        <v>0</v>
      </c>
      <c r="AT241">
        <v>0</v>
      </c>
      <c r="AU241">
        <v>0</v>
      </c>
      <c r="AV241">
        <v>2373</v>
      </c>
      <c r="AW241" s="3">
        <f t="shared" si="3"/>
        <v>24.125</v>
      </c>
      <c r="AX241" t="s">
        <v>930</v>
      </c>
      <c r="AY241">
        <v>447</v>
      </c>
      <c r="AZ241" s="2">
        <v>43173.829861111109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</row>
    <row r="242" spans="1:171" x14ac:dyDescent="0.25">
      <c r="A242" t="s">
        <v>400</v>
      </c>
      <c r="B242" t="s">
        <v>170</v>
      </c>
      <c r="C242" t="s">
        <v>1207</v>
      </c>
      <c r="D242" t="s">
        <v>171</v>
      </c>
      <c r="E242">
        <v>1602</v>
      </c>
      <c r="F242">
        <v>1</v>
      </c>
      <c r="G242" t="s">
        <v>1208</v>
      </c>
      <c r="H242" t="s">
        <v>1209</v>
      </c>
      <c r="I242" t="s">
        <v>173</v>
      </c>
      <c r="J242" t="s">
        <v>254</v>
      </c>
      <c r="K242" t="s">
        <v>173</v>
      </c>
      <c r="L242" t="s">
        <v>173</v>
      </c>
      <c r="M242" t="s">
        <v>175</v>
      </c>
      <c r="N242" t="s">
        <v>176</v>
      </c>
      <c r="O242">
        <v>1</v>
      </c>
      <c r="P242" t="s">
        <v>533</v>
      </c>
      <c r="Q242" t="s">
        <v>1072</v>
      </c>
      <c r="R242" t="s">
        <v>702</v>
      </c>
      <c r="V242" t="s">
        <v>180</v>
      </c>
      <c r="W242">
        <v>627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50</v>
      </c>
      <c r="AH242">
        <v>245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40</v>
      </c>
      <c r="AO242">
        <v>0</v>
      </c>
      <c r="AP242">
        <v>0</v>
      </c>
      <c r="AQ242">
        <v>0</v>
      </c>
      <c r="AR242">
        <v>525</v>
      </c>
      <c r="AS242">
        <v>0</v>
      </c>
      <c r="AT242">
        <v>0</v>
      </c>
      <c r="AU242">
        <v>0</v>
      </c>
      <c r="AV242">
        <v>1487</v>
      </c>
      <c r="AW242" s="3">
        <f t="shared" si="3"/>
        <v>14.4</v>
      </c>
      <c r="AX242" t="s">
        <v>354</v>
      </c>
      <c r="AY242">
        <v>6313</v>
      </c>
      <c r="AZ242" s="2">
        <v>43202.982638888891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</row>
    <row r="243" spans="1:171" x14ac:dyDescent="0.25">
      <c r="A243" t="s">
        <v>347</v>
      </c>
      <c r="B243" t="s">
        <v>170</v>
      </c>
      <c r="C243" t="s">
        <v>1210</v>
      </c>
      <c r="D243" t="s">
        <v>171</v>
      </c>
      <c r="E243">
        <v>3859</v>
      </c>
      <c r="F243">
        <v>1</v>
      </c>
      <c r="G243" t="s">
        <v>1211</v>
      </c>
      <c r="H243" t="s">
        <v>1212</v>
      </c>
      <c r="I243" t="s">
        <v>173</v>
      </c>
      <c r="J243" t="s">
        <v>254</v>
      </c>
      <c r="K243" t="s">
        <v>173</v>
      </c>
      <c r="L243" t="s">
        <v>173</v>
      </c>
      <c r="M243" t="s">
        <v>175</v>
      </c>
      <c r="N243" t="s">
        <v>176</v>
      </c>
      <c r="O243">
        <v>1</v>
      </c>
      <c r="P243" t="s">
        <v>255</v>
      </c>
      <c r="Q243" t="s">
        <v>733</v>
      </c>
      <c r="R243" t="s">
        <v>734</v>
      </c>
      <c r="V243" t="s">
        <v>180</v>
      </c>
      <c r="W243">
        <v>2503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153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106</v>
      </c>
      <c r="AO243">
        <v>362</v>
      </c>
      <c r="AP243">
        <v>0</v>
      </c>
      <c r="AQ243">
        <v>0</v>
      </c>
      <c r="AR243">
        <v>525</v>
      </c>
      <c r="AS243">
        <v>0</v>
      </c>
      <c r="AT243">
        <v>0</v>
      </c>
      <c r="AU243">
        <v>0</v>
      </c>
      <c r="AV243">
        <v>3649</v>
      </c>
      <c r="AW243" s="3">
        <f t="shared" si="3"/>
        <v>37.85</v>
      </c>
      <c r="AX243" t="s">
        <v>212</v>
      </c>
      <c r="AY243">
        <v>849</v>
      </c>
      <c r="AZ243" s="2">
        <v>43216.961805555555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</row>
    <row r="244" spans="1:171" x14ac:dyDescent="0.25">
      <c r="A244" t="s">
        <v>347</v>
      </c>
      <c r="B244" t="s">
        <v>170</v>
      </c>
      <c r="C244" t="s">
        <v>1213</v>
      </c>
      <c r="D244" t="s">
        <v>171</v>
      </c>
      <c r="E244">
        <v>3949</v>
      </c>
      <c r="F244">
        <v>1</v>
      </c>
      <c r="G244" t="s">
        <v>1214</v>
      </c>
      <c r="H244" t="s">
        <v>1215</v>
      </c>
      <c r="I244" t="s">
        <v>173</v>
      </c>
      <c r="J244" t="s">
        <v>358</v>
      </c>
      <c r="K244" t="s">
        <v>187</v>
      </c>
      <c r="L244" t="s">
        <v>173</v>
      </c>
      <c r="M244" t="s">
        <v>175</v>
      </c>
      <c r="N244" t="s">
        <v>176</v>
      </c>
      <c r="O244">
        <v>1</v>
      </c>
      <c r="P244" t="s">
        <v>1216</v>
      </c>
      <c r="Q244" t="s">
        <v>1217</v>
      </c>
      <c r="R244" t="s">
        <v>1218</v>
      </c>
      <c r="V244" t="s">
        <v>180</v>
      </c>
      <c r="W244">
        <v>2385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245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118</v>
      </c>
      <c r="AO244">
        <v>0</v>
      </c>
      <c r="AP244">
        <v>0</v>
      </c>
      <c r="AQ244">
        <v>0</v>
      </c>
      <c r="AR244">
        <v>975</v>
      </c>
      <c r="AS244">
        <v>0</v>
      </c>
      <c r="AT244">
        <v>0</v>
      </c>
      <c r="AU244">
        <v>0</v>
      </c>
      <c r="AV244">
        <v>3723</v>
      </c>
      <c r="AW244" s="3">
        <f t="shared" si="3"/>
        <v>42</v>
      </c>
      <c r="AX244" t="s">
        <v>943</v>
      </c>
      <c r="AY244">
        <v>492</v>
      </c>
      <c r="AZ244" s="2">
        <v>43181.59375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</row>
    <row r="245" spans="1:171" x14ac:dyDescent="0.25">
      <c r="A245" s="1">
        <v>43284</v>
      </c>
      <c r="B245" t="s">
        <v>170</v>
      </c>
      <c r="C245" s="2">
        <v>43284.972013888888</v>
      </c>
      <c r="D245" t="s">
        <v>558</v>
      </c>
      <c r="E245">
        <v>337</v>
      </c>
      <c r="F245">
        <v>2</v>
      </c>
      <c r="G245" t="s">
        <v>1219</v>
      </c>
      <c r="H245" t="s">
        <v>1220</v>
      </c>
      <c r="I245" t="s">
        <v>173</v>
      </c>
      <c r="K245" t="s">
        <v>559</v>
      </c>
      <c r="L245" t="s">
        <v>173</v>
      </c>
      <c r="M245" t="s">
        <v>175</v>
      </c>
      <c r="N245" t="s">
        <v>176</v>
      </c>
      <c r="O245">
        <v>1</v>
      </c>
      <c r="P245" t="s">
        <v>1221</v>
      </c>
      <c r="Q245" t="s">
        <v>1222</v>
      </c>
      <c r="R245" t="s">
        <v>1223</v>
      </c>
      <c r="V245" t="s">
        <v>180</v>
      </c>
      <c r="W245">
        <v>7633</v>
      </c>
      <c r="X245">
        <v>0</v>
      </c>
      <c r="Y245">
        <v>200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153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612</v>
      </c>
      <c r="AP245">
        <v>0</v>
      </c>
      <c r="AQ245">
        <v>0</v>
      </c>
      <c r="AR245">
        <v>975</v>
      </c>
      <c r="AS245">
        <v>0</v>
      </c>
      <c r="AT245">
        <v>0</v>
      </c>
      <c r="AU245">
        <v>0</v>
      </c>
      <c r="AV245">
        <v>9573</v>
      </c>
      <c r="AW245" s="3">
        <f t="shared" si="3"/>
        <v>107.60000000000001</v>
      </c>
      <c r="AX245" t="s">
        <v>334</v>
      </c>
      <c r="AY245">
        <v>362</v>
      </c>
      <c r="AZ245" s="2">
        <v>43167.944444444445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</row>
    <row r="246" spans="1:171" x14ac:dyDescent="0.25">
      <c r="A246" t="s">
        <v>1170</v>
      </c>
      <c r="B246" t="s">
        <v>170</v>
      </c>
      <c r="C246" t="s">
        <v>1224</v>
      </c>
      <c r="D246" t="s">
        <v>171</v>
      </c>
      <c r="E246">
        <v>5436</v>
      </c>
      <c r="F246">
        <v>1</v>
      </c>
      <c r="G246" t="s">
        <v>1225</v>
      </c>
      <c r="H246" t="s">
        <v>1226</v>
      </c>
      <c r="I246" t="s">
        <v>173</v>
      </c>
      <c r="K246" t="s">
        <v>187</v>
      </c>
      <c r="L246" t="s">
        <v>173</v>
      </c>
      <c r="M246" t="s">
        <v>175</v>
      </c>
      <c r="N246" t="s">
        <v>176</v>
      </c>
      <c r="O246">
        <v>1</v>
      </c>
      <c r="P246" t="s">
        <v>1227</v>
      </c>
      <c r="Q246" t="s">
        <v>1228</v>
      </c>
      <c r="R246" t="s">
        <v>1229</v>
      </c>
      <c r="V246" t="s">
        <v>180</v>
      </c>
      <c r="W246">
        <v>3955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153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157</v>
      </c>
      <c r="AO246">
        <v>362</v>
      </c>
      <c r="AP246">
        <v>0</v>
      </c>
      <c r="AQ246">
        <v>0</v>
      </c>
      <c r="AR246">
        <v>525</v>
      </c>
      <c r="AS246">
        <v>0</v>
      </c>
      <c r="AT246">
        <v>0</v>
      </c>
      <c r="AU246">
        <v>0</v>
      </c>
      <c r="AV246">
        <v>5152</v>
      </c>
      <c r="AW246" s="3">
        <f t="shared" si="3"/>
        <v>56</v>
      </c>
      <c r="AX246" t="s">
        <v>212</v>
      </c>
      <c r="AY246">
        <v>849</v>
      </c>
      <c r="AZ246" s="2">
        <v>43187.961805555555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</row>
    <row r="247" spans="1:171" x14ac:dyDescent="0.25">
      <c r="A247" t="s">
        <v>1230</v>
      </c>
      <c r="B247" t="s">
        <v>170</v>
      </c>
      <c r="C247" t="s">
        <v>1231</v>
      </c>
      <c r="D247" t="s">
        <v>171</v>
      </c>
      <c r="E247">
        <v>5195</v>
      </c>
      <c r="F247">
        <v>1</v>
      </c>
      <c r="G247" t="s">
        <v>1232</v>
      </c>
      <c r="H247" t="s">
        <v>1233</v>
      </c>
      <c r="I247" t="s">
        <v>173</v>
      </c>
      <c r="J247" t="s">
        <v>254</v>
      </c>
      <c r="K247" t="s">
        <v>238</v>
      </c>
      <c r="L247" t="s">
        <v>173</v>
      </c>
      <c r="M247" t="s">
        <v>175</v>
      </c>
      <c r="N247" t="s">
        <v>176</v>
      </c>
      <c r="O247">
        <v>1</v>
      </c>
      <c r="P247" t="s">
        <v>1234</v>
      </c>
      <c r="Q247" t="s">
        <v>1235</v>
      </c>
      <c r="R247" t="s">
        <v>1236</v>
      </c>
      <c r="V247" t="s">
        <v>180</v>
      </c>
      <c r="W247">
        <v>3556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50</v>
      </c>
      <c r="AH247">
        <v>153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159</v>
      </c>
      <c r="AO247">
        <v>12</v>
      </c>
      <c r="AP247">
        <v>0</v>
      </c>
      <c r="AQ247">
        <v>0</v>
      </c>
      <c r="AR247">
        <v>975</v>
      </c>
      <c r="AS247">
        <v>0</v>
      </c>
      <c r="AT247">
        <v>0</v>
      </c>
      <c r="AU247">
        <v>0</v>
      </c>
      <c r="AV247">
        <v>4905</v>
      </c>
      <c r="AW247" s="3">
        <f t="shared" si="3"/>
        <v>56.637500000000003</v>
      </c>
      <c r="AX247" t="s">
        <v>341</v>
      </c>
      <c r="AY247">
        <v>993</v>
      </c>
      <c r="AZ247" s="2">
        <v>43196.277777777781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</row>
    <row r="248" spans="1:171" x14ac:dyDescent="0.25">
      <c r="A248" s="1">
        <v>43437</v>
      </c>
      <c r="B248" t="s">
        <v>170</v>
      </c>
      <c r="C248" s="2">
        <v>43437.547592592593</v>
      </c>
      <c r="D248" t="s">
        <v>171</v>
      </c>
      <c r="E248">
        <v>-2104</v>
      </c>
      <c r="F248">
        <v>2</v>
      </c>
      <c r="G248" s="2">
        <v>43315.264953703707</v>
      </c>
      <c r="H248" t="s">
        <v>192</v>
      </c>
      <c r="I248" t="s">
        <v>173</v>
      </c>
      <c r="K248" t="s">
        <v>187</v>
      </c>
      <c r="L248" t="s">
        <v>173</v>
      </c>
      <c r="M248" t="s">
        <v>175</v>
      </c>
      <c r="N248" t="s">
        <v>176</v>
      </c>
      <c r="O248">
        <v>2</v>
      </c>
      <c r="P248" t="s">
        <v>193</v>
      </c>
      <c r="Q248" t="s">
        <v>194</v>
      </c>
      <c r="R248" t="s">
        <v>195</v>
      </c>
      <c r="V248" t="s">
        <v>180</v>
      </c>
      <c r="W248">
        <v>439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153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49</v>
      </c>
      <c r="AO248">
        <v>362</v>
      </c>
      <c r="AP248">
        <v>0</v>
      </c>
      <c r="AQ248">
        <v>0</v>
      </c>
      <c r="AR248">
        <v>975</v>
      </c>
      <c r="AS248">
        <v>0</v>
      </c>
      <c r="AT248">
        <v>0</v>
      </c>
      <c r="AU248">
        <v>0</v>
      </c>
      <c r="AV248">
        <v>1978</v>
      </c>
      <c r="AW248" s="3">
        <f t="shared" si="3"/>
        <v>17.675000000000001</v>
      </c>
      <c r="AX248" t="s">
        <v>196</v>
      </c>
      <c r="AY248">
        <v>411</v>
      </c>
      <c r="AZ248" s="2">
        <v>43178.642361111109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</row>
    <row r="249" spans="1:171" x14ac:dyDescent="0.25">
      <c r="A249" s="1">
        <v>43437</v>
      </c>
      <c r="B249" t="s">
        <v>170</v>
      </c>
      <c r="C249" s="2">
        <v>43437.676770833335</v>
      </c>
      <c r="D249" t="s">
        <v>171</v>
      </c>
      <c r="E249">
        <v>1585</v>
      </c>
      <c r="F249">
        <v>1</v>
      </c>
      <c r="G249" s="2">
        <v>43437.447604166664</v>
      </c>
      <c r="H249" t="s">
        <v>1237</v>
      </c>
      <c r="I249" t="s">
        <v>173</v>
      </c>
      <c r="J249" t="s">
        <v>254</v>
      </c>
      <c r="K249" t="s">
        <v>187</v>
      </c>
      <c r="L249" t="s">
        <v>173</v>
      </c>
      <c r="M249" t="s">
        <v>175</v>
      </c>
      <c r="N249" t="s">
        <v>176</v>
      </c>
      <c r="O249">
        <v>1</v>
      </c>
      <c r="P249" t="s">
        <v>629</v>
      </c>
      <c r="Q249" t="s">
        <v>630</v>
      </c>
      <c r="R249" t="s">
        <v>631</v>
      </c>
      <c r="V249" t="s">
        <v>180</v>
      </c>
      <c r="W249">
        <v>565</v>
      </c>
      <c r="X249">
        <v>0</v>
      </c>
      <c r="Y249">
        <v>0</v>
      </c>
      <c r="Z249">
        <v>0</v>
      </c>
      <c r="AA249">
        <v>142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50</v>
      </c>
      <c r="AH249">
        <v>153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38</v>
      </c>
      <c r="AO249">
        <v>0</v>
      </c>
      <c r="AP249">
        <v>0</v>
      </c>
      <c r="AQ249">
        <v>0</v>
      </c>
      <c r="AR249">
        <v>525</v>
      </c>
      <c r="AS249">
        <v>0</v>
      </c>
      <c r="AT249">
        <v>0</v>
      </c>
      <c r="AU249">
        <v>0</v>
      </c>
      <c r="AV249">
        <v>1473</v>
      </c>
      <c r="AW249" s="3">
        <f t="shared" si="3"/>
        <v>13.625</v>
      </c>
      <c r="AX249" t="s">
        <v>201</v>
      </c>
      <c r="AY249">
        <v>834</v>
      </c>
      <c r="AZ249" s="2">
        <v>43179.704861111109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</row>
    <row r="250" spans="1:171" x14ac:dyDescent="0.25">
      <c r="A250" s="1">
        <v>43284</v>
      </c>
      <c r="B250" t="s">
        <v>170</v>
      </c>
      <c r="C250" s="2">
        <v>43284.587326388886</v>
      </c>
      <c r="D250" t="s">
        <v>171</v>
      </c>
      <c r="E250">
        <v>4653</v>
      </c>
      <c r="F250">
        <v>1</v>
      </c>
      <c r="G250" s="2">
        <v>43284.358159722222</v>
      </c>
      <c r="H250" t="s">
        <v>963</v>
      </c>
      <c r="I250" t="s">
        <v>173</v>
      </c>
      <c r="J250" t="s">
        <v>174</v>
      </c>
      <c r="K250" t="s">
        <v>187</v>
      </c>
      <c r="L250" t="s">
        <v>173</v>
      </c>
      <c r="M250" t="s">
        <v>175</v>
      </c>
      <c r="N250" t="s">
        <v>176</v>
      </c>
      <c r="O250">
        <v>1</v>
      </c>
      <c r="P250" t="s">
        <v>741</v>
      </c>
      <c r="Q250" t="s">
        <v>742</v>
      </c>
      <c r="R250" t="s">
        <v>743</v>
      </c>
      <c r="V250" t="s">
        <v>180</v>
      </c>
      <c r="W250">
        <v>2975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50</v>
      </c>
      <c r="AH250">
        <v>236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123</v>
      </c>
      <c r="AO250">
        <v>508</v>
      </c>
      <c r="AP250">
        <v>0</v>
      </c>
      <c r="AQ250">
        <v>0</v>
      </c>
      <c r="AR250">
        <v>525</v>
      </c>
      <c r="AS250">
        <v>0</v>
      </c>
      <c r="AT250">
        <v>0</v>
      </c>
      <c r="AU250">
        <v>0</v>
      </c>
      <c r="AV250">
        <v>4417</v>
      </c>
      <c r="AW250" s="3">
        <f t="shared" si="3"/>
        <v>43.75</v>
      </c>
      <c r="AX250" t="s">
        <v>242</v>
      </c>
      <c r="AY250">
        <v>739</v>
      </c>
      <c r="AZ250" s="2">
        <v>43169.631944444445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</row>
    <row r="251" spans="1:171" x14ac:dyDescent="0.25">
      <c r="A251" s="1">
        <v>43346</v>
      </c>
      <c r="B251" t="s">
        <v>170</v>
      </c>
      <c r="C251" s="2">
        <v>43346.761874999997</v>
      </c>
      <c r="D251" t="s">
        <v>558</v>
      </c>
      <c r="E251">
        <v>600</v>
      </c>
      <c r="F251">
        <v>2</v>
      </c>
      <c r="G251" s="2">
        <v>43254.487349537034</v>
      </c>
      <c r="H251" t="s">
        <v>1238</v>
      </c>
      <c r="I251" t="s">
        <v>173</v>
      </c>
      <c r="K251" t="s">
        <v>1239</v>
      </c>
      <c r="L251" t="s">
        <v>173</v>
      </c>
      <c r="M251" t="s">
        <v>175</v>
      </c>
      <c r="N251" t="s">
        <v>176</v>
      </c>
      <c r="O251">
        <v>1</v>
      </c>
      <c r="P251" t="s">
        <v>463</v>
      </c>
      <c r="Q251" t="s">
        <v>464</v>
      </c>
      <c r="R251" t="s">
        <v>465</v>
      </c>
      <c r="V251" t="s">
        <v>180</v>
      </c>
      <c r="W251">
        <v>6198</v>
      </c>
      <c r="X251">
        <v>0</v>
      </c>
      <c r="Y251">
        <v>0</v>
      </c>
      <c r="Z251">
        <v>0</v>
      </c>
      <c r="AA251">
        <v>142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50</v>
      </c>
      <c r="AH251">
        <v>153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235</v>
      </c>
      <c r="AO251">
        <v>0</v>
      </c>
      <c r="AP251">
        <v>0</v>
      </c>
      <c r="AQ251">
        <v>0</v>
      </c>
      <c r="AR251">
        <v>525</v>
      </c>
      <c r="AS251">
        <v>0</v>
      </c>
      <c r="AT251">
        <v>0</v>
      </c>
      <c r="AU251">
        <v>0</v>
      </c>
      <c r="AV251">
        <v>7303</v>
      </c>
      <c r="AW251" s="3">
        <f t="shared" si="3"/>
        <v>84.037500000000009</v>
      </c>
      <c r="AX251" t="s">
        <v>224</v>
      </c>
      <c r="AY251">
        <v>799</v>
      </c>
      <c r="AZ251" s="2">
        <v>43168.795138888891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</row>
    <row r="252" spans="1:171" x14ac:dyDescent="0.25">
      <c r="A252" t="s">
        <v>347</v>
      </c>
      <c r="B252" t="s">
        <v>170</v>
      </c>
      <c r="C252" t="s">
        <v>1240</v>
      </c>
      <c r="D252" t="s">
        <v>171</v>
      </c>
      <c r="E252">
        <v>2989</v>
      </c>
      <c r="F252">
        <v>1</v>
      </c>
      <c r="G252" t="s">
        <v>1241</v>
      </c>
      <c r="H252" t="s">
        <v>1242</v>
      </c>
      <c r="I252" t="s">
        <v>173</v>
      </c>
      <c r="J252" t="s">
        <v>254</v>
      </c>
      <c r="K252" t="s">
        <v>173</v>
      </c>
      <c r="L252" t="s">
        <v>173</v>
      </c>
      <c r="M252" t="s">
        <v>175</v>
      </c>
      <c r="N252" t="s">
        <v>176</v>
      </c>
      <c r="O252">
        <v>1</v>
      </c>
      <c r="P252" t="s">
        <v>255</v>
      </c>
      <c r="Q252" t="s">
        <v>733</v>
      </c>
      <c r="R252" t="s">
        <v>734</v>
      </c>
      <c r="V252" t="s">
        <v>180</v>
      </c>
      <c r="W252">
        <v>1703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153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78</v>
      </c>
      <c r="AO252">
        <v>362</v>
      </c>
      <c r="AP252">
        <v>0</v>
      </c>
      <c r="AQ252">
        <v>0</v>
      </c>
      <c r="AR252">
        <v>525</v>
      </c>
      <c r="AS252">
        <v>0</v>
      </c>
      <c r="AT252">
        <v>0</v>
      </c>
      <c r="AU252">
        <v>0</v>
      </c>
      <c r="AV252">
        <v>2821</v>
      </c>
      <c r="AW252" s="3">
        <f t="shared" si="3"/>
        <v>27.85</v>
      </c>
      <c r="AX252" t="s">
        <v>212</v>
      </c>
      <c r="AY252">
        <v>849</v>
      </c>
      <c r="AZ252" s="2">
        <v>43213.961805555555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</row>
    <row r="253" spans="1:171" x14ac:dyDescent="0.25">
      <c r="A253" t="s">
        <v>1022</v>
      </c>
      <c r="B253" t="s">
        <v>170</v>
      </c>
      <c r="C253" t="s">
        <v>1243</v>
      </c>
      <c r="D253" t="s">
        <v>171</v>
      </c>
      <c r="E253">
        <v>5436</v>
      </c>
      <c r="F253">
        <v>1</v>
      </c>
      <c r="G253" t="s">
        <v>1244</v>
      </c>
      <c r="H253" t="s">
        <v>1245</v>
      </c>
      <c r="I253" t="s">
        <v>173</v>
      </c>
      <c r="K253" t="s">
        <v>187</v>
      </c>
      <c r="L253" t="s">
        <v>173</v>
      </c>
      <c r="M253" t="s">
        <v>175</v>
      </c>
      <c r="N253" t="s">
        <v>176</v>
      </c>
      <c r="O253">
        <v>1</v>
      </c>
      <c r="P253" t="s">
        <v>1246</v>
      </c>
      <c r="Q253" t="s">
        <v>1247</v>
      </c>
      <c r="R253" t="s">
        <v>1248</v>
      </c>
      <c r="V253" t="s">
        <v>180</v>
      </c>
      <c r="W253">
        <v>3955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153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157</v>
      </c>
      <c r="AO253">
        <v>362</v>
      </c>
      <c r="AP253">
        <v>0</v>
      </c>
      <c r="AQ253">
        <v>0</v>
      </c>
      <c r="AR253">
        <v>525</v>
      </c>
      <c r="AS253">
        <v>0</v>
      </c>
      <c r="AT253">
        <v>0</v>
      </c>
      <c r="AU253">
        <v>0</v>
      </c>
      <c r="AV253">
        <v>5152</v>
      </c>
      <c r="AW253" s="3">
        <f t="shared" si="3"/>
        <v>56</v>
      </c>
      <c r="AX253" t="s">
        <v>212</v>
      </c>
      <c r="AY253">
        <v>414</v>
      </c>
      <c r="AZ253" s="2">
        <v>43187.534722222219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</row>
    <row r="254" spans="1:171" x14ac:dyDescent="0.25">
      <c r="A254" t="s">
        <v>243</v>
      </c>
      <c r="B254" t="s">
        <v>170</v>
      </c>
      <c r="C254" t="s">
        <v>1249</v>
      </c>
      <c r="D254" t="s">
        <v>171</v>
      </c>
      <c r="E254">
        <v>5975</v>
      </c>
      <c r="F254">
        <v>1</v>
      </c>
      <c r="G254" t="s">
        <v>1250</v>
      </c>
      <c r="H254" t="s">
        <v>1251</v>
      </c>
      <c r="I254" t="s">
        <v>173</v>
      </c>
      <c r="K254" t="s">
        <v>187</v>
      </c>
      <c r="L254" t="s">
        <v>173</v>
      </c>
      <c r="M254" t="s">
        <v>175</v>
      </c>
      <c r="N254" t="s">
        <v>176</v>
      </c>
      <c r="O254">
        <v>1</v>
      </c>
      <c r="P254" t="s">
        <v>309</v>
      </c>
      <c r="Q254" t="s">
        <v>310</v>
      </c>
      <c r="R254" t="s">
        <v>1252</v>
      </c>
      <c r="V254" t="s">
        <v>180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 s="3">
        <f t="shared" si="3"/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</row>
    <row r="255" spans="1:171" x14ac:dyDescent="0.25">
      <c r="A255" t="s">
        <v>243</v>
      </c>
      <c r="B255" t="s">
        <v>170</v>
      </c>
      <c r="C255" t="s">
        <v>1253</v>
      </c>
      <c r="D255" t="s">
        <v>171</v>
      </c>
      <c r="E255">
        <v>-5975</v>
      </c>
      <c r="F255">
        <v>2</v>
      </c>
      <c r="G255" t="s">
        <v>1250</v>
      </c>
      <c r="H255" t="s">
        <v>1251</v>
      </c>
      <c r="I255" t="s">
        <v>173</v>
      </c>
      <c r="K255" t="s">
        <v>182</v>
      </c>
      <c r="L255" t="s">
        <v>173</v>
      </c>
      <c r="M255" t="s">
        <v>175</v>
      </c>
      <c r="N255" t="s">
        <v>176</v>
      </c>
      <c r="O255">
        <v>1</v>
      </c>
      <c r="P255" t="s">
        <v>309</v>
      </c>
      <c r="Q255" t="s">
        <v>310</v>
      </c>
      <c r="R255" t="s">
        <v>1252</v>
      </c>
      <c r="V255" t="s">
        <v>180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 s="3">
        <f t="shared" si="3"/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</row>
    <row r="256" spans="1:171" x14ac:dyDescent="0.25">
      <c r="A256" t="s">
        <v>250</v>
      </c>
      <c r="B256" t="s">
        <v>170</v>
      </c>
      <c r="C256" t="s">
        <v>1254</v>
      </c>
      <c r="D256" t="s">
        <v>171</v>
      </c>
      <c r="E256">
        <v>5348</v>
      </c>
      <c r="F256">
        <v>1</v>
      </c>
      <c r="G256" t="s">
        <v>1255</v>
      </c>
      <c r="H256" t="s">
        <v>1256</v>
      </c>
      <c r="I256" t="s">
        <v>173</v>
      </c>
      <c r="J256" t="s">
        <v>174</v>
      </c>
      <c r="K256" t="s">
        <v>238</v>
      </c>
      <c r="L256" t="s">
        <v>173</v>
      </c>
      <c r="M256" t="s">
        <v>175</v>
      </c>
      <c r="N256" t="s">
        <v>176</v>
      </c>
      <c r="O256">
        <v>1</v>
      </c>
      <c r="P256" t="s">
        <v>247</v>
      </c>
      <c r="Q256" t="s">
        <v>1257</v>
      </c>
      <c r="R256" t="s">
        <v>1258</v>
      </c>
      <c r="V256" t="s">
        <v>180</v>
      </c>
      <c r="W256">
        <v>3874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153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154</v>
      </c>
      <c r="AO256">
        <v>362</v>
      </c>
      <c r="AP256">
        <v>0</v>
      </c>
      <c r="AQ256">
        <v>0</v>
      </c>
      <c r="AR256">
        <v>525</v>
      </c>
      <c r="AS256">
        <v>0</v>
      </c>
      <c r="AT256">
        <v>0</v>
      </c>
      <c r="AU256">
        <v>0</v>
      </c>
      <c r="AV256">
        <v>5068</v>
      </c>
      <c r="AW256" s="3">
        <f t="shared" si="3"/>
        <v>54.987500000000004</v>
      </c>
      <c r="AX256" t="s">
        <v>212</v>
      </c>
      <c r="AY256">
        <v>424</v>
      </c>
      <c r="AZ256" s="2">
        <v>43194.295138888891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</row>
    <row r="257" spans="1:171" x14ac:dyDescent="0.25">
      <c r="A257" t="s">
        <v>383</v>
      </c>
      <c r="B257" t="s">
        <v>170</v>
      </c>
      <c r="C257" t="s">
        <v>1259</v>
      </c>
      <c r="D257" t="s">
        <v>171</v>
      </c>
      <c r="E257">
        <v>5569</v>
      </c>
      <c r="F257">
        <v>1</v>
      </c>
      <c r="G257" t="s">
        <v>1260</v>
      </c>
      <c r="H257" t="s">
        <v>1261</v>
      </c>
      <c r="I257" t="s">
        <v>173</v>
      </c>
      <c r="K257" t="s">
        <v>187</v>
      </c>
      <c r="L257" t="s">
        <v>173</v>
      </c>
      <c r="M257" t="s">
        <v>175</v>
      </c>
      <c r="N257" t="s">
        <v>176</v>
      </c>
      <c r="O257">
        <v>1</v>
      </c>
      <c r="P257" t="s">
        <v>1262</v>
      </c>
      <c r="Q257" t="s">
        <v>1263</v>
      </c>
      <c r="R257" t="s">
        <v>1264</v>
      </c>
      <c r="V257" t="s">
        <v>180</v>
      </c>
      <c r="W257">
        <v>3628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153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161</v>
      </c>
      <c r="AO257">
        <v>362</v>
      </c>
      <c r="AP257">
        <v>0</v>
      </c>
      <c r="AQ257">
        <v>0</v>
      </c>
      <c r="AR257">
        <v>975</v>
      </c>
      <c r="AS257">
        <v>0</v>
      </c>
      <c r="AT257">
        <v>0</v>
      </c>
      <c r="AU257">
        <v>0</v>
      </c>
      <c r="AV257">
        <v>5279</v>
      </c>
      <c r="AW257" s="3">
        <f t="shared" si="3"/>
        <v>57.537500000000001</v>
      </c>
      <c r="AX257" t="s">
        <v>414</v>
      </c>
      <c r="AY257">
        <v>529</v>
      </c>
      <c r="AZ257" s="2">
        <v>43186.954861111109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</row>
    <row r="258" spans="1:171" x14ac:dyDescent="0.25">
      <c r="A258" s="1">
        <v>43254</v>
      </c>
      <c r="B258" t="s">
        <v>170</v>
      </c>
      <c r="C258" s="2">
        <v>43254.478865740741</v>
      </c>
      <c r="D258" t="s">
        <v>171</v>
      </c>
      <c r="E258">
        <v>9602</v>
      </c>
      <c r="F258">
        <v>1</v>
      </c>
      <c r="G258" s="2">
        <v>43254.249699074076</v>
      </c>
      <c r="H258" t="s">
        <v>1265</v>
      </c>
      <c r="I258" t="s">
        <v>173</v>
      </c>
      <c r="K258" t="s">
        <v>187</v>
      </c>
      <c r="L258" t="s">
        <v>173</v>
      </c>
      <c r="M258" t="s">
        <v>175</v>
      </c>
      <c r="N258" t="s">
        <v>176</v>
      </c>
      <c r="O258">
        <v>1</v>
      </c>
      <c r="P258" t="s">
        <v>1266</v>
      </c>
      <c r="Q258" t="s">
        <v>1267</v>
      </c>
      <c r="R258" t="s">
        <v>1268</v>
      </c>
      <c r="V258" t="s">
        <v>180</v>
      </c>
      <c r="W258">
        <v>7612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50</v>
      </c>
      <c r="AH258">
        <v>153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301</v>
      </c>
      <c r="AO258">
        <v>12</v>
      </c>
      <c r="AP258">
        <v>0</v>
      </c>
      <c r="AQ258">
        <v>0</v>
      </c>
      <c r="AR258">
        <v>975</v>
      </c>
      <c r="AS258">
        <v>0</v>
      </c>
      <c r="AT258">
        <v>0</v>
      </c>
      <c r="AU258">
        <v>0</v>
      </c>
      <c r="AV258">
        <v>9103</v>
      </c>
      <c r="AW258" s="3">
        <f t="shared" si="3"/>
        <v>107.33750000000001</v>
      </c>
      <c r="AX258" t="s">
        <v>341</v>
      </c>
      <c r="AY258">
        <v>665</v>
      </c>
      <c r="AZ258" s="2">
        <v>43165.895833333336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</row>
    <row r="259" spans="1:171" x14ac:dyDescent="0.25">
      <c r="A259" t="s">
        <v>424</v>
      </c>
      <c r="B259" t="s">
        <v>170</v>
      </c>
      <c r="C259" t="s">
        <v>1269</v>
      </c>
      <c r="D259" t="s">
        <v>171</v>
      </c>
      <c r="E259">
        <v>4514</v>
      </c>
      <c r="F259">
        <v>1</v>
      </c>
      <c r="G259" t="s">
        <v>1270</v>
      </c>
      <c r="H259" t="s">
        <v>1271</v>
      </c>
      <c r="I259" t="s">
        <v>173</v>
      </c>
      <c r="J259" t="s">
        <v>254</v>
      </c>
      <c r="K259" t="s">
        <v>173</v>
      </c>
      <c r="L259" t="s">
        <v>173</v>
      </c>
      <c r="M259" t="s">
        <v>175</v>
      </c>
      <c r="N259" t="s">
        <v>176</v>
      </c>
      <c r="O259">
        <v>1</v>
      </c>
      <c r="P259" t="s">
        <v>255</v>
      </c>
      <c r="Q259" t="s">
        <v>733</v>
      </c>
      <c r="R259" t="s">
        <v>734</v>
      </c>
      <c r="V259" t="s">
        <v>180</v>
      </c>
      <c r="W259">
        <v>3107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153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127</v>
      </c>
      <c r="AO259">
        <v>362</v>
      </c>
      <c r="AP259">
        <v>0</v>
      </c>
      <c r="AQ259">
        <v>0</v>
      </c>
      <c r="AR259">
        <v>525</v>
      </c>
      <c r="AS259">
        <v>0</v>
      </c>
      <c r="AT259">
        <v>0</v>
      </c>
      <c r="AU259">
        <v>0</v>
      </c>
      <c r="AV259">
        <v>4274</v>
      </c>
      <c r="AW259" s="3">
        <f t="shared" ref="AW259:AW322" si="4">(W259+AR259)*1.25%</f>
        <v>45.400000000000006</v>
      </c>
      <c r="AX259" t="s">
        <v>212</v>
      </c>
      <c r="AY259">
        <v>849</v>
      </c>
      <c r="AZ259" s="2">
        <v>43194.961805555555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</row>
    <row r="260" spans="1:171" x14ac:dyDescent="0.25">
      <c r="A260" s="1">
        <v>43223</v>
      </c>
      <c r="B260" t="s">
        <v>170</v>
      </c>
      <c r="C260" s="2">
        <v>43223.519895833335</v>
      </c>
      <c r="D260" t="s">
        <v>171</v>
      </c>
      <c r="E260">
        <v>4131</v>
      </c>
      <c r="F260">
        <v>1</v>
      </c>
      <c r="G260" s="2">
        <v>43223.290729166663</v>
      </c>
      <c r="H260" t="s">
        <v>1059</v>
      </c>
      <c r="I260" t="s">
        <v>173</v>
      </c>
      <c r="J260" t="s">
        <v>174</v>
      </c>
      <c r="K260" t="s">
        <v>187</v>
      </c>
      <c r="L260" t="s">
        <v>173</v>
      </c>
      <c r="M260" t="s">
        <v>175</v>
      </c>
      <c r="N260" t="s">
        <v>176</v>
      </c>
      <c r="O260">
        <v>1</v>
      </c>
      <c r="P260" t="s">
        <v>741</v>
      </c>
      <c r="Q260" t="s">
        <v>742</v>
      </c>
      <c r="R260" t="s">
        <v>743</v>
      </c>
      <c r="V260" t="s">
        <v>180</v>
      </c>
      <c r="W260">
        <v>2754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153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115</v>
      </c>
      <c r="AO260">
        <v>362</v>
      </c>
      <c r="AP260">
        <v>0</v>
      </c>
      <c r="AQ260">
        <v>0</v>
      </c>
      <c r="AR260">
        <v>525</v>
      </c>
      <c r="AS260">
        <v>0</v>
      </c>
      <c r="AT260">
        <v>0</v>
      </c>
      <c r="AU260">
        <v>0</v>
      </c>
      <c r="AV260">
        <v>3909</v>
      </c>
      <c r="AW260" s="3">
        <f t="shared" si="4"/>
        <v>40.987500000000004</v>
      </c>
      <c r="AX260" t="s">
        <v>229</v>
      </c>
      <c r="AY260">
        <v>186</v>
      </c>
      <c r="AZ260" s="2">
        <v>43167.319444444445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</row>
    <row r="261" spans="1:171" x14ac:dyDescent="0.25">
      <c r="A261" t="s">
        <v>837</v>
      </c>
      <c r="B261" t="s">
        <v>170</v>
      </c>
      <c r="C261" t="s">
        <v>1272</v>
      </c>
      <c r="D261" t="s">
        <v>171</v>
      </c>
      <c r="E261">
        <v>-4880</v>
      </c>
      <c r="F261">
        <v>2</v>
      </c>
      <c r="G261" t="s">
        <v>1117</v>
      </c>
      <c r="H261" t="s">
        <v>1118</v>
      </c>
      <c r="I261" t="s">
        <v>173</v>
      </c>
      <c r="K261" t="s">
        <v>173</v>
      </c>
      <c r="L261" t="s">
        <v>173</v>
      </c>
      <c r="M261" t="s">
        <v>175</v>
      </c>
      <c r="N261" t="s">
        <v>176</v>
      </c>
      <c r="O261">
        <v>1</v>
      </c>
      <c r="P261" t="s">
        <v>1119</v>
      </c>
      <c r="Q261" t="s">
        <v>1273</v>
      </c>
      <c r="R261" t="s">
        <v>1274</v>
      </c>
      <c r="V261" t="s">
        <v>180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 s="3">
        <f t="shared" si="4"/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</row>
    <row r="262" spans="1:171" x14ac:dyDescent="0.25">
      <c r="A262" s="1">
        <v>43284</v>
      </c>
      <c r="B262" t="s">
        <v>170</v>
      </c>
      <c r="C262" s="2">
        <v>43284.741863425923</v>
      </c>
      <c r="D262" t="s">
        <v>171</v>
      </c>
      <c r="E262">
        <v>6181</v>
      </c>
      <c r="F262">
        <v>1</v>
      </c>
      <c r="G262" s="2">
        <v>43284.512696759259</v>
      </c>
      <c r="H262" t="s">
        <v>1275</v>
      </c>
      <c r="I262" t="s">
        <v>173</v>
      </c>
      <c r="J262" t="s">
        <v>254</v>
      </c>
      <c r="K262" t="s">
        <v>187</v>
      </c>
      <c r="L262" t="s">
        <v>173</v>
      </c>
      <c r="M262" t="s">
        <v>175</v>
      </c>
      <c r="N262" t="s">
        <v>176</v>
      </c>
      <c r="O262">
        <v>1</v>
      </c>
      <c r="P262" t="s">
        <v>813</v>
      </c>
      <c r="Q262" t="s">
        <v>1276</v>
      </c>
      <c r="R262" t="s">
        <v>1277</v>
      </c>
      <c r="V262" t="s">
        <v>180</v>
      </c>
      <c r="W262">
        <v>3931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50</v>
      </c>
      <c r="AH262">
        <v>236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172</v>
      </c>
      <c r="AO262">
        <v>508</v>
      </c>
      <c r="AP262">
        <v>0</v>
      </c>
      <c r="AQ262">
        <v>0</v>
      </c>
      <c r="AR262">
        <v>975</v>
      </c>
      <c r="AS262">
        <v>0</v>
      </c>
      <c r="AT262">
        <v>0</v>
      </c>
      <c r="AU262">
        <v>0</v>
      </c>
      <c r="AV262">
        <v>5872</v>
      </c>
      <c r="AW262" s="3">
        <f t="shared" si="4"/>
        <v>61.325000000000003</v>
      </c>
      <c r="AX262" t="s">
        <v>816</v>
      </c>
      <c r="AY262">
        <v>564</v>
      </c>
      <c r="AZ262" s="2">
        <v>43167.878472222219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</row>
    <row r="263" spans="1:171" x14ac:dyDescent="0.25">
      <c r="A263" t="s">
        <v>347</v>
      </c>
      <c r="B263" t="s">
        <v>170</v>
      </c>
      <c r="C263" t="s">
        <v>1278</v>
      </c>
      <c r="D263" t="s">
        <v>171</v>
      </c>
      <c r="E263">
        <v>6961</v>
      </c>
      <c r="F263">
        <v>1</v>
      </c>
      <c r="G263" t="s">
        <v>1279</v>
      </c>
      <c r="H263" t="s">
        <v>1280</v>
      </c>
      <c r="I263" t="s">
        <v>173</v>
      </c>
      <c r="J263" t="s">
        <v>174</v>
      </c>
      <c r="K263" t="s">
        <v>187</v>
      </c>
      <c r="L263" t="s">
        <v>173</v>
      </c>
      <c r="M263" t="s">
        <v>175</v>
      </c>
      <c r="N263" t="s">
        <v>176</v>
      </c>
      <c r="O263">
        <v>1</v>
      </c>
      <c r="P263" t="s">
        <v>602</v>
      </c>
      <c r="Q263" t="s">
        <v>1281</v>
      </c>
      <c r="R263" t="s">
        <v>1282</v>
      </c>
      <c r="V263" t="s">
        <v>180</v>
      </c>
      <c r="W263">
        <v>5680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50</v>
      </c>
      <c r="AH263">
        <v>153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217</v>
      </c>
      <c r="AO263">
        <v>12</v>
      </c>
      <c r="AP263">
        <v>0</v>
      </c>
      <c r="AQ263">
        <v>0</v>
      </c>
      <c r="AR263">
        <v>525</v>
      </c>
      <c r="AS263">
        <v>0</v>
      </c>
      <c r="AT263">
        <v>0</v>
      </c>
      <c r="AU263">
        <v>0</v>
      </c>
      <c r="AV263">
        <v>6637</v>
      </c>
      <c r="AW263" s="3">
        <f t="shared" si="4"/>
        <v>77.5625</v>
      </c>
      <c r="AX263" t="s">
        <v>1283</v>
      </c>
      <c r="AY263">
        <v>554</v>
      </c>
      <c r="AZ263" s="2">
        <v>43185.309027777781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</row>
    <row r="264" spans="1:171" x14ac:dyDescent="0.25">
      <c r="A264" t="s">
        <v>383</v>
      </c>
      <c r="B264" t="s">
        <v>170</v>
      </c>
      <c r="C264" t="s">
        <v>1284</v>
      </c>
      <c r="D264" t="s">
        <v>171</v>
      </c>
      <c r="E264">
        <v>4500</v>
      </c>
      <c r="F264">
        <v>1</v>
      </c>
      <c r="G264" t="s">
        <v>1285</v>
      </c>
      <c r="H264" t="s">
        <v>1286</v>
      </c>
      <c r="I264" t="s">
        <v>173</v>
      </c>
      <c r="K264" t="s">
        <v>187</v>
      </c>
      <c r="L264" t="s">
        <v>173</v>
      </c>
      <c r="M264" t="s">
        <v>175</v>
      </c>
      <c r="N264" t="s">
        <v>176</v>
      </c>
      <c r="O264">
        <v>1</v>
      </c>
      <c r="P264" t="s">
        <v>1287</v>
      </c>
      <c r="Q264" t="s">
        <v>1288</v>
      </c>
      <c r="R264" t="s">
        <v>1289</v>
      </c>
      <c r="V264" t="s">
        <v>180</v>
      </c>
      <c r="W264">
        <v>3248</v>
      </c>
      <c r="X264">
        <v>0</v>
      </c>
      <c r="Y264">
        <v>0</v>
      </c>
      <c r="Z264">
        <v>0</v>
      </c>
      <c r="AA264">
        <v>142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50</v>
      </c>
      <c r="AH264">
        <v>153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132</v>
      </c>
      <c r="AO264">
        <v>0</v>
      </c>
      <c r="AP264">
        <v>0</v>
      </c>
      <c r="AQ264">
        <v>0</v>
      </c>
      <c r="AR264">
        <v>525</v>
      </c>
      <c r="AS264">
        <v>0</v>
      </c>
      <c r="AT264">
        <v>0</v>
      </c>
      <c r="AU264">
        <v>0</v>
      </c>
      <c r="AV264">
        <v>4250</v>
      </c>
      <c r="AW264" s="3">
        <f t="shared" si="4"/>
        <v>47.162500000000001</v>
      </c>
      <c r="AX264" t="s">
        <v>224</v>
      </c>
      <c r="AY264">
        <v>799</v>
      </c>
      <c r="AZ264" s="2">
        <v>43191.795138888891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</row>
    <row r="265" spans="1:171" x14ac:dyDescent="0.25">
      <c r="A265" t="s">
        <v>383</v>
      </c>
      <c r="B265" t="s">
        <v>170</v>
      </c>
      <c r="C265" t="s">
        <v>1290</v>
      </c>
      <c r="D265" t="s">
        <v>171</v>
      </c>
      <c r="E265">
        <v>3328</v>
      </c>
      <c r="F265">
        <v>1</v>
      </c>
      <c r="G265" t="s">
        <v>1291</v>
      </c>
      <c r="H265" t="s">
        <v>1292</v>
      </c>
      <c r="I265" t="s">
        <v>173</v>
      </c>
      <c r="K265" t="s">
        <v>187</v>
      </c>
      <c r="L265" t="s">
        <v>173</v>
      </c>
      <c r="M265" t="s">
        <v>175</v>
      </c>
      <c r="N265" t="s">
        <v>176</v>
      </c>
      <c r="O265">
        <v>1</v>
      </c>
      <c r="P265" t="s">
        <v>1293</v>
      </c>
      <c r="Q265" t="s">
        <v>326</v>
      </c>
      <c r="R265" t="s">
        <v>1294</v>
      </c>
      <c r="V265" t="s">
        <v>180</v>
      </c>
      <c r="W265">
        <v>1756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50</v>
      </c>
      <c r="AH265">
        <v>236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80</v>
      </c>
      <c r="AO265">
        <v>508</v>
      </c>
      <c r="AP265">
        <v>0</v>
      </c>
      <c r="AQ265">
        <v>0</v>
      </c>
      <c r="AR265">
        <v>525</v>
      </c>
      <c r="AS265">
        <v>0</v>
      </c>
      <c r="AT265">
        <v>0</v>
      </c>
      <c r="AU265">
        <v>0</v>
      </c>
      <c r="AV265">
        <v>3155</v>
      </c>
      <c r="AW265" s="3">
        <f t="shared" si="4"/>
        <v>28.512500000000003</v>
      </c>
      <c r="AX265" t="s">
        <v>242</v>
      </c>
      <c r="AY265">
        <v>413</v>
      </c>
      <c r="AZ265" s="2">
        <v>43187.302083333336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</row>
    <row r="266" spans="1:171" x14ac:dyDescent="0.25">
      <c r="A266" s="1">
        <v>43346</v>
      </c>
      <c r="B266" t="s">
        <v>170</v>
      </c>
      <c r="C266" s="2">
        <v>43346.865520833337</v>
      </c>
      <c r="D266" t="s">
        <v>171</v>
      </c>
      <c r="E266">
        <v>7284</v>
      </c>
      <c r="F266">
        <v>1</v>
      </c>
      <c r="G266" s="2">
        <v>43346.636354166665</v>
      </c>
      <c r="H266" t="s">
        <v>1295</v>
      </c>
      <c r="I266" t="s">
        <v>173</v>
      </c>
      <c r="J266" t="s">
        <v>254</v>
      </c>
      <c r="K266" t="s">
        <v>187</v>
      </c>
      <c r="L266" t="s">
        <v>173</v>
      </c>
      <c r="M266" t="s">
        <v>175</v>
      </c>
      <c r="N266" t="s">
        <v>176</v>
      </c>
      <c r="O266">
        <v>1</v>
      </c>
      <c r="P266" t="s">
        <v>1296</v>
      </c>
      <c r="Q266" t="s">
        <v>1297</v>
      </c>
      <c r="R266" t="s">
        <v>1298</v>
      </c>
      <c r="V266" t="s">
        <v>180</v>
      </c>
      <c r="W266">
        <v>5206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153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216</v>
      </c>
      <c r="AO266">
        <v>362</v>
      </c>
      <c r="AP266">
        <v>0</v>
      </c>
      <c r="AQ266">
        <v>0</v>
      </c>
      <c r="AR266">
        <v>975</v>
      </c>
      <c r="AS266">
        <v>0</v>
      </c>
      <c r="AT266">
        <v>0</v>
      </c>
      <c r="AU266">
        <v>0</v>
      </c>
      <c r="AV266">
        <v>6912</v>
      </c>
      <c r="AW266" s="3">
        <f t="shared" si="4"/>
        <v>77.262500000000003</v>
      </c>
      <c r="AX266" t="s">
        <v>219</v>
      </c>
      <c r="AY266">
        <v>3988</v>
      </c>
      <c r="AZ266" s="2">
        <v>43173.708333333336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</row>
    <row r="267" spans="1:171" x14ac:dyDescent="0.25">
      <c r="A267" s="1">
        <v>43103</v>
      </c>
      <c r="B267" t="s">
        <v>170</v>
      </c>
      <c r="C267" s="2">
        <v>43103.992060185185</v>
      </c>
      <c r="D267" t="s">
        <v>171</v>
      </c>
      <c r="E267">
        <v>1583</v>
      </c>
      <c r="F267">
        <v>1</v>
      </c>
      <c r="G267" s="2">
        <v>43103.76289351852</v>
      </c>
      <c r="H267" t="s">
        <v>396</v>
      </c>
      <c r="I267" t="s">
        <v>173</v>
      </c>
      <c r="K267" t="s">
        <v>187</v>
      </c>
      <c r="L267" t="s">
        <v>173</v>
      </c>
      <c r="M267" t="s">
        <v>175</v>
      </c>
      <c r="N267" t="s">
        <v>176</v>
      </c>
      <c r="O267">
        <v>1</v>
      </c>
      <c r="P267" t="s">
        <v>397</v>
      </c>
      <c r="Q267" t="s">
        <v>398</v>
      </c>
      <c r="R267" t="s">
        <v>399</v>
      </c>
      <c r="V267" t="s">
        <v>180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 s="3">
        <f t="shared" si="4"/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</row>
    <row r="268" spans="1:171" x14ac:dyDescent="0.25">
      <c r="A268" t="s">
        <v>250</v>
      </c>
      <c r="B268" t="s">
        <v>170</v>
      </c>
      <c r="C268" t="s">
        <v>1299</v>
      </c>
      <c r="D268" t="s">
        <v>171</v>
      </c>
      <c r="E268">
        <v>4671</v>
      </c>
      <c r="F268">
        <v>1</v>
      </c>
      <c r="G268" t="s">
        <v>830</v>
      </c>
      <c r="H268" t="s">
        <v>1300</v>
      </c>
      <c r="I268" t="s">
        <v>173</v>
      </c>
      <c r="J268" t="s">
        <v>254</v>
      </c>
      <c r="K268" t="s">
        <v>173</v>
      </c>
      <c r="L268" t="s">
        <v>173</v>
      </c>
      <c r="M268" t="s">
        <v>175</v>
      </c>
      <c r="N268" t="s">
        <v>176</v>
      </c>
      <c r="O268">
        <v>1</v>
      </c>
      <c r="P268" t="s">
        <v>261</v>
      </c>
      <c r="Q268" t="s">
        <v>563</v>
      </c>
      <c r="R268" t="s">
        <v>833</v>
      </c>
      <c r="V268" t="s">
        <v>180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 s="3">
        <f t="shared" si="4"/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</row>
    <row r="269" spans="1:171" x14ac:dyDescent="0.25">
      <c r="A269" t="s">
        <v>250</v>
      </c>
      <c r="B269" t="s">
        <v>170</v>
      </c>
      <c r="C269" t="s">
        <v>1301</v>
      </c>
      <c r="D269" t="s">
        <v>171</v>
      </c>
      <c r="E269">
        <v>-4671</v>
      </c>
      <c r="F269">
        <v>2</v>
      </c>
      <c r="G269" t="s">
        <v>830</v>
      </c>
      <c r="H269" t="s">
        <v>1300</v>
      </c>
      <c r="I269" t="s">
        <v>173</v>
      </c>
      <c r="J269" t="s">
        <v>254</v>
      </c>
      <c r="K269" t="s">
        <v>173</v>
      </c>
      <c r="L269" t="s">
        <v>173</v>
      </c>
      <c r="M269" t="s">
        <v>175</v>
      </c>
      <c r="N269" t="s">
        <v>176</v>
      </c>
      <c r="O269">
        <v>1</v>
      </c>
      <c r="P269" t="s">
        <v>261</v>
      </c>
      <c r="Q269" t="s">
        <v>563</v>
      </c>
      <c r="R269" t="s">
        <v>833</v>
      </c>
      <c r="V269" t="s">
        <v>180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s="3">
        <f t="shared" si="4"/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</row>
    <row r="270" spans="1:171" x14ac:dyDescent="0.25">
      <c r="A270" t="s">
        <v>1092</v>
      </c>
      <c r="B270" t="s">
        <v>170</v>
      </c>
      <c r="C270" t="s">
        <v>1302</v>
      </c>
      <c r="D270" t="s">
        <v>171</v>
      </c>
      <c r="E270">
        <v>2490</v>
      </c>
      <c r="F270">
        <v>1</v>
      </c>
      <c r="G270" t="s">
        <v>1303</v>
      </c>
      <c r="H270" t="s">
        <v>1304</v>
      </c>
      <c r="I270" t="s">
        <v>173</v>
      </c>
      <c r="J270" t="s">
        <v>358</v>
      </c>
      <c r="K270" t="s">
        <v>238</v>
      </c>
      <c r="L270" t="s">
        <v>173</v>
      </c>
      <c r="M270" t="s">
        <v>175</v>
      </c>
      <c r="N270" t="s">
        <v>176</v>
      </c>
      <c r="O270">
        <v>1</v>
      </c>
      <c r="P270" t="s">
        <v>567</v>
      </c>
      <c r="Q270" t="s">
        <v>1305</v>
      </c>
      <c r="R270" t="s">
        <v>1306</v>
      </c>
      <c r="V270" t="s">
        <v>180</v>
      </c>
      <c r="W270">
        <v>1300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153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64</v>
      </c>
      <c r="AO270">
        <v>448</v>
      </c>
      <c r="AP270">
        <v>0</v>
      </c>
      <c r="AQ270">
        <v>0</v>
      </c>
      <c r="AR270">
        <v>525</v>
      </c>
      <c r="AS270">
        <v>0</v>
      </c>
      <c r="AT270">
        <v>0</v>
      </c>
      <c r="AU270">
        <v>0</v>
      </c>
      <c r="AV270">
        <v>2490</v>
      </c>
      <c r="AW270" s="3">
        <f t="shared" si="4"/>
        <v>22.8125</v>
      </c>
      <c r="AX270" t="s">
        <v>1307</v>
      </c>
      <c r="AY270">
        <v>457</v>
      </c>
      <c r="AZ270" s="2">
        <v>43194.434027777781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</row>
    <row r="271" spans="1:171" x14ac:dyDescent="0.25">
      <c r="A271" t="s">
        <v>400</v>
      </c>
      <c r="B271" t="s">
        <v>170</v>
      </c>
      <c r="C271" t="s">
        <v>1308</v>
      </c>
      <c r="D271" t="s">
        <v>171</v>
      </c>
      <c r="E271">
        <v>1602</v>
      </c>
      <c r="F271">
        <v>1</v>
      </c>
      <c r="G271" t="s">
        <v>1309</v>
      </c>
      <c r="H271" t="s">
        <v>1310</v>
      </c>
      <c r="I271" t="s">
        <v>173</v>
      </c>
      <c r="J271" t="s">
        <v>254</v>
      </c>
      <c r="K271" t="s">
        <v>187</v>
      </c>
      <c r="L271" t="s">
        <v>173</v>
      </c>
      <c r="M271" t="s">
        <v>175</v>
      </c>
      <c r="N271" t="s">
        <v>176</v>
      </c>
      <c r="O271">
        <v>1</v>
      </c>
      <c r="P271" t="s">
        <v>351</v>
      </c>
      <c r="Q271" t="s">
        <v>352</v>
      </c>
      <c r="R271" t="s">
        <v>353</v>
      </c>
      <c r="V271" t="s">
        <v>180</v>
      </c>
      <c r="W271">
        <v>627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50</v>
      </c>
      <c r="AH271">
        <v>245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40</v>
      </c>
      <c r="AO271">
        <v>0</v>
      </c>
      <c r="AP271">
        <v>0</v>
      </c>
      <c r="AQ271">
        <v>0</v>
      </c>
      <c r="AR271">
        <v>525</v>
      </c>
      <c r="AS271">
        <v>0</v>
      </c>
      <c r="AT271">
        <v>0</v>
      </c>
      <c r="AU271">
        <v>0</v>
      </c>
      <c r="AV271">
        <v>1487</v>
      </c>
      <c r="AW271" s="3">
        <f t="shared" si="4"/>
        <v>14.4</v>
      </c>
      <c r="AX271" t="s">
        <v>354</v>
      </c>
      <c r="AY271">
        <v>6313</v>
      </c>
      <c r="AZ271" s="2">
        <v>43208.982638888891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</row>
    <row r="272" spans="1:171" x14ac:dyDescent="0.25">
      <c r="A272" t="s">
        <v>1311</v>
      </c>
      <c r="B272" t="s">
        <v>170</v>
      </c>
      <c r="C272" t="s">
        <v>1312</v>
      </c>
      <c r="D272" t="s">
        <v>171</v>
      </c>
      <c r="E272">
        <v>13777</v>
      </c>
      <c r="F272">
        <v>1</v>
      </c>
      <c r="G272" t="s">
        <v>1313</v>
      </c>
      <c r="H272" t="s">
        <v>1314</v>
      </c>
      <c r="I272" t="s">
        <v>173</v>
      </c>
      <c r="J272" t="s">
        <v>254</v>
      </c>
      <c r="K272" t="s">
        <v>173</v>
      </c>
      <c r="L272" t="s">
        <v>173</v>
      </c>
      <c r="M272" t="s">
        <v>990</v>
      </c>
      <c r="N272" t="s">
        <v>176</v>
      </c>
      <c r="O272">
        <v>1</v>
      </c>
      <c r="P272" t="s">
        <v>1315</v>
      </c>
      <c r="Q272" t="s">
        <v>1316</v>
      </c>
      <c r="R272" t="s">
        <v>1317</v>
      </c>
      <c r="V272" t="s">
        <v>180</v>
      </c>
      <c r="W272">
        <v>6605</v>
      </c>
      <c r="X272">
        <v>1329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50</v>
      </c>
      <c r="AH272">
        <v>153</v>
      </c>
      <c r="AI272">
        <v>0</v>
      </c>
      <c r="AJ272">
        <v>0</v>
      </c>
      <c r="AK272">
        <v>0</v>
      </c>
      <c r="AL272">
        <v>89</v>
      </c>
      <c r="AM272">
        <v>0</v>
      </c>
      <c r="AN272">
        <v>371</v>
      </c>
      <c r="AO272">
        <v>54</v>
      </c>
      <c r="AP272">
        <v>0</v>
      </c>
      <c r="AQ272">
        <v>0</v>
      </c>
      <c r="AR272">
        <v>4000</v>
      </c>
      <c r="AS272">
        <v>178</v>
      </c>
      <c r="AT272">
        <v>0</v>
      </c>
      <c r="AU272">
        <v>0</v>
      </c>
      <c r="AV272">
        <v>12829</v>
      </c>
      <c r="AW272" s="3">
        <f t="shared" si="4"/>
        <v>132.5625</v>
      </c>
      <c r="AX272" t="s">
        <v>1318</v>
      </c>
      <c r="AY272">
        <v>23</v>
      </c>
      <c r="AZ272" s="2">
        <v>43213.305555555555</v>
      </c>
      <c r="BA272" t="s">
        <v>994</v>
      </c>
      <c r="BB272">
        <v>24</v>
      </c>
      <c r="BC272" s="2">
        <v>43219.791666666664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</row>
    <row r="273" spans="1:171" x14ac:dyDescent="0.25">
      <c r="A273" t="s">
        <v>424</v>
      </c>
      <c r="B273" t="s">
        <v>170</v>
      </c>
      <c r="C273" t="s">
        <v>1319</v>
      </c>
      <c r="D273" t="s">
        <v>171</v>
      </c>
      <c r="E273">
        <v>4073</v>
      </c>
      <c r="F273">
        <v>1</v>
      </c>
      <c r="G273" t="s">
        <v>1320</v>
      </c>
      <c r="H273" t="s">
        <v>1321</v>
      </c>
      <c r="I273" t="s">
        <v>173</v>
      </c>
      <c r="J273" t="s">
        <v>254</v>
      </c>
      <c r="K273" t="s">
        <v>173</v>
      </c>
      <c r="L273" t="s">
        <v>173</v>
      </c>
      <c r="M273" t="s">
        <v>175</v>
      </c>
      <c r="N273" t="s">
        <v>176</v>
      </c>
      <c r="O273">
        <v>1</v>
      </c>
      <c r="P273" t="s">
        <v>431</v>
      </c>
      <c r="Q273" t="s">
        <v>1322</v>
      </c>
      <c r="R273" t="s">
        <v>433</v>
      </c>
      <c r="V273" t="s">
        <v>180</v>
      </c>
      <c r="W273">
        <v>2405</v>
      </c>
      <c r="X273">
        <v>0</v>
      </c>
      <c r="Y273">
        <v>0</v>
      </c>
      <c r="Z273">
        <v>0</v>
      </c>
      <c r="AA273">
        <v>142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50</v>
      </c>
      <c r="AH273">
        <v>153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118</v>
      </c>
      <c r="AO273">
        <v>0</v>
      </c>
      <c r="AP273">
        <v>0</v>
      </c>
      <c r="AQ273">
        <v>0</v>
      </c>
      <c r="AR273">
        <v>975</v>
      </c>
      <c r="AS273">
        <v>0</v>
      </c>
      <c r="AT273">
        <v>0</v>
      </c>
      <c r="AU273">
        <v>0</v>
      </c>
      <c r="AV273">
        <v>3843</v>
      </c>
      <c r="AW273" s="3">
        <f t="shared" si="4"/>
        <v>42.25</v>
      </c>
      <c r="AX273" t="s">
        <v>264</v>
      </c>
      <c r="AY273">
        <v>198</v>
      </c>
      <c r="AZ273" s="2">
        <v>43196.930555555555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</row>
    <row r="274" spans="1:171" x14ac:dyDescent="0.25">
      <c r="A274" t="s">
        <v>1170</v>
      </c>
      <c r="B274" t="s">
        <v>170</v>
      </c>
      <c r="C274" t="s">
        <v>1323</v>
      </c>
      <c r="D274" t="s">
        <v>171</v>
      </c>
      <c r="E274">
        <v>5616</v>
      </c>
      <c r="F274">
        <v>1</v>
      </c>
      <c r="G274" t="s">
        <v>1324</v>
      </c>
      <c r="H274" t="s">
        <v>1325</v>
      </c>
      <c r="I274" t="s">
        <v>173</v>
      </c>
      <c r="K274" t="s">
        <v>187</v>
      </c>
      <c r="L274" t="s">
        <v>173</v>
      </c>
      <c r="M274" t="s">
        <v>175</v>
      </c>
      <c r="N274" t="s">
        <v>176</v>
      </c>
      <c r="O274">
        <v>1</v>
      </c>
      <c r="P274" t="s">
        <v>1326</v>
      </c>
      <c r="Q274" t="s">
        <v>1327</v>
      </c>
      <c r="R274" t="s">
        <v>1328</v>
      </c>
      <c r="V274" t="s">
        <v>180</v>
      </c>
      <c r="W274">
        <v>4201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50</v>
      </c>
      <c r="AH274">
        <v>245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165</v>
      </c>
      <c r="AO274">
        <v>130</v>
      </c>
      <c r="AP274">
        <v>0</v>
      </c>
      <c r="AQ274">
        <v>0</v>
      </c>
      <c r="AR274">
        <v>525</v>
      </c>
      <c r="AS274">
        <v>0</v>
      </c>
      <c r="AT274">
        <v>0</v>
      </c>
      <c r="AU274">
        <v>0</v>
      </c>
      <c r="AV274">
        <v>5316</v>
      </c>
      <c r="AW274" s="3">
        <f t="shared" si="4"/>
        <v>59.075000000000003</v>
      </c>
      <c r="AX274" t="s">
        <v>1329</v>
      </c>
      <c r="AY274">
        <v>166</v>
      </c>
      <c r="AZ274" s="2">
        <v>43187.847222222219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</row>
    <row r="275" spans="1:171" x14ac:dyDescent="0.25">
      <c r="A275" t="s">
        <v>383</v>
      </c>
      <c r="B275" t="s">
        <v>170</v>
      </c>
      <c r="C275" t="s">
        <v>1330</v>
      </c>
      <c r="D275" t="s">
        <v>171</v>
      </c>
      <c r="E275">
        <v>-2527</v>
      </c>
      <c r="F275">
        <v>2</v>
      </c>
      <c r="G275" t="s">
        <v>1122</v>
      </c>
      <c r="H275" t="s">
        <v>1123</v>
      </c>
      <c r="I275" t="s">
        <v>173</v>
      </c>
      <c r="K275" t="s">
        <v>173</v>
      </c>
      <c r="L275" t="s">
        <v>173</v>
      </c>
      <c r="M275" t="s">
        <v>175</v>
      </c>
      <c r="N275" t="s">
        <v>176</v>
      </c>
      <c r="O275">
        <v>1</v>
      </c>
      <c r="P275" t="s">
        <v>899</v>
      </c>
      <c r="Q275" t="s">
        <v>454</v>
      </c>
      <c r="R275" t="s">
        <v>455</v>
      </c>
      <c r="V275" t="s">
        <v>180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 s="3">
        <f t="shared" si="4"/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</row>
    <row r="276" spans="1:171" x14ac:dyDescent="0.25">
      <c r="A276" s="1">
        <v>43315</v>
      </c>
      <c r="B276" t="s">
        <v>170</v>
      </c>
      <c r="C276" s="2">
        <v>43315.540462962963</v>
      </c>
      <c r="D276" t="s">
        <v>171</v>
      </c>
      <c r="E276">
        <v>3465</v>
      </c>
      <c r="F276">
        <v>1</v>
      </c>
      <c r="G276" s="2">
        <v>43315.311296296299</v>
      </c>
      <c r="H276" t="s">
        <v>1331</v>
      </c>
      <c r="I276" t="s">
        <v>173</v>
      </c>
      <c r="J276" t="s">
        <v>174</v>
      </c>
      <c r="K276" t="s">
        <v>187</v>
      </c>
      <c r="L276" t="s">
        <v>173</v>
      </c>
      <c r="M276" t="s">
        <v>175</v>
      </c>
      <c r="N276" t="s">
        <v>176</v>
      </c>
      <c r="O276">
        <v>1</v>
      </c>
      <c r="P276" t="s">
        <v>1332</v>
      </c>
      <c r="Q276" t="s">
        <v>1333</v>
      </c>
      <c r="R276" t="s">
        <v>1334</v>
      </c>
      <c r="V276" t="s">
        <v>180</v>
      </c>
      <c r="W276">
        <v>2242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153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97</v>
      </c>
      <c r="AO276">
        <v>448</v>
      </c>
      <c r="AP276">
        <v>0</v>
      </c>
      <c r="AQ276">
        <v>0</v>
      </c>
      <c r="AR276">
        <v>525</v>
      </c>
      <c r="AS276">
        <v>0</v>
      </c>
      <c r="AT276">
        <v>0</v>
      </c>
      <c r="AU276">
        <v>0</v>
      </c>
      <c r="AV276">
        <v>3465</v>
      </c>
      <c r="AW276" s="3">
        <f t="shared" si="4"/>
        <v>34.587499999999999</v>
      </c>
      <c r="AX276" t="s">
        <v>1335</v>
      </c>
      <c r="AY276">
        <v>596</v>
      </c>
      <c r="AZ276" s="2">
        <v>43168.600694444445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</row>
    <row r="277" spans="1:171" x14ac:dyDescent="0.25">
      <c r="A277" s="1">
        <v>43346</v>
      </c>
      <c r="B277" t="s">
        <v>170</v>
      </c>
      <c r="C277" s="2">
        <v>43346.740381944444</v>
      </c>
      <c r="D277" t="s">
        <v>171</v>
      </c>
      <c r="E277">
        <v>3812</v>
      </c>
      <c r="F277">
        <v>1</v>
      </c>
      <c r="G277" s="2">
        <v>43346.51121527778</v>
      </c>
      <c r="H277" t="s">
        <v>1336</v>
      </c>
      <c r="I277" t="s">
        <v>173</v>
      </c>
      <c r="J277" t="s">
        <v>174</v>
      </c>
      <c r="K277" t="s">
        <v>187</v>
      </c>
      <c r="L277" t="s">
        <v>173</v>
      </c>
      <c r="M277" t="s">
        <v>175</v>
      </c>
      <c r="N277" t="s">
        <v>176</v>
      </c>
      <c r="O277">
        <v>1</v>
      </c>
      <c r="P277" t="s">
        <v>247</v>
      </c>
      <c r="Q277" t="s">
        <v>1257</v>
      </c>
      <c r="R277" t="s">
        <v>1258</v>
      </c>
      <c r="V277" t="s">
        <v>180</v>
      </c>
      <c r="W277">
        <v>2284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50</v>
      </c>
      <c r="AH277">
        <v>153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114</v>
      </c>
      <c r="AO277">
        <v>12</v>
      </c>
      <c r="AP277">
        <v>0</v>
      </c>
      <c r="AQ277">
        <v>0</v>
      </c>
      <c r="AR277">
        <v>975</v>
      </c>
      <c r="AS277">
        <v>0</v>
      </c>
      <c r="AT277">
        <v>0</v>
      </c>
      <c r="AU277">
        <v>0</v>
      </c>
      <c r="AV277">
        <v>3588</v>
      </c>
      <c r="AW277" s="3">
        <f t="shared" si="4"/>
        <v>40.737500000000004</v>
      </c>
      <c r="AX277" t="s">
        <v>233</v>
      </c>
      <c r="AY277">
        <v>273</v>
      </c>
      <c r="AZ277" s="2">
        <v>43196.923611111109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</row>
    <row r="278" spans="1:171" x14ac:dyDescent="0.25">
      <c r="A278" s="1">
        <v>43284</v>
      </c>
      <c r="B278" t="s">
        <v>170</v>
      </c>
      <c r="C278" s="2">
        <v>43284.53707175926</v>
      </c>
      <c r="D278" t="s">
        <v>171</v>
      </c>
      <c r="E278">
        <v>4880</v>
      </c>
      <c r="F278">
        <v>1</v>
      </c>
      <c r="G278" s="2">
        <v>43284.307905092595</v>
      </c>
      <c r="H278" t="s">
        <v>764</v>
      </c>
      <c r="I278" t="s">
        <v>173</v>
      </c>
      <c r="K278" t="s">
        <v>187</v>
      </c>
      <c r="L278" t="s">
        <v>173</v>
      </c>
      <c r="M278" t="s">
        <v>175</v>
      </c>
      <c r="N278" t="s">
        <v>176</v>
      </c>
      <c r="O278">
        <v>1</v>
      </c>
      <c r="P278" t="s">
        <v>766</v>
      </c>
      <c r="Q278" t="s">
        <v>1337</v>
      </c>
      <c r="R278" t="s">
        <v>1338</v>
      </c>
      <c r="V278" t="s">
        <v>180</v>
      </c>
      <c r="W278">
        <v>3598</v>
      </c>
      <c r="X278">
        <v>0</v>
      </c>
      <c r="Y278">
        <v>0</v>
      </c>
      <c r="Z278">
        <v>0</v>
      </c>
      <c r="AA278">
        <v>142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50</v>
      </c>
      <c r="AH278">
        <v>153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144</v>
      </c>
      <c r="AO278">
        <v>0</v>
      </c>
      <c r="AP278">
        <v>0</v>
      </c>
      <c r="AQ278">
        <v>0</v>
      </c>
      <c r="AR278">
        <v>525</v>
      </c>
      <c r="AS278">
        <v>0</v>
      </c>
      <c r="AT278">
        <v>0</v>
      </c>
      <c r="AU278">
        <v>0</v>
      </c>
      <c r="AV278">
        <v>4612</v>
      </c>
      <c r="AW278" s="3">
        <f t="shared" si="4"/>
        <v>51.537500000000001</v>
      </c>
      <c r="AX278" t="s">
        <v>224</v>
      </c>
      <c r="AY278">
        <v>6939</v>
      </c>
      <c r="AZ278" s="2">
        <v>43167.527777777781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</row>
    <row r="279" spans="1:171" x14ac:dyDescent="0.25">
      <c r="A279" t="s">
        <v>837</v>
      </c>
      <c r="B279" t="s">
        <v>170</v>
      </c>
      <c r="C279" t="s">
        <v>1339</v>
      </c>
      <c r="D279" t="s">
        <v>171</v>
      </c>
      <c r="E279">
        <v>4407</v>
      </c>
      <c r="F279">
        <v>1</v>
      </c>
      <c r="G279" t="s">
        <v>1340</v>
      </c>
      <c r="H279" t="s">
        <v>1341</v>
      </c>
      <c r="I279" t="s">
        <v>173</v>
      </c>
      <c r="J279" t="s">
        <v>174</v>
      </c>
      <c r="K279" t="s">
        <v>187</v>
      </c>
      <c r="L279" t="s">
        <v>173</v>
      </c>
      <c r="M279" t="s">
        <v>175</v>
      </c>
      <c r="N279" t="s">
        <v>176</v>
      </c>
      <c r="O279">
        <v>1</v>
      </c>
      <c r="P279" t="s">
        <v>477</v>
      </c>
      <c r="Q279" t="s">
        <v>1143</v>
      </c>
      <c r="R279" t="s">
        <v>1144</v>
      </c>
      <c r="V279" t="s">
        <v>180</v>
      </c>
      <c r="W279">
        <v>3282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50</v>
      </c>
      <c r="AH279">
        <v>153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133</v>
      </c>
      <c r="AO279">
        <v>12</v>
      </c>
      <c r="AP279">
        <v>0</v>
      </c>
      <c r="AQ279">
        <v>0</v>
      </c>
      <c r="AR279">
        <v>525</v>
      </c>
      <c r="AS279">
        <v>0</v>
      </c>
      <c r="AT279">
        <v>0</v>
      </c>
      <c r="AU279">
        <v>0</v>
      </c>
      <c r="AV279">
        <v>4155</v>
      </c>
      <c r="AW279" s="3">
        <f t="shared" si="4"/>
        <v>47.587500000000006</v>
      </c>
      <c r="AX279" t="s">
        <v>785</v>
      </c>
      <c r="AY279">
        <v>658</v>
      </c>
      <c r="AZ279" s="2">
        <v>43182.864583333336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</row>
    <row r="280" spans="1:171" x14ac:dyDescent="0.25">
      <c r="A280" t="s">
        <v>347</v>
      </c>
      <c r="B280" t="s">
        <v>170</v>
      </c>
      <c r="C280" t="s">
        <v>1342</v>
      </c>
      <c r="D280" t="s">
        <v>171</v>
      </c>
      <c r="E280">
        <v>4412</v>
      </c>
      <c r="F280">
        <v>1</v>
      </c>
      <c r="G280" t="s">
        <v>1343</v>
      </c>
      <c r="H280" t="s">
        <v>1344</v>
      </c>
      <c r="I280" t="s">
        <v>173</v>
      </c>
      <c r="J280" t="s">
        <v>254</v>
      </c>
      <c r="K280" t="s">
        <v>173</v>
      </c>
      <c r="L280" t="s">
        <v>173</v>
      </c>
      <c r="M280" t="s">
        <v>175</v>
      </c>
      <c r="N280" t="s">
        <v>176</v>
      </c>
      <c r="O280">
        <v>1</v>
      </c>
      <c r="P280" t="s">
        <v>431</v>
      </c>
      <c r="Q280" t="s">
        <v>515</v>
      </c>
      <c r="R280" t="s">
        <v>516</v>
      </c>
      <c r="V280" t="s">
        <v>180</v>
      </c>
      <c r="W280">
        <v>2717</v>
      </c>
      <c r="X280">
        <v>0</v>
      </c>
      <c r="Y280">
        <v>0</v>
      </c>
      <c r="Z280">
        <v>0</v>
      </c>
      <c r="AA280">
        <v>142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50</v>
      </c>
      <c r="AH280">
        <v>153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129</v>
      </c>
      <c r="AO280">
        <v>0</v>
      </c>
      <c r="AP280">
        <v>0</v>
      </c>
      <c r="AQ280">
        <v>0</v>
      </c>
      <c r="AR280">
        <v>975</v>
      </c>
      <c r="AS280">
        <v>0</v>
      </c>
      <c r="AT280">
        <v>0</v>
      </c>
      <c r="AU280">
        <v>0</v>
      </c>
      <c r="AV280">
        <v>4166</v>
      </c>
      <c r="AW280" s="3">
        <f t="shared" si="4"/>
        <v>46.150000000000006</v>
      </c>
      <c r="AX280" t="s">
        <v>264</v>
      </c>
      <c r="AY280">
        <v>198</v>
      </c>
      <c r="AZ280" s="2">
        <v>43213.930555555555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</row>
    <row r="281" spans="1:171" x14ac:dyDescent="0.25">
      <c r="A281" t="s">
        <v>1131</v>
      </c>
      <c r="B281" t="s">
        <v>170</v>
      </c>
      <c r="C281" t="s">
        <v>1345</v>
      </c>
      <c r="D281" t="s">
        <v>171</v>
      </c>
      <c r="E281">
        <v>11034</v>
      </c>
      <c r="F281">
        <v>1</v>
      </c>
      <c r="G281" t="s">
        <v>1346</v>
      </c>
      <c r="H281" t="s">
        <v>1347</v>
      </c>
      <c r="I281" t="s">
        <v>173</v>
      </c>
      <c r="K281" t="s">
        <v>187</v>
      </c>
      <c r="L281" t="s">
        <v>173</v>
      </c>
      <c r="M281" t="s">
        <v>175</v>
      </c>
      <c r="N281" t="s">
        <v>176</v>
      </c>
      <c r="O281">
        <v>3</v>
      </c>
      <c r="P281" t="s">
        <v>1348</v>
      </c>
      <c r="Q281" t="s">
        <v>326</v>
      </c>
      <c r="R281" t="s">
        <v>1349</v>
      </c>
      <c r="V281" t="s">
        <v>180</v>
      </c>
      <c r="W281">
        <v>2078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50</v>
      </c>
      <c r="AH281">
        <v>236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91</v>
      </c>
      <c r="AO281">
        <v>508</v>
      </c>
      <c r="AP281">
        <v>0</v>
      </c>
      <c r="AQ281">
        <v>0</v>
      </c>
      <c r="AR281">
        <v>525</v>
      </c>
      <c r="AS281">
        <v>0</v>
      </c>
      <c r="AT281">
        <v>0</v>
      </c>
      <c r="AU281">
        <v>0</v>
      </c>
      <c r="AV281">
        <v>3488</v>
      </c>
      <c r="AW281" s="3">
        <f t="shared" si="4"/>
        <v>32.537500000000001</v>
      </c>
      <c r="AX281" t="s">
        <v>242</v>
      </c>
      <c r="AY281">
        <v>483</v>
      </c>
      <c r="AZ281" s="2">
        <v>43182.972222222219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</row>
    <row r="282" spans="1:171" x14ac:dyDescent="0.25">
      <c r="A282" t="s">
        <v>1170</v>
      </c>
      <c r="B282" t="s">
        <v>170</v>
      </c>
      <c r="C282" t="s">
        <v>1350</v>
      </c>
      <c r="D282" t="s">
        <v>171</v>
      </c>
      <c r="E282">
        <v>6931</v>
      </c>
      <c r="F282">
        <v>1</v>
      </c>
      <c r="G282" t="s">
        <v>1351</v>
      </c>
      <c r="H282" t="s">
        <v>1352</v>
      </c>
      <c r="I282" t="s">
        <v>173</v>
      </c>
      <c r="K282" t="s">
        <v>187</v>
      </c>
      <c r="L282" t="s">
        <v>173</v>
      </c>
      <c r="M282" t="s">
        <v>175</v>
      </c>
      <c r="N282" t="s">
        <v>176</v>
      </c>
      <c r="O282">
        <v>1</v>
      </c>
      <c r="P282" t="s">
        <v>1353</v>
      </c>
      <c r="Q282" t="s">
        <v>1354</v>
      </c>
      <c r="R282" t="s">
        <v>1355</v>
      </c>
      <c r="V282" t="s">
        <v>180</v>
      </c>
      <c r="W282">
        <v>4880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153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205</v>
      </c>
      <c r="AO282">
        <v>362</v>
      </c>
      <c r="AP282">
        <v>0</v>
      </c>
      <c r="AQ282">
        <v>0</v>
      </c>
      <c r="AR282">
        <v>975</v>
      </c>
      <c r="AS282">
        <v>0</v>
      </c>
      <c r="AT282">
        <v>0</v>
      </c>
      <c r="AU282">
        <v>0</v>
      </c>
      <c r="AV282">
        <v>6575</v>
      </c>
      <c r="AW282" s="3">
        <f t="shared" si="4"/>
        <v>73.1875</v>
      </c>
      <c r="AX282" t="s">
        <v>219</v>
      </c>
      <c r="AY282">
        <v>2484</v>
      </c>
      <c r="AZ282" s="2">
        <v>43191.979166666664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</row>
    <row r="283" spans="1:171" x14ac:dyDescent="0.25">
      <c r="A283" t="s">
        <v>1170</v>
      </c>
      <c r="B283" t="s">
        <v>170</v>
      </c>
      <c r="C283" t="s">
        <v>1356</v>
      </c>
      <c r="D283" t="s">
        <v>171</v>
      </c>
      <c r="E283">
        <v>6931</v>
      </c>
      <c r="F283">
        <v>1</v>
      </c>
      <c r="G283" t="s">
        <v>1357</v>
      </c>
      <c r="H283" t="s">
        <v>1358</v>
      </c>
      <c r="I283" t="s">
        <v>173</v>
      </c>
      <c r="K283" t="s">
        <v>187</v>
      </c>
      <c r="L283" t="s">
        <v>173</v>
      </c>
      <c r="M283" t="s">
        <v>175</v>
      </c>
      <c r="N283" t="s">
        <v>176</v>
      </c>
      <c r="O283">
        <v>1</v>
      </c>
      <c r="P283" t="s">
        <v>1174</v>
      </c>
      <c r="Q283" t="s">
        <v>1175</v>
      </c>
      <c r="R283" t="s">
        <v>1176</v>
      </c>
      <c r="V283" t="s">
        <v>180</v>
      </c>
      <c r="W283">
        <v>4880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153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205</v>
      </c>
      <c r="AO283">
        <v>362</v>
      </c>
      <c r="AP283">
        <v>0</v>
      </c>
      <c r="AQ283">
        <v>0</v>
      </c>
      <c r="AR283">
        <v>975</v>
      </c>
      <c r="AS283">
        <v>0</v>
      </c>
      <c r="AT283">
        <v>0</v>
      </c>
      <c r="AU283">
        <v>0</v>
      </c>
      <c r="AV283">
        <v>6575</v>
      </c>
      <c r="AW283" s="3">
        <f t="shared" si="4"/>
        <v>73.1875</v>
      </c>
      <c r="AX283" t="s">
        <v>219</v>
      </c>
      <c r="AY283">
        <v>2484</v>
      </c>
      <c r="AZ283" s="2">
        <v>43191.979166666664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</row>
    <row r="284" spans="1:171" x14ac:dyDescent="0.25">
      <c r="A284" t="s">
        <v>250</v>
      </c>
      <c r="B284" t="s">
        <v>170</v>
      </c>
      <c r="C284" t="s">
        <v>1359</v>
      </c>
      <c r="D284" t="s">
        <v>171</v>
      </c>
      <c r="E284">
        <v>8956</v>
      </c>
      <c r="F284">
        <v>1</v>
      </c>
      <c r="G284" t="s">
        <v>1360</v>
      </c>
      <c r="H284" t="s">
        <v>1361</v>
      </c>
      <c r="I284" t="s">
        <v>173</v>
      </c>
      <c r="J284" t="s">
        <v>254</v>
      </c>
      <c r="K284" t="s">
        <v>238</v>
      </c>
      <c r="L284" t="s">
        <v>173</v>
      </c>
      <c r="M284" t="s">
        <v>175</v>
      </c>
      <c r="N284" t="s">
        <v>176</v>
      </c>
      <c r="O284">
        <v>1</v>
      </c>
      <c r="P284" t="s">
        <v>1362</v>
      </c>
      <c r="Q284" t="s">
        <v>1363</v>
      </c>
      <c r="R284" t="s">
        <v>1364</v>
      </c>
      <c r="V284" t="s">
        <v>180</v>
      </c>
      <c r="W284">
        <v>7345</v>
      </c>
      <c r="X284">
        <v>0</v>
      </c>
      <c r="Y284">
        <v>0</v>
      </c>
      <c r="Z284">
        <v>0</v>
      </c>
      <c r="AA284">
        <v>142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50</v>
      </c>
      <c r="AH284">
        <v>153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291</v>
      </c>
      <c r="AO284">
        <v>0</v>
      </c>
      <c r="AP284">
        <v>0</v>
      </c>
      <c r="AQ284">
        <v>0</v>
      </c>
      <c r="AR284">
        <v>975</v>
      </c>
      <c r="AS284">
        <v>0</v>
      </c>
      <c r="AT284">
        <v>0</v>
      </c>
      <c r="AU284">
        <v>0</v>
      </c>
      <c r="AV284">
        <v>8956</v>
      </c>
      <c r="AW284" s="3">
        <f t="shared" si="4"/>
        <v>104</v>
      </c>
      <c r="AX284" t="s">
        <v>1365</v>
      </c>
      <c r="AY284">
        <v>813</v>
      </c>
      <c r="AZ284" s="2">
        <v>43212.694444444445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</row>
    <row r="285" spans="1:171" x14ac:dyDescent="0.25">
      <c r="A285" t="s">
        <v>250</v>
      </c>
      <c r="B285" t="s">
        <v>170</v>
      </c>
      <c r="C285" t="s">
        <v>1366</v>
      </c>
      <c r="D285" t="s">
        <v>171</v>
      </c>
      <c r="E285">
        <v>20810</v>
      </c>
      <c r="F285">
        <v>1</v>
      </c>
      <c r="G285" t="s">
        <v>1367</v>
      </c>
      <c r="H285" t="s">
        <v>1368</v>
      </c>
      <c r="I285" t="s">
        <v>173</v>
      </c>
      <c r="K285" t="s">
        <v>173</v>
      </c>
      <c r="L285" t="s">
        <v>173</v>
      </c>
      <c r="M285" t="s">
        <v>175</v>
      </c>
      <c r="N285" t="s">
        <v>176</v>
      </c>
      <c r="O285">
        <v>2</v>
      </c>
      <c r="P285" t="s">
        <v>1369</v>
      </c>
      <c r="Q285" t="s">
        <v>563</v>
      </c>
      <c r="R285" t="s">
        <v>1370</v>
      </c>
      <c r="V285" t="s">
        <v>180</v>
      </c>
      <c r="W285">
        <v>8745</v>
      </c>
      <c r="X285">
        <v>0</v>
      </c>
      <c r="Y285">
        <v>0</v>
      </c>
      <c r="Z285">
        <v>0</v>
      </c>
      <c r="AA285">
        <v>142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50</v>
      </c>
      <c r="AH285">
        <v>153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340</v>
      </c>
      <c r="AO285">
        <v>0</v>
      </c>
      <c r="AP285">
        <v>0</v>
      </c>
      <c r="AQ285">
        <v>0</v>
      </c>
      <c r="AR285">
        <v>975</v>
      </c>
      <c r="AS285">
        <v>0</v>
      </c>
      <c r="AT285">
        <v>0</v>
      </c>
      <c r="AU285">
        <v>0</v>
      </c>
      <c r="AV285">
        <v>10405</v>
      </c>
      <c r="AW285" s="3">
        <f t="shared" si="4"/>
        <v>121.5</v>
      </c>
      <c r="AX285" t="s">
        <v>1365</v>
      </c>
      <c r="AY285">
        <v>813</v>
      </c>
      <c r="AZ285" s="2">
        <v>43211.694444444445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</row>
    <row r="286" spans="1:171" x14ac:dyDescent="0.25">
      <c r="A286" s="1">
        <v>43315</v>
      </c>
      <c r="B286" t="s">
        <v>170</v>
      </c>
      <c r="C286" s="2">
        <v>43315.968634259261</v>
      </c>
      <c r="D286" t="s">
        <v>171</v>
      </c>
      <c r="E286">
        <v>4500</v>
      </c>
      <c r="F286">
        <v>1</v>
      </c>
      <c r="G286" s="2">
        <v>43315.73946759259</v>
      </c>
      <c r="H286" t="s">
        <v>1371</v>
      </c>
      <c r="I286" t="s">
        <v>173</v>
      </c>
      <c r="J286" t="s">
        <v>174</v>
      </c>
      <c r="K286" t="s">
        <v>187</v>
      </c>
      <c r="L286" t="s">
        <v>173</v>
      </c>
      <c r="M286" t="s">
        <v>175</v>
      </c>
      <c r="N286" t="s">
        <v>176</v>
      </c>
      <c r="O286">
        <v>1</v>
      </c>
      <c r="P286" t="s">
        <v>1372</v>
      </c>
      <c r="Q286" t="s">
        <v>1373</v>
      </c>
      <c r="R286" t="s">
        <v>1374</v>
      </c>
      <c r="V286" t="s">
        <v>180</v>
      </c>
      <c r="W286">
        <v>3248</v>
      </c>
      <c r="X286">
        <v>0</v>
      </c>
      <c r="Y286">
        <v>0</v>
      </c>
      <c r="Z286">
        <v>0</v>
      </c>
      <c r="AA286">
        <v>142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50</v>
      </c>
      <c r="AH286">
        <v>153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132</v>
      </c>
      <c r="AO286">
        <v>0</v>
      </c>
      <c r="AP286">
        <v>0</v>
      </c>
      <c r="AQ286">
        <v>0</v>
      </c>
      <c r="AR286">
        <v>525</v>
      </c>
      <c r="AS286">
        <v>0</v>
      </c>
      <c r="AT286">
        <v>0</v>
      </c>
      <c r="AU286">
        <v>0</v>
      </c>
      <c r="AV286">
        <v>4250</v>
      </c>
      <c r="AW286" s="3">
        <f t="shared" si="4"/>
        <v>47.162500000000001</v>
      </c>
      <c r="AX286" t="s">
        <v>224</v>
      </c>
      <c r="AY286">
        <v>199</v>
      </c>
      <c r="AZ286" s="2">
        <v>43172.253472222219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</row>
    <row r="287" spans="1:171" x14ac:dyDescent="0.25">
      <c r="A287" s="1">
        <v>43223</v>
      </c>
      <c r="B287" t="s">
        <v>170</v>
      </c>
      <c r="C287" s="2">
        <v>43223.711041666669</v>
      </c>
      <c r="D287" t="s">
        <v>171</v>
      </c>
      <c r="E287">
        <v>-4086</v>
      </c>
      <c r="F287">
        <v>2</v>
      </c>
      <c r="G287" t="s">
        <v>1375</v>
      </c>
      <c r="H287" t="s">
        <v>1376</v>
      </c>
      <c r="I287" t="s">
        <v>173</v>
      </c>
      <c r="J287" t="s">
        <v>254</v>
      </c>
      <c r="K287" t="s">
        <v>173</v>
      </c>
      <c r="L287" t="s">
        <v>173</v>
      </c>
      <c r="M287" t="s">
        <v>175</v>
      </c>
      <c r="N287" t="s">
        <v>176</v>
      </c>
      <c r="O287">
        <v>1</v>
      </c>
      <c r="P287" t="s">
        <v>1377</v>
      </c>
      <c r="Q287" t="s">
        <v>1378</v>
      </c>
      <c r="R287" t="s">
        <v>1379</v>
      </c>
      <c r="V287" t="s">
        <v>180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 s="3">
        <f t="shared" si="4"/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</row>
    <row r="288" spans="1:171" x14ac:dyDescent="0.25">
      <c r="A288" t="s">
        <v>347</v>
      </c>
      <c r="B288" t="s">
        <v>170</v>
      </c>
      <c r="C288" t="s">
        <v>1380</v>
      </c>
      <c r="D288" t="s">
        <v>171</v>
      </c>
      <c r="E288">
        <v>-3108</v>
      </c>
      <c r="F288">
        <v>2</v>
      </c>
      <c r="G288" t="s">
        <v>1381</v>
      </c>
      <c r="H288" t="s">
        <v>1382</v>
      </c>
      <c r="I288" t="s">
        <v>173</v>
      </c>
      <c r="J288" t="s">
        <v>358</v>
      </c>
      <c r="K288" t="s">
        <v>173</v>
      </c>
      <c r="L288" t="s">
        <v>173</v>
      </c>
      <c r="M288" t="s">
        <v>175</v>
      </c>
      <c r="N288" t="s">
        <v>176</v>
      </c>
      <c r="O288">
        <v>1</v>
      </c>
      <c r="P288" t="s">
        <v>787</v>
      </c>
      <c r="Q288" t="s">
        <v>788</v>
      </c>
      <c r="R288" t="s">
        <v>789</v>
      </c>
      <c r="V288" t="s">
        <v>180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 s="3">
        <f t="shared" si="4"/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</row>
    <row r="289" spans="1:171" x14ac:dyDescent="0.25">
      <c r="A289" t="s">
        <v>400</v>
      </c>
      <c r="B289" t="s">
        <v>170</v>
      </c>
      <c r="C289" t="s">
        <v>1383</v>
      </c>
      <c r="D289" t="s">
        <v>171</v>
      </c>
      <c r="E289">
        <v>4326</v>
      </c>
      <c r="F289">
        <v>1</v>
      </c>
      <c r="G289" t="s">
        <v>1384</v>
      </c>
      <c r="H289" t="s">
        <v>1385</v>
      </c>
      <c r="I289" t="s">
        <v>173</v>
      </c>
      <c r="K289" t="s">
        <v>187</v>
      </c>
      <c r="L289" t="s">
        <v>173</v>
      </c>
      <c r="M289" t="s">
        <v>175</v>
      </c>
      <c r="N289" t="s">
        <v>176</v>
      </c>
      <c r="O289">
        <v>1</v>
      </c>
      <c r="P289" t="s">
        <v>1053</v>
      </c>
      <c r="Q289" t="s">
        <v>227</v>
      </c>
      <c r="R289" t="s">
        <v>1386</v>
      </c>
      <c r="V289" t="s">
        <v>180</v>
      </c>
      <c r="W289">
        <v>2253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153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113</v>
      </c>
      <c r="AO289">
        <v>612</v>
      </c>
      <c r="AP289">
        <v>0</v>
      </c>
      <c r="AQ289">
        <v>0</v>
      </c>
      <c r="AR289">
        <v>975</v>
      </c>
      <c r="AS289">
        <v>0</v>
      </c>
      <c r="AT289">
        <v>0</v>
      </c>
      <c r="AU289">
        <v>0</v>
      </c>
      <c r="AV289">
        <v>4106</v>
      </c>
      <c r="AW289" s="3">
        <f t="shared" si="4"/>
        <v>40.35</v>
      </c>
      <c r="AX289" t="s">
        <v>1387</v>
      </c>
      <c r="AY289">
        <v>373</v>
      </c>
      <c r="AZ289" s="2">
        <v>43186.805555555555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</row>
    <row r="290" spans="1:171" x14ac:dyDescent="0.25">
      <c r="A290" t="s">
        <v>250</v>
      </c>
      <c r="B290" t="s">
        <v>170</v>
      </c>
      <c r="C290" t="s">
        <v>1299</v>
      </c>
      <c r="D290" t="s">
        <v>171</v>
      </c>
      <c r="E290">
        <v>-4671</v>
      </c>
      <c r="F290">
        <v>2</v>
      </c>
      <c r="G290" t="s">
        <v>830</v>
      </c>
      <c r="H290" t="s">
        <v>831</v>
      </c>
      <c r="I290" t="s">
        <v>173</v>
      </c>
      <c r="J290" t="s">
        <v>254</v>
      </c>
      <c r="K290" t="s">
        <v>173</v>
      </c>
      <c r="L290" t="s">
        <v>173</v>
      </c>
      <c r="M290" t="s">
        <v>175</v>
      </c>
      <c r="N290" t="s">
        <v>176</v>
      </c>
      <c r="O290">
        <v>8</v>
      </c>
      <c r="P290" t="s">
        <v>832</v>
      </c>
      <c r="Q290" t="s">
        <v>563</v>
      </c>
      <c r="R290" t="s">
        <v>833</v>
      </c>
      <c r="V290" t="s">
        <v>180</v>
      </c>
      <c r="W290">
        <v>2955</v>
      </c>
      <c r="X290">
        <v>0</v>
      </c>
      <c r="Y290">
        <v>0</v>
      </c>
      <c r="Z290">
        <v>0</v>
      </c>
      <c r="AA290">
        <v>142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50</v>
      </c>
      <c r="AH290">
        <v>153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138</v>
      </c>
      <c r="AO290">
        <v>0</v>
      </c>
      <c r="AP290">
        <v>0</v>
      </c>
      <c r="AQ290">
        <v>0</v>
      </c>
      <c r="AR290">
        <v>975</v>
      </c>
      <c r="AS290">
        <v>0</v>
      </c>
      <c r="AT290">
        <v>0</v>
      </c>
      <c r="AU290">
        <v>0</v>
      </c>
      <c r="AV290">
        <v>4413</v>
      </c>
      <c r="AW290" s="3">
        <f t="shared" si="4"/>
        <v>49.125</v>
      </c>
      <c r="AX290" t="s">
        <v>264</v>
      </c>
      <c r="AY290">
        <v>841</v>
      </c>
      <c r="AZ290" s="2">
        <v>43211.833333333336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</row>
    <row r="291" spans="1:171" x14ac:dyDescent="0.25">
      <c r="A291" s="1">
        <v>43254</v>
      </c>
      <c r="B291" t="s">
        <v>170</v>
      </c>
      <c r="C291" s="2">
        <v>43254.676134259258</v>
      </c>
      <c r="D291" t="s">
        <v>171</v>
      </c>
      <c r="E291">
        <v>2528</v>
      </c>
      <c r="F291">
        <v>1</v>
      </c>
      <c r="G291" s="2">
        <v>43254.446967592594</v>
      </c>
      <c r="H291" t="s">
        <v>1388</v>
      </c>
      <c r="I291" t="s">
        <v>173</v>
      </c>
      <c r="J291" t="s">
        <v>254</v>
      </c>
      <c r="K291" t="s">
        <v>187</v>
      </c>
      <c r="L291" t="s">
        <v>173</v>
      </c>
      <c r="M291" t="s">
        <v>175</v>
      </c>
      <c r="N291" t="s">
        <v>176</v>
      </c>
      <c r="O291">
        <v>1</v>
      </c>
      <c r="P291" t="s">
        <v>1389</v>
      </c>
      <c r="Q291" t="s">
        <v>1390</v>
      </c>
      <c r="R291" t="s">
        <v>1391</v>
      </c>
      <c r="V291" t="s">
        <v>180</v>
      </c>
      <c r="W291">
        <v>1405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50</v>
      </c>
      <c r="AH291">
        <v>153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68</v>
      </c>
      <c r="AO291">
        <v>172</v>
      </c>
      <c r="AP291">
        <v>0</v>
      </c>
      <c r="AQ291">
        <v>0</v>
      </c>
      <c r="AR291">
        <v>525</v>
      </c>
      <c r="AS291">
        <v>0</v>
      </c>
      <c r="AT291">
        <v>0</v>
      </c>
      <c r="AU291">
        <v>0</v>
      </c>
      <c r="AV291">
        <v>2373</v>
      </c>
      <c r="AW291" s="3">
        <f t="shared" si="4"/>
        <v>24.125</v>
      </c>
      <c r="AX291" t="s">
        <v>930</v>
      </c>
      <c r="AY291">
        <v>447</v>
      </c>
      <c r="AZ291" s="2">
        <v>43173.829861111109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</row>
    <row r="292" spans="1:171" x14ac:dyDescent="0.25">
      <c r="A292" s="1">
        <v>43223</v>
      </c>
      <c r="B292" t="s">
        <v>170</v>
      </c>
      <c r="C292" s="2">
        <v>43223.493506944447</v>
      </c>
      <c r="D292" t="s">
        <v>171</v>
      </c>
      <c r="E292">
        <v>9397</v>
      </c>
      <c r="F292">
        <v>1</v>
      </c>
      <c r="G292" s="2">
        <v>43223.264340277776</v>
      </c>
      <c r="H292" t="s">
        <v>1392</v>
      </c>
      <c r="I292" t="s">
        <v>173</v>
      </c>
      <c r="K292" t="s">
        <v>187</v>
      </c>
      <c r="L292" t="s">
        <v>173</v>
      </c>
      <c r="M292" t="s">
        <v>175</v>
      </c>
      <c r="N292" t="s">
        <v>176</v>
      </c>
      <c r="O292">
        <v>1</v>
      </c>
      <c r="P292" t="s">
        <v>1393</v>
      </c>
      <c r="Q292" t="s">
        <v>1394</v>
      </c>
      <c r="R292" t="s">
        <v>1395</v>
      </c>
      <c r="V292" t="s">
        <v>180</v>
      </c>
      <c r="W292">
        <v>7800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50</v>
      </c>
      <c r="AH292">
        <v>245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291</v>
      </c>
      <c r="AO292">
        <v>0</v>
      </c>
      <c r="AP292">
        <v>0</v>
      </c>
      <c r="AQ292">
        <v>0</v>
      </c>
      <c r="AR292">
        <v>525</v>
      </c>
      <c r="AS292">
        <v>0</v>
      </c>
      <c r="AT292">
        <v>0</v>
      </c>
      <c r="AU292">
        <v>0</v>
      </c>
      <c r="AV292">
        <v>8911</v>
      </c>
      <c r="AW292" s="3">
        <f t="shared" si="4"/>
        <v>104.0625</v>
      </c>
      <c r="AX292" t="s">
        <v>1396</v>
      </c>
      <c r="AY292">
        <v>191</v>
      </c>
      <c r="AZ292" s="2">
        <v>43165.607638888891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</row>
    <row r="293" spans="1:171" x14ac:dyDescent="0.25">
      <c r="A293" s="1">
        <v>43223</v>
      </c>
      <c r="B293" t="s">
        <v>170</v>
      </c>
      <c r="C293" s="2">
        <v>43223.749884259261</v>
      </c>
      <c r="D293" t="s">
        <v>171</v>
      </c>
      <c r="E293">
        <v>8080</v>
      </c>
      <c r="F293">
        <v>1</v>
      </c>
      <c r="G293" s="2">
        <v>43223.52071759259</v>
      </c>
      <c r="H293" t="s">
        <v>1397</v>
      </c>
      <c r="I293" t="s">
        <v>173</v>
      </c>
      <c r="J293" t="s">
        <v>254</v>
      </c>
      <c r="K293" t="s">
        <v>187</v>
      </c>
      <c r="L293" t="s">
        <v>173</v>
      </c>
      <c r="M293" t="s">
        <v>175</v>
      </c>
      <c r="N293" t="s">
        <v>176</v>
      </c>
      <c r="O293">
        <v>1</v>
      </c>
      <c r="P293" t="s">
        <v>1398</v>
      </c>
      <c r="Q293" t="s">
        <v>1399</v>
      </c>
      <c r="R293" t="s">
        <v>1400</v>
      </c>
      <c r="V293" t="s">
        <v>180</v>
      </c>
      <c r="W293">
        <v>6212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50</v>
      </c>
      <c r="AH293">
        <v>153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252</v>
      </c>
      <c r="AO293">
        <v>12</v>
      </c>
      <c r="AP293">
        <v>0</v>
      </c>
      <c r="AQ293">
        <v>0</v>
      </c>
      <c r="AR293">
        <v>975</v>
      </c>
      <c r="AS293">
        <v>0</v>
      </c>
      <c r="AT293">
        <v>0</v>
      </c>
      <c r="AU293">
        <v>0</v>
      </c>
      <c r="AV293">
        <v>7654</v>
      </c>
      <c r="AW293" s="3">
        <f t="shared" si="4"/>
        <v>89.837500000000006</v>
      </c>
      <c r="AX293" t="s">
        <v>233</v>
      </c>
      <c r="AY293">
        <v>131</v>
      </c>
      <c r="AZ293" s="2">
        <v>43166.861111111109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</row>
    <row r="294" spans="1:171" x14ac:dyDescent="0.25">
      <c r="A294" t="s">
        <v>347</v>
      </c>
      <c r="B294" t="s">
        <v>170</v>
      </c>
      <c r="C294" t="s">
        <v>1401</v>
      </c>
      <c r="D294" t="s">
        <v>171</v>
      </c>
      <c r="E294">
        <v>4752</v>
      </c>
      <c r="F294">
        <v>1</v>
      </c>
      <c r="G294" t="s">
        <v>1402</v>
      </c>
      <c r="H294" t="s">
        <v>1403</v>
      </c>
      <c r="I294" t="s">
        <v>173</v>
      </c>
      <c r="J294" t="s">
        <v>358</v>
      </c>
      <c r="K294" t="s">
        <v>187</v>
      </c>
      <c r="L294" t="s">
        <v>173</v>
      </c>
      <c r="M294" t="s">
        <v>175</v>
      </c>
      <c r="N294" t="s">
        <v>176</v>
      </c>
      <c r="O294">
        <v>1</v>
      </c>
      <c r="P294" t="s">
        <v>1404</v>
      </c>
      <c r="Q294" t="s">
        <v>1405</v>
      </c>
      <c r="R294" t="s">
        <v>1406</v>
      </c>
      <c r="V294" t="s">
        <v>180</v>
      </c>
      <c r="W294">
        <v>3325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153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135</v>
      </c>
      <c r="AO294">
        <v>362</v>
      </c>
      <c r="AP294">
        <v>0</v>
      </c>
      <c r="AQ294">
        <v>0</v>
      </c>
      <c r="AR294">
        <v>525</v>
      </c>
      <c r="AS294">
        <v>0</v>
      </c>
      <c r="AT294">
        <v>0</v>
      </c>
      <c r="AU294">
        <v>0</v>
      </c>
      <c r="AV294">
        <v>4500</v>
      </c>
      <c r="AW294" s="3">
        <f t="shared" si="4"/>
        <v>48.125</v>
      </c>
      <c r="AX294" t="s">
        <v>925</v>
      </c>
      <c r="AY294">
        <v>413</v>
      </c>
      <c r="AZ294" s="2">
        <v>43186.375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</row>
    <row r="295" spans="1:171" x14ac:dyDescent="0.25">
      <c r="A295" t="s">
        <v>837</v>
      </c>
      <c r="B295" t="s">
        <v>170</v>
      </c>
      <c r="C295" t="s">
        <v>1407</v>
      </c>
      <c r="D295" t="s">
        <v>171</v>
      </c>
      <c r="E295">
        <v>45256</v>
      </c>
      <c r="F295">
        <v>1</v>
      </c>
      <c r="G295" t="s">
        <v>1408</v>
      </c>
      <c r="H295" t="s">
        <v>1409</v>
      </c>
      <c r="I295" t="s">
        <v>173</v>
      </c>
      <c r="J295" t="s">
        <v>254</v>
      </c>
      <c r="K295" t="s">
        <v>187</v>
      </c>
      <c r="L295" t="s">
        <v>173</v>
      </c>
      <c r="M295" t="s">
        <v>175</v>
      </c>
      <c r="N295" t="s">
        <v>176</v>
      </c>
      <c r="O295">
        <v>8</v>
      </c>
      <c r="P295" t="s">
        <v>881</v>
      </c>
      <c r="Q295" t="s">
        <v>882</v>
      </c>
      <c r="R295" t="s">
        <v>399</v>
      </c>
      <c r="V295" t="s">
        <v>180</v>
      </c>
      <c r="W295">
        <v>3455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153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155</v>
      </c>
      <c r="AO295">
        <v>637</v>
      </c>
      <c r="AP295">
        <v>0</v>
      </c>
      <c r="AQ295">
        <v>0</v>
      </c>
      <c r="AR295">
        <v>975</v>
      </c>
      <c r="AS295">
        <v>0</v>
      </c>
      <c r="AT295">
        <v>0</v>
      </c>
      <c r="AU295">
        <v>0</v>
      </c>
      <c r="AV295">
        <v>5375</v>
      </c>
      <c r="AW295" s="3">
        <f t="shared" si="4"/>
        <v>55.375</v>
      </c>
      <c r="AX295" t="s">
        <v>443</v>
      </c>
      <c r="AY295">
        <v>496</v>
      </c>
      <c r="AZ295" s="2">
        <v>43207.295138888891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</row>
    <row r="296" spans="1:171" x14ac:dyDescent="0.25">
      <c r="A296" s="1">
        <v>43346</v>
      </c>
      <c r="B296" t="s">
        <v>170</v>
      </c>
      <c r="C296" s="2">
        <v>43346.737314814818</v>
      </c>
      <c r="D296" t="s">
        <v>171</v>
      </c>
      <c r="E296">
        <v>5562</v>
      </c>
      <c r="F296">
        <v>1</v>
      </c>
      <c r="G296" s="2">
        <v>43346.508148148147</v>
      </c>
      <c r="H296" t="s">
        <v>1410</v>
      </c>
      <c r="I296" t="s">
        <v>173</v>
      </c>
      <c r="J296" t="s">
        <v>174</v>
      </c>
      <c r="K296" t="s">
        <v>187</v>
      </c>
      <c r="L296" t="s">
        <v>173</v>
      </c>
      <c r="M296" t="s">
        <v>175</v>
      </c>
      <c r="N296" t="s">
        <v>176</v>
      </c>
      <c r="O296">
        <v>1</v>
      </c>
      <c r="P296" t="s">
        <v>247</v>
      </c>
      <c r="Q296" t="s">
        <v>1257</v>
      </c>
      <c r="R296" t="s">
        <v>1258</v>
      </c>
      <c r="V296" t="s">
        <v>180</v>
      </c>
      <c r="W296">
        <v>3621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153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161</v>
      </c>
      <c r="AO296">
        <v>362</v>
      </c>
      <c r="AP296">
        <v>0</v>
      </c>
      <c r="AQ296">
        <v>0</v>
      </c>
      <c r="AR296">
        <v>975</v>
      </c>
      <c r="AS296">
        <v>0</v>
      </c>
      <c r="AT296">
        <v>0</v>
      </c>
      <c r="AU296">
        <v>0</v>
      </c>
      <c r="AV296">
        <v>5272</v>
      </c>
      <c r="AW296" s="3">
        <f t="shared" si="4"/>
        <v>57.45</v>
      </c>
      <c r="AX296" t="s">
        <v>219</v>
      </c>
      <c r="AY296">
        <v>367</v>
      </c>
      <c r="AZ296" s="2">
        <v>43194.354166666664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</row>
    <row r="297" spans="1:171" x14ac:dyDescent="0.25">
      <c r="A297" s="1">
        <v>43103</v>
      </c>
      <c r="B297" t="s">
        <v>170</v>
      </c>
      <c r="C297" s="2">
        <v>43103.884710648148</v>
      </c>
      <c r="D297" t="s">
        <v>171</v>
      </c>
      <c r="E297">
        <v>5753</v>
      </c>
      <c r="F297">
        <v>1</v>
      </c>
      <c r="G297" s="2">
        <v>43103.655543981484</v>
      </c>
      <c r="H297" t="s">
        <v>1411</v>
      </c>
      <c r="I297" t="s">
        <v>173</v>
      </c>
      <c r="J297" t="s">
        <v>174</v>
      </c>
      <c r="K297" t="s">
        <v>187</v>
      </c>
      <c r="L297" t="s">
        <v>173</v>
      </c>
      <c r="M297" t="s">
        <v>175</v>
      </c>
      <c r="N297" t="s">
        <v>176</v>
      </c>
      <c r="O297">
        <v>1</v>
      </c>
      <c r="P297" t="s">
        <v>247</v>
      </c>
      <c r="Q297" t="s">
        <v>775</v>
      </c>
      <c r="R297" t="s">
        <v>249</v>
      </c>
      <c r="V297" t="s">
        <v>180</v>
      </c>
      <c r="W297">
        <v>4401</v>
      </c>
      <c r="X297">
        <v>0</v>
      </c>
      <c r="Y297">
        <v>0</v>
      </c>
      <c r="Z297">
        <v>0</v>
      </c>
      <c r="AA297">
        <v>142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50</v>
      </c>
      <c r="AH297">
        <v>153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172</v>
      </c>
      <c r="AO297">
        <v>0</v>
      </c>
      <c r="AP297">
        <v>0</v>
      </c>
      <c r="AQ297">
        <v>0</v>
      </c>
      <c r="AR297">
        <v>525</v>
      </c>
      <c r="AS297">
        <v>0</v>
      </c>
      <c r="AT297">
        <v>0</v>
      </c>
      <c r="AU297">
        <v>0</v>
      </c>
      <c r="AV297">
        <v>5443</v>
      </c>
      <c r="AW297" s="3">
        <f t="shared" si="4"/>
        <v>61.575000000000003</v>
      </c>
      <c r="AX297" t="s">
        <v>224</v>
      </c>
      <c r="AY297">
        <v>949</v>
      </c>
      <c r="AZ297" s="2">
        <v>43164.857638888891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</row>
    <row r="298" spans="1:171" x14ac:dyDescent="0.25">
      <c r="A298" t="s">
        <v>250</v>
      </c>
      <c r="B298" t="s">
        <v>170</v>
      </c>
      <c r="C298" t="s">
        <v>1412</v>
      </c>
      <c r="D298" t="s">
        <v>171</v>
      </c>
      <c r="E298">
        <v>5413</v>
      </c>
      <c r="F298">
        <v>1</v>
      </c>
      <c r="G298" t="s">
        <v>1413</v>
      </c>
      <c r="H298" t="s">
        <v>1414</v>
      </c>
      <c r="I298" t="s">
        <v>173</v>
      </c>
      <c r="K298" t="s">
        <v>238</v>
      </c>
      <c r="L298" t="s">
        <v>173</v>
      </c>
      <c r="M298" t="s">
        <v>175</v>
      </c>
      <c r="N298" t="s">
        <v>176</v>
      </c>
      <c r="O298">
        <v>1</v>
      </c>
      <c r="P298" t="s">
        <v>858</v>
      </c>
      <c r="Q298" t="s">
        <v>859</v>
      </c>
      <c r="R298" t="s">
        <v>860</v>
      </c>
      <c r="V298" t="s">
        <v>180</v>
      </c>
      <c r="W298">
        <v>3757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50</v>
      </c>
      <c r="AH298">
        <v>153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166</v>
      </c>
      <c r="AO298">
        <v>12</v>
      </c>
      <c r="AP298">
        <v>0</v>
      </c>
      <c r="AQ298">
        <v>0</v>
      </c>
      <c r="AR298">
        <v>975</v>
      </c>
      <c r="AS298">
        <v>0</v>
      </c>
      <c r="AT298">
        <v>0</v>
      </c>
      <c r="AU298">
        <v>0</v>
      </c>
      <c r="AV298">
        <v>5113</v>
      </c>
      <c r="AW298" s="3">
        <f t="shared" si="4"/>
        <v>59.150000000000006</v>
      </c>
      <c r="AX298" t="s">
        <v>233</v>
      </c>
      <c r="AY298">
        <v>2376</v>
      </c>
      <c r="AZ298" s="2">
        <v>43197.003472222219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</row>
    <row r="299" spans="1:171" x14ac:dyDescent="0.25">
      <c r="A299" t="s">
        <v>658</v>
      </c>
      <c r="B299" t="s">
        <v>170</v>
      </c>
      <c r="C299" t="s">
        <v>1415</v>
      </c>
      <c r="D299" t="s">
        <v>171</v>
      </c>
      <c r="E299">
        <v>18684</v>
      </c>
      <c r="F299">
        <v>1</v>
      </c>
      <c r="G299" t="s">
        <v>1416</v>
      </c>
      <c r="H299" t="s">
        <v>1417</v>
      </c>
      <c r="I299" t="s">
        <v>173</v>
      </c>
      <c r="K299" t="s">
        <v>187</v>
      </c>
      <c r="L299" t="s">
        <v>173</v>
      </c>
      <c r="M299" t="s">
        <v>175</v>
      </c>
      <c r="N299" t="s">
        <v>176</v>
      </c>
      <c r="O299">
        <v>4</v>
      </c>
      <c r="P299" t="s">
        <v>1418</v>
      </c>
      <c r="Q299" t="s">
        <v>454</v>
      </c>
      <c r="R299" t="s">
        <v>455</v>
      </c>
      <c r="V299" t="s">
        <v>180</v>
      </c>
      <c r="W299">
        <v>2955</v>
      </c>
      <c r="X299">
        <v>0</v>
      </c>
      <c r="Y299">
        <v>0</v>
      </c>
      <c r="Z299">
        <v>0</v>
      </c>
      <c r="AA299">
        <v>142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50</v>
      </c>
      <c r="AH299">
        <v>153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138</v>
      </c>
      <c r="AO299">
        <v>0</v>
      </c>
      <c r="AP299">
        <v>0</v>
      </c>
      <c r="AQ299">
        <v>0</v>
      </c>
      <c r="AR299">
        <v>975</v>
      </c>
      <c r="AS299">
        <v>0</v>
      </c>
      <c r="AT299">
        <v>0</v>
      </c>
      <c r="AU299">
        <v>0</v>
      </c>
      <c r="AV299">
        <v>4413</v>
      </c>
      <c r="AW299" s="3">
        <f t="shared" si="4"/>
        <v>49.125</v>
      </c>
      <c r="AX299" t="s">
        <v>264</v>
      </c>
      <c r="AY299">
        <v>248</v>
      </c>
      <c r="AZ299" s="2">
        <v>43228.871527777781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</row>
    <row r="300" spans="1:171" x14ac:dyDescent="0.25">
      <c r="A300" t="s">
        <v>400</v>
      </c>
      <c r="B300" t="s">
        <v>170</v>
      </c>
      <c r="C300" t="s">
        <v>1419</v>
      </c>
      <c r="D300" t="s">
        <v>171</v>
      </c>
      <c r="E300">
        <v>3634</v>
      </c>
      <c r="F300">
        <v>1</v>
      </c>
      <c r="G300" t="s">
        <v>1420</v>
      </c>
      <c r="H300" t="s">
        <v>1421</v>
      </c>
      <c r="I300" t="s">
        <v>173</v>
      </c>
      <c r="J300" t="s">
        <v>254</v>
      </c>
      <c r="K300" t="s">
        <v>173</v>
      </c>
      <c r="L300" t="s">
        <v>173</v>
      </c>
      <c r="M300" t="s">
        <v>175</v>
      </c>
      <c r="N300" t="s">
        <v>176</v>
      </c>
      <c r="O300">
        <v>1</v>
      </c>
      <c r="P300" t="s">
        <v>431</v>
      </c>
      <c r="Q300" t="s">
        <v>563</v>
      </c>
      <c r="R300" t="s">
        <v>516</v>
      </c>
      <c r="V300" t="s">
        <v>180</v>
      </c>
      <c r="W300">
        <v>2121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50</v>
      </c>
      <c r="AH300">
        <v>153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108</v>
      </c>
      <c r="AO300">
        <v>12</v>
      </c>
      <c r="AP300">
        <v>0</v>
      </c>
      <c r="AQ300">
        <v>0</v>
      </c>
      <c r="AR300">
        <v>975</v>
      </c>
      <c r="AS300">
        <v>0</v>
      </c>
      <c r="AT300">
        <v>0</v>
      </c>
      <c r="AU300">
        <v>0</v>
      </c>
      <c r="AV300">
        <v>3419</v>
      </c>
      <c r="AW300" s="3">
        <f t="shared" si="4"/>
        <v>38.700000000000003</v>
      </c>
      <c r="AX300" t="s">
        <v>341</v>
      </c>
      <c r="AY300">
        <v>171</v>
      </c>
      <c r="AZ300" s="2">
        <v>43210.204861111109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</row>
    <row r="301" spans="1:171" x14ac:dyDescent="0.25">
      <c r="A301" t="s">
        <v>473</v>
      </c>
      <c r="B301" t="s">
        <v>170</v>
      </c>
      <c r="C301" t="s">
        <v>1422</v>
      </c>
      <c r="D301" t="s">
        <v>171</v>
      </c>
      <c r="E301">
        <v>3910</v>
      </c>
      <c r="F301">
        <v>1</v>
      </c>
      <c r="G301" t="s">
        <v>1423</v>
      </c>
      <c r="H301" t="s">
        <v>1424</v>
      </c>
      <c r="I301" t="s">
        <v>173</v>
      </c>
      <c r="K301" t="s">
        <v>187</v>
      </c>
      <c r="L301" t="s">
        <v>173</v>
      </c>
      <c r="M301" t="s">
        <v>175</v>
      </c>
      <c r="N301" t="s">
        <v>176</v>
      </c>
      <c r="O301">
        <v>1</v>
      </c>
      <c r="P301" t="s">
        <v>1203</v>
      </c>
      <c r="Q301" t="s">
        <v>1204</v>
      </c>
      <c r="R301" t="e">
        <f>+IN-91-9739111127</f>
        <v>#NAME?</v>
      </c>
      <c r="V301" t="s">
        <v>180</v>
      </c>
      <c r="W301">
        <v>2550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153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108</v>
      </c>
      <c r="AO301">
        <v>362</v>
      </c>
      <c r="AP301">
        <v>0</v>
      </c>
      <c r="AQ301">
        <v>0</v>
      </c>
      <c r="AR301">
        <v>525</v>
      </c>
      <c r="AS301">
        <v>0</v>
      </c>
      <c r="AT301">
        <v>0</v>
      </c>
      <c r="AU301">
        <v>0</v>
      </c>
      <c r="AV301">
        <v>3698</v>
      </c>
      <c r="AW301" s="3">
        <f t="shared" si="4"/>
        <v>38.4375</v>
      </c>
      <c r="AX301" t="s">
        <v>1205</v>
      </c>
      <c r="AY301">
        <v>426</v>
      </c>
      <c r="AZ301" s="2">
        <v>43185.850694444445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</row>
    <row r="302" spans="1:171" x14ac:dyDescent="0.25">
      <c r="A302" t="s">
        <v>1311</v>
      </c>
      <c r="B302" t="s">
        <v>170</v>
      </c>
      <c r="C302" t="s">
        <v>1425</v>
      </c>
      <c r="D302" t="s">
        <v>171</v>
      </c>
      <c r="E302">
        <v>3309</v>
      </c>
      <c r="F302">
        <v>1</v>
      </c>
      <c r="G302" t="s">
        <v>1426</v>
      </c>
      <c r="H302" t="s">
        <v>1427</v>
      </c>
      <c r="I302" t="s">
        <v>173</v>
      </c>
      <c r="K302" t="s">
        <v>187</v>
      </c>
      <c r="L302" t="s">
        <v>173</v>
      </c>
      <c r="M302" t="s">
        <v>175</v>
      </c>
      <c r="N302" t="s">
        <v>176</v>
      </c>
      <c r="O302">
        <v>1</v>
      </c>
      <c r="P302" t="s">
        <v>1428</v>
      </c>
      <c r="Q302" t="s">
        <v>1429</v>
      </c>
      <c r="R302" t="s">
        <v>1430</v>
      </c>
      <c r="V302" t="s">
        <v>180</v>
      </c>
      <c r="W302">
        <v>1950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153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87</v>
      </c>
      <c r="AO302">
        <v>413</v>
      </c>
      <c r="AP302">
        <v>0</v>
      </c>
      <c r="AQ302">
        <v>0</v>
      </c>
      <c r="AR302">
        <v>525</v>
      </c>
      <c r="AS302">
        <v>0</v>
      </c>
      <c r="AT302">
        <v>0</v>
      </c>
      <c r="AU302">
        <v>0</v>
      </c>
      <c r="AV302">
        <v>3128</v>
      </c>
      <c r="AW302" s="3">
        <f t="shared" si="4"/>
        <v>30.9375</v>
      </c>
      <c r="AX302" t="s">
        <v>591</v>
      </c>
      <c r="AY302">
        <v>103</v>
      </c>
      <c r="AZ302" s="2">
        <v>43179.930555555555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</row>
    <row r="303" spans="1:171" x14ac:dyDescent="0.25">
      <c r="A303" t="s">
        <v>400</v>
      </c>
      <c r="B303" t="s">
        <v>170</v>
      </c>
      <c r="C303" t="s">
        <v>1431</v>
      </c>
      <c r="D303" t="s">
        <v>171</v>
      </c>
      <c r="E303">
        <v>-5750</v>
      </c>
      <c r="F303">
        <v>2</v>
      </c>
      <c r="G303" s="2">
        <v>43437.440150462964</v>
      </c>
      <c r="H303" t="s">
        <v>1432</v>
      </c>
      <c r="I303" t="s">
        <v>173</v>
      </c>
      <c r="J303" t="s">
        <v>254</v>
      </c>
      <c r="K303" t="s">
        <v>182</v>
      </c>
      <c r="L303" t="s">
        <v>173</v>
      </c>
      <c r="M303" t="s">
        <v>175</v>
      </c>
      <c r="N303" t="s">
        <v>176</v>
      </c>
      <c r="O303">
        <v>1</v>
      </c>
      <c r="P303" t="s">
        <v>826</v>
      </c>
      <c r="Q303" t="s">
        <v>827</v>
      </c>
      <c r="R303" t="s">
        <v>828</v>
      </c>
      <c r="V303" t="s">
        <v>180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 s="3">
        <f t="shared" si="4"/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</row>
    <row r="304" spans="1:171" x14ac:dyDescent="0.25">
      <c r="A304" s="1">
        <v>43437</v>
      </c>
      <c r="B304" t="s">
        <v>170</v>
      </c>
      <c r="C304" s="2">
        <v>43437.674976851849</v>
      </c>
      <c r="D304" t="s">
        <v>171</v>
      </c>
      <c r="E304">
        <v>-4880</v>
      </c>
      <c r="F304">
        <v>2</v>
      </c>
      <c r="G304" s="2">
        <v>43346.355844907404</v>
      </c>
      <c r="H304" t="s">
        <v>825</v>
      </c>
      <c r="I304" t="s">
        <v>173</v>
      </c>
      <c r="J304" t="s">
        <v>254</v>
      </c>
      <c r="K304" t="s">
        <v>182</v>
      </c>
      <c r="L304" t="s">
        <v>173</v>
      </c>
      <c r="M304" t="s">
        <v>175</v>
      </c>
      <c r="N304" t="s">
        <v>176</v>
      </c>
      <c r="O304">
        <v>1</v>
      </c>
      <c r="P304" t="s">
        <v>826</v>
      </c>
      <c r="Q304" t="s">
        <v>1177</v>
      </c>
      <c r="R304" t="s">
        <v>1178</v>
      </c>
      <c r="V304" t="s">
        <v>180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 s="3">
        <f t="shared" si="4"/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</row>
    <row r="305" spans="1:171" x14ac:dyDescent="0.25">
      <c r="A305" t="s">
        <v>383</v>
      </c>
      <c r="B305" t="s">
        <v>170</v>
      </c>
      <c r="C305" t="s">
        <v>1433</v>
      </c>
      <c r="D305" t="s">
        <v>171</v>
      </c>
      <c r="E305">
        <v>8798</v>
      </c>
      <c r="F305">
        <v>1</v>
      </c>
      <c r="G305" t="s">
        <v>1434</v>
      </c>
      <c r="H305" t="s">
        <v>1435</v>
      </c>
      <c r="I305" t="s">
        <v>173</v>
      </c>
      <c r="J305" t="s">
        <v>358</v>
      </c>
      <c r="K305" t="s">
        <v>187</v>
      </c>
      <c r="L305" t="s">
        <v>173</v>
      </c>
      <c r="M305" t="s">
        <v>175</v>
      </c>
      <c r="N305" t="s">
        <v>176</v>
      </c>
      <c r="O305">
        <v>1</v>
      </c>
      <c r="P305" t="s">
        <v>1436</v>
      </c>
      <c r="Q305" t="s">
        <v>1437</v>
      </c>
      <c r="R305" t="s">
        <v>1438</v>
      </c>
      <c r="V305" t="s">
        <v>180</v>
      </c>
      <c r="W305">
        <v>6551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153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263</v>
      </c>
      <c r="AO305">
        <v>362</v>
      </c>
      <c r="AP305">
        <v>0</v>
      </c>
      <c r="AQ305">
        <v>0</v>
      </c>
      <c r="AR305">
        <v>975</v>
      </c>
      <c r="AS305">
        <v>0</v>
      </c>
      <c r="AT305">
        <v>0</v>
      </c>
      <c r="AU305">
        <v>0</v>
      </c>
      <c r="AV305">
        <v>8304</v>
      </c>
      <c r="AW305" s="3">
        <f t="shared" si="4"/>
        <v>94.075000000000003</v>
      </c>
      <c r="AX305" t="s">
        <v>212</v>
      </c>
      <c r="AY305">
        <v>464</v>
      </c>
      <c r="AZ305" s="2">
        <v>43185.388888888891</v>
      </c>
      <c r="BA305" t="s">
        <v>1439</v>
      </c>
      <c r="BB305">
        <v>464</v>
      </c>
      <c r="BC305" s="2">
        <v>43185.486111111109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</row>
    <row r="306" spans="1:171" x14ac:dyDescent="0.25">
      <c r="A306" t="s">
        <v>837</v>
      </c>
      <c r="B306" t="s">
        <v>170</v>
      </c>
      <c r="C306" t="s">
        <v>1440</v>
      </c>
      <c r="D306" t="s">
        <v>171</v>
      </c>
      <c r="E306">
        <v>5363</v>
      </c>
      <c r="F306">
        <v>1</v>
      </c>
      <c r="G306" t="s">
        <v>1441</v>
      </c>
      <c r="H306" t="s">
        <v>1442</v>
      </c>
      <c r="I306" t="s">
        <v>173</v>
      </c>
      <c r="K306" t="s">
        <v>187</v>
      </c>
      <c r="L306" t="s">
        <v>173</v>
      </c>
      <c r="M306" t="s">
        <v>175</v>
      </c>
      <c r="N306" t="s">
        <v>176</v>
      </c>
      <c r="O306">
        <v>1</v>
      </c>
      <c r="P306" t="s">
        <v>1443</v>
      </c>
      <c r="Q306" t="s">
        <v>1444</v>
      </c>
      <c r="R306" t="s">
        <v>1445</v>
      </c>
      <c r="V306" t="s">
        <v>180</v>
      </c>
      <c r="W306">
        <v>3889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153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154</v>
      </c>
      <c r="AO306">
        <v>362</v>
      </c>
      <c r="AP306">
        <v>0</v>
      </c>
      <c r="AQ306">
        <v>0</v>
      </c>
      <c r="AR306">
        <v>525</v>
      </c>
      <c r="AS306">
        <v>0</v>
      </c>
      <c r="AT306">
        <v>0</v>
      </c>
      <c r="AU306">
        <v>0</v>
      </c>
      <c r="AV306">
        <v>5083</v>
      </c>
      <c r="AW306" s="3">
        <f t="shared" si="4"/>
        <v>55.175000000000004</v>
      </c>
      <c r="AX306" t="s">
        <v>305</v>
      </c>
      <c r="AY306">
        <v>541</v>
      </c>
      <c r="AZ306" s="2">
        <v>43188.385416666664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</row>
    <row r="307" spans="1:171" x14ac:dyDescent="0.25">
      <c r="A307" s="1">
        <v>43284</v>
      </c>
      <c r="B307" t="s">
        <v>170</v>
      </c>
      <c r="C307" s="2">
        <v>43284.436377314814</v>
      </c>
      <c r="D307" t="s">
        <v>171</v>
      </c>
      <c r="E307">
        <v>10624</v>
      </c>
      <c r="F307">
        <v>1</v>
      </c>
      <c r="G307" s="2">
        <v>43284.20721064815</v>
      </c>
      <c r="H307" t="s">
        <v>1446</v>
      </c>
      <c r="I307" t="s">
        <v>173</v>
      </c>
      <c r="K307" t="s">
        <v>187</v>
      </c>
      <c r="L307" t="s">
        <v>173</v>
      </c>
      <c r="M307" t="s">
        <v>175</v>
      </c>
      <c r="N307" t="s">
        <v>176</v>
      </c>
      <c r="O307">
        <v>1</v>
      </c>
      <c r="P307" t="s">
        <v>1447</v>
      </c>
      <c r="Q307" t="s">
        <v>1448</v>
      </c>
      <c r="R307" t="s">
        <v>1449</v>
      </c>
      <c r="V307" t="s">
        <v>180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 s="3">
        <f t="shared" si="4"/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</row>
    <row r="308" spans="1:171" x14ac:dyDescent="0.25">
      <c r="A308" t="s">
        <v>321</v>
      </c>
      <c r="B308" t="s">
        <v>170</v>
      </c>
      <c r="C308" t="s">
        <v>1450</v>
      </c>
      <c r="D308" t="s">
        <v>171</v>
      </c>
      <c r="E308">
        <v>4258</v>
      </c>
      <c r="F308">
        <v>1</v>
      </c>
      <c r="G308" t="s">
        <v>1451</v>
      </c>
      <c r="H308" t="s">
        <v>1452</v>
      </c>
      <c r="I308" t="s">
        <v>173</v>
      </c>
      <c r="K308" t="s">
        <v>238</v>
      </c>
      <c r="L308" t="s">
        <v>173</v>
      </c>
      <c r="M308" t="s">
        <v>175</v>
      </c>
      <c r="N308" t="s">
        <v>176</v>
      </c>
      <c r="O308">
        <v>1</v>
      </c>
      <c r="P308" t="s">
        <v>782</v>
      </c>
      <c r="Q308" t="s">
        <v>1453</v>
      </c>
      <c r="R308" t="s">
        <v>1454</v>
      </c>
      <c r="V308" t="s">
        <v>180</v>
      </c>
      <c r="W308">
        <v>2951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50</v>
      </c>
      <c r="AH308">
        <v>245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122</v>
      </c>
      <c r="AO308">
        <v>130</v>
      </c>
      <c r="AP308">
        <v>0</v>
      </c>
      <c r="AQ308">
        <v>0</v>
      </c>
      <c r="AR308">
        <v>525</v>
      </c>
      <c r="AS308">
        <v>0</v>
      </c>
      <c r="AT308">
        <v>0</v>
      </c>
      <c r="AU308">
        <v>0</v>
      </c>
      <c r="AV308">
        <v>4023</v>
      </c>
      <c r="AW308" s="3">
        <f t="shared" si="4"/>
        <v>43.45</v>
      </c>
      <c r="AX308" t="s">
        <v>1329</v>
      </c>
      <c r="AY308">
        <v>728</v>
      </c>
      <c r="AZ308" s="2">
        <v>43190.909722222219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</row>
    <row r="309" spans="1:171" x14ac:dyDescent="0.25">
      <c r="A309" t="s">
        <v>383</v>
      </c>
      <c r="B309" t="s">
        <v>170</v>
      </c>
      <c r="C309" t="s">
        <v>1455</v>
      </c>
      <c r="D309" t="s">
        <v>171</v>
      </c>
      <c r="E309">
        <v>5682</v>
      </c>
      <c r="F309">
        <v>1</v>
      </c>
      <c r="G309" t="s">
        <v>1456</v>
      </c>
      <c r="H309" t="s">
        <v>1457</v>
      </c>
      <c r="I309" t="s">
        <v>173</v>
      </c>
      <c r="K309" t="s">
        <v>187</v>
      </c>
      <c r="L309" t="s">
        <v>173</v>
      </c>
      <c r="M309" t="s">
        <v>175</v>
      </c>
      <c r="N309" t="s">
        <v>176</v>
      </c>
      <c r="O309">
        <v>1</v>
      </c>
      <c r="P309" t="s">
        <v>1458</v>
      </c>
      <c r="Q309" t="s">
        <v>1459</v>
      </c>
      <c r="R309" t="s">
        <v>1460</v>
      </c>
      <c r="V309" t="s">
        <v>180</v>
      </c>
      <c r="W309">
        <v>4005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50</v>
      </c>
      <c r="AH309">
        <v>153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174</v>
      </c>
      <c r="AO309">
        <v>12</v>
      </c>
      <c r="AP309">
        <v>0</v>
      </c>
      <c r="AQ309">
        <v>0</v>
      </c>
      <c r="AR309">
        <v>975</v>
      </c>
      <c r="AS309">
        <v>0</v>
      </c>
      <c r="AT309">
        <v>0</v>
      </c>
      <c r="AU309">
        <v>0</v>
      </c>
      <c r="AV309">
        <v>5369</v>
      </c>
      <c r="AW309" s="3">
        <f t="shared" si="4"/>
        <v>62.25</v>
      </c>
      <c r="AX309" t="s">
        <v>233</v>
      </c>
      <c r="AY309">
        <v>2963</v>
      </c>
      <c r="AZ309" s="2">
        <v>43190.819444444445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</row>
    <row r="310" spans="1:171" x14ac:dyDescent="0.25">
      <c r="A310" s="1">
        <v>43134</v>
      </c>
      <c r="B310" t="s">
        <v>170</v>
      </c>
      <c r="C310" s="2">
        <v>43134.51457175926</v>
      </c>
      <c r="D310" t="s">
        <v>171</v>
      </c>
      <c r="E310">
        <v>6188</v>
      </c>
      <c r="F310">
        <v>1</v>
      </c>
      <c r="G310" s="2">
        <v>43134.285405092596</v>
      </c>
      <c r="H310" t="s">
        <v>1461</v>
      </c>
      <c r="I310" t="s">
        <v>173</v>
      </c>
      <c r="K310" t="s">
        <v>187</v>
      </c>
      <c r="L310" t="s">
        <v>173</v>
      </c>
      <c r="M310" t="s">
        <v>175</v>
      </c>
      <c r="N310" t="s">
        <v>176</v>
      </c>
      <c r="O310">
        <v>1</v>
      </c>
      <c r="P310" t="s">
        <v>1462</v>
      </c>
      <c r="Q310" t="s">
        <v>1463</v>
      </c>
      <c r="R310" t="s">
        <v>1464</v>
      </c>
      <c r="V310" t="s">
        <v>180</v>
      </c>
      <c r="W310">
        <v>4470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50</v>
      </c>
      <c r="AH310">
        <v>153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191</v>
      </c>
      <c r="AO310">
        <v>12</v>
      </c>
      <c r="AP310">
        <v>0</v>
      </c>
      <c r="AQ310">
        <v>0</v>
      </c>
      <c r="AR310">
        <v>975</v>
      </c>
      <c r="AS310">
        <v>0</v>
      </c>
      <c r="AT310">
        <v>0</v>
      </c>
      <c r="AU310">
        <v>0</v>
      </c>
      <c r="AV310">
        <v>5851</v>
      </c>
      <c r="AW310" s="3">
        <f t="shared" si="4"/>
        <v>68.0625</v>
      </c>
      <c r="AX310" t="s">
        <v>233</v>
      </c>
      <c r="AY310">
        <v>637</v>
      </c>
      <c r="AZ310" s="2">
        <v>43168.784722222219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</row>
    <row r="311" spans="1:171" x14ac:dyDescent="0.25">
      <c r="A311" t="s">
        <v>234</v>
      </c>
      <c r="B311" t="s">
        <v>170</v>
      </c>
      <c r="C311" t="s">
        <v>1465</v>
      </c>
      <c r="D311" t="s">
        <v>171</v>
      </c>
      <c r="E311">
        <v>11840</v>
      </c>
      <c r="F311">
        <v>1</v>
      </c>
      <c r="G311" t="s">
        <v>1466</v>
      </c>
      <c r="H311" t="s">
        <v>1467</v>
      </c>
      <c r="I311" t="s">
        <v>173</v>
      </c>
      <c r="J311" t="s">
        <v>254</v>
      </c>
      <c r="K311" t="s">
        <v>238</v>
      </c>
      <c r="L311" t="s">
        <v>173</v>
      </c>
      <c r="M311" t="s">
        <v>175</v>
      </c>
      <c r="N311" t="s">
        <v>176</v>
      </c>
      <c r="O311">
        <v>2</v>
      </c>
      <c r="P311" t="s">
        <v>1468</v>
      </c>
      <c r="Q311" t="s">
        <v>1469</v>
      </c>
      <c r="R311" t="s">
        <v>1470</v>
      </c>
      <c r="V311" t="s">
        <v>180</v>
      </c>
      <c r="W311">
        <v>3649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153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162</v>
      </c>
      <c r="AO311">
        <v>637</v>
      </c>
      <c r="AP311">
        <v>0</v>
      </c>
      <c r="AQ311">
        <v>0</v>
      </c>
      <c r="AR311">
        <v>975</v>
      </c>
      <c r="AS311">
        <v>0</v>
      </c>
      <c r="AT311">
        <v>0</v>
      </c>
      <c r="AU311">
        <v>0</v>
      </c>
      <c r="AV311">
        <v>5576</v>
      </c>
      <c r="AW311" s="3">
        <f t="shared" si="4"/>
        <v>57.800000000000004</v>
      </c>
      <c r="AX311" t="s">
        <v>1471</v>
      </c>
      <c r="AY311">
        <v>404</v>
      </c>
      <c r="AZ311" s="2">
        <v>43208.753472222219</v>
      </c>
      <c r="BA311" t="s">
        <v>1472</v>
      </c>
      <c r="BB311">
        <v>404</v>
      </c>
      <c r="BC311" s="2">
        <v>43208.854166666664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</row>
    <row r="312" spans="1:171" x14ac:dyDescent="0.25">
      <c r="A312" t="s">
        <v>347</v>
      </c>
      <c r="B312" t="s">
        <v>170</v>
      </c>
      <c r="C312" t="s">
        <v>1473</v>
      </c>
      <c r="D312" t="s">
        <v>171</v>
      </c>
      <c r="E312">
        <v>4671</v>
      </c>
      <c r="F312">
        <v>1</v>
      </c>
      <c r="G312" t="s">
        <v>1474</v>
      </c>
      <c r="H312" t="s">
        <v>1475</v>
      </c>
      <c r="I312" t="s">
        <v>173</v>
      </c>
      <c r="J312" t="s">
        <v>254</v>
      </c>
      <c r="K312" t="s">
        <v>173</v>
      </c>
      <c r="L312" t="s">
        <v>173</v>
      </c>
      <c r="M312" t="s">
        <v>175</v>
      </c>
      <c r="N312" t="s">
        <v>176</v>
      </c>
      <c r="O312">
        <v>1</v>
      </c>
      <c r="P312" t="s">
        <v>431</v>
      </c>
      <c r="Q312" t="s">
        <v>515</v>
      </c>
      <c r="R312" t="s">
        <v>516</v>
      </c>
      <c r="V312" t="s">
        <v>180</v>
      </c>
      <c r="W312">
        <v>2955</v>
      </c>
      <c r="X312">
        <v>0</v>
      </c>
      <c r="Y312">
        <v>0</v>
      </c>
      <c r="Z312">
        <v>0</v>
      </c>
      <c r="AA312">
        <v>142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50</v>
      </c>
      <c r="AH312">
        <v>153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138</v>
      </c>
      <c r="AO312">
        <v>0</v>
      </c>
      <c r="AP312">
        <v>0</v>
      </c>
      <c r="AQ312">
        <v>0</v>
      </c>
      <c r="AR312">
        <v>975</v>
      </c>
      <c r="AS312">
        <v>0</v>
      </c>
      <c r="AT312">
        <v>0</v>
      </c>
      <c r="AU312">
        <v>0</v>
      </c>
      <c r="AV312">
        <v>4413</v>
      </c>
      <c r="AW312" s="3">
        <f t="shared" si="4"/>
        <v>49.125</v>
      </c>
      <c r="AX312" t="s">
        <v>264</v>
      </c>
      <c r="AY312">
        <v>198</v>
      </c>
      <c r="AZ312" s="2">
        <v>43216.930555555555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</row>
    <row r="313" spans="1:171" x14ac:dyDescent="0.25">
      <c r="A313" t="s">
        <v>1022</v>
      </c>
      <c r="B313" t="s">
        <v>170</v>
      </c>
      <c r="C313" t="s">
        <v>1476</v>
      </c>
      <c r="D313" t="s">
        <v>171</v>
      </c>
      <c r="E313">
        <v>4127</v>
      </c>
      <c r="F313">
        <v>1</v>
      </c>
      <c r="G313" t="s">
        <v>1477</v>
      </c>
      <c r="H313" t="s">
        <v>1478</v>
      </c>
      <c r="I313" t="s">
        <v>173</v>
      </c>
      <c r="K313" t="s">
        <v>187</v>
      </c>
      <c r="L313" t="s">
        <v>173</v>
      </c>
      <c r="M313" t="s">
        <v>175</v>
      </c>
      <c r="N313" t="s">
        <v>176</v>
      </c>
      <c r="O313">
        <v>1</v>
      </c>
      <c r="P313" t="s">
        <v>1026</v>
      </c>
      <c r="Q313" t="s">
        <v>1027</v>
      </c>
      <c r="R313" t="s">
        <v>1028</v>
      </c>
      <c r="V313" t="s">
        <v>180</v>
      </c>
      <c r="W313">
        <v>2750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153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115</v>
      </c>
      <c r="AO313">
        <v>362</v>
      </c>
      <c r="AP313">
        <v>0</v>
      </c>
      <c r="AQ313">
        <v>0</v>
      </c>
      <c r="AR313">
        <v>525</v>
      </c>
      <c r="AS313">
        <v>0</v>
      </c>
      <c r="AT313">
        <v>0</v>
      </c>
      <c r="AU313">
        <v>0</v>
      </c>
      <c r="AV313">
        <v>3905</v>
      </c>
      <c r="AW313" s="3">
        <f t="shared" si="4"/>
        <v>40.9375</v>
      </c>
      <c r="AX313" t="s">
        <v>1205</v>
      </c>
      <c r="AY313">
        <v>232</v>
      </c>
      <c r="AZ313" s="2">
        <v>43192.947916666664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</row>
    <row r="314" spans="1:171" x14ac:dyDescent="0.25">
      <c r="A314" s="1">
        <v>43254</v>
      </c>
      <c r="B314" t="s">
        <v>170</v>
      </c>
      <c r="C314" s="2">
        <v>43254.550266203703</v>
      </c>
      <c r="D314" t="s">
        <v>171</v>
      </c>
      <c r="E314">
        <v>3328</v>
      </c>
      <c r="F314">
        <v>1</v>
      </c>
      <c r="G314" s="2">
        <v>43254.321099537039</v>
      </c>
      <c r="H314" t="s">
        <v>1479</v>
      </c>
      <c r="I314" t="s">
        <v>173</v>
      </c>
      <c r="K314" t="s">
        <v>187</v>
      </c>
      <c r="L314" t="s">
        <v>173</v>
      </c>
      <c r="M314" t="s">
        <v>175</v>
      </c>
      <c r="N314" t="s">
        <v>176</v>
      </c>
      <c r="O314">
        <v>1</v>
      </c>
      <c r="P314" t="s">
        <v>1480</v>
      </c>
      <c r="Q314" t="s">
        <v>1481</v>
      </c>
      <c r="R314" t="s">
        <v>1482</v>
      </c>
      <c r="V314" t="s">
        <v>180</v>
      </c>
      <c r="W314">
        <v>1756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50</v>
      </c>
      <c r="AH314">
        <v>236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80</v>
      </c>
      <c r="AO314">
        <v>508</v>
      </c>
      <c r="AP314">
        <v>0</v>
      </c>
      <c r="AQ314">
        <v>0</v>
      </c>
      <c r="AR314">
        <v>525</v>
      </c>
      <c r="AS314">
        <v>0</v>
      </c>
      <c r="AT314">
        <v>0</v>
      </c>
      <c r="AU314">
        <v>0</v>
      </c>
      <c r="AV314">
        <v>3155</v>
      </c>
      <c r="AW314" s="3">
        <f t="shared" si="4"/>
        <v>28.512500000000003</v>
      </c>
      <c r="AX314" t="s">
        <v>242</v>
      </c>
      <c r="AY314">
        <v>413</v>
      </c>
      <c r="AZ314" s="2">
        <v>43170.302083333336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</row>
    <row r="315" spans="1:171" x14ac:dyDescent="0.25">
      <c r="A315" s="1">
        <v>43254</v>
      </c>
      <c r="B315" t="s">
        <v>170</v>
      </c>
      <c r="C315" s="2">
        <v>43254.722974537035</v>
      </c>
      <c r="D315" t="s">
        <v>558</v>
      </c>
      <c r="E315">
        <v>400</v>
      </c>
      <c r="F315">
        <v>2</v>
      </c>
      <c r="G315" s="2">
        <v>43134.30505787037</v>
      </c>
      <c r="H315" t="s">
        <v>230</v>
      </c>
      <c r="I315" t="s">
        <v>173</v>
      </c>
      <c r="K315" t="s">
        <v>1483</v>
      </c>
      <c r="L315" t="s">
        <v>173</v>
      </c>
      <c r="M315" t="s">
        <v>175</v>
      </c>
      <c r="N315" t="s">
        <v>176</v>
      </c>
      <c r="O315">
        <v>1</v>
      </c>
      <c r="P315" t="s">
        <v>216</v>
      </c>
      <c r="Q315" t="s">
        <v>217</v>
      </c>
      <c r="R315" t="s">
        <v>218</v>
      </c>
      <c r="V315" t="s">
        <v>180</v>
      </c>
      <c r="W315">
        <v>4920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50</v>
      </c>
      <c r="AH315">
        <v>153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206</v>
      </c>
      <c r="AO315">
        <v>12</v>
      </c>
      <c r="AP315">
        <v>0</v>
      </c>
      <c r="AQ315">
        <v>0</v>
      </c>
      <c r="AR315">
        <v>975</v>
      </c>
      <c r="AS315">
        <v>0</v>
      </c>
      <c r="AT315">
        <v>0</v>
      </c>
      <c r="AU315">
        <v>0</v>
      </c>
      <c r="AV315">
        <v>6316</v>
      </c>
      <c r="AW315" s="3">
        <f t="shared" si="4"/>
        <v>73.6875</v>
      </c>
      <c r="AX315" t="s">
        <v>233</v>
      </c>
      <c r="AY315">
        <v>637</v>
      </c>
      <c r="AZ315" s="2">
        <v>43165.784722222219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400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</row>
    <row r="316" spans="1:171" x14ac:dyDescent="0.25">
      <c r="A316" s="1">
        <v>43284</v>
      </c>
      <c r="B316" t="s">
        <v>170</v>
      </c>
      <c r="C316" s="2">
        <v>43284.516192129631</v>
      </c>
      <c r="D316" t="s">
        <v>171</v>
      </c>
      <c r="E316">
        <v>-10624</v>
      </c>
      <c r="F316">
        <v>2</v>
      </c>
      <c r="G316" s="2">
        <v>43284.20721064815</v>
      </c>
      <c r="H316" t="s">
        <v>1446</v>
      </c>
      <c r="I316" t="s">
        <v>173</v>
      </c>
      <c r="K316" t="s">
        <v>182</v>
      </c>
      <c r="L316" t="s">
        <v>173</v>
      </c>
      <c r="M316" t="s">
        <v>175</v>
      </c>
      <c r="N316" t="s">
        <v>176</v>
      </c>
      <c r="O316">
        <v>1</v>
      </c>
      <c r="P316" t="s">
        <v>1447</v>
      </c>
      <c r="Q316" t="s">
        <v>1448</v>
      </c>
      <c r="R316" t="s">
        <v>1449</v>
      </c>
      <c r="V316" t="s">
        <v>180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 s="3">
        <f t="shared" si="4"/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</row>
    <row r="317" spans="1:171" x14ac:dyDescent="0.25">
      <c r="A317" s="1">
        <v>43103</v>
      </c>
      <c r="B317" t="s">
        <v>170</v>
      </c>
      <c r="C317" s="2">
        <v>43103.665833333333</v>
      </c>
      <c r="D317" t="s">
        <v>171</v>
      </c>
      <c r="E317">
        <v>7847</v>
      </c>
      <c r="F317">
        <v>1</v>
      </c>
      <c r="G317" s="2">
        <v>43103.436666666668</v>
      </c>
      <c r="H317" t="s">
        <v>1484</v>
      </c>
      <c r="I317" t="s">
        <v>173</v>
      </c>
      <c r="K317" t="s">
        <v>187</v>
      </c>
      <c r="L317" t="s">
        <v>173</v>
      </c>
      <c r="M317" t="s">
        <v>175</v>
      </c>
      <c r="N317" t="s">
        <v>176</v>
      </c>
      <c r="O317">
        <v>1</v>
      </c>
      <c r="P317" t="s">
        <v>1485</v>
      </c>
      <c r="Q317" t="s">
        <v>1486</v>
      </c>
      <c r="R317" t="s">
        <v>891</v>
      </c>
      <c r="V317" t="s">
        <v>180</v>
      </c>
      <c r="W317">
        <v>5628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50</v>
      </c>
      <c r="AH317">
        <v>153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231</v>
      </c>
      <c r="AO317">
        <v>413</v>
      </c>
      <c r="AP317">
        <v>0</v>
      </c>
      <c r="AQ317">
        <v>0</v>
      </c>
      <c r="AR317">
        <v>975</v>
      </c>
      <c r="AS317">
        <v>0</v>
      </c>
      <c r="AT317">
        <v>0</v>
      </c>
      <c r="AU317">
        <v>0</v>
      </c>
      <c r="AV317">
        <v>7450</v>
      </c>
      <c r="AW317" s="3">
        <f t="shared" si="4"/>
        <v>82.537500000000009</v>
      </c>
      <c r="AX317" t="s">
        <v>407</v>
      </c>
      <c r="AY317">
        <v>556</v>
      </c>
      <c r="AZ317" s="2">
        <v>43166.84375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</row>
    <row r="318" spans="1:171" x14ac:dyDescent="0.25">
      <c r="A318" t="s">
        <v>383</v>
      </c>
      <c r="B318" t="s">
        <v>170</v>
      </c>
      <c r="C318" t="s">
        <v>1487</v>
      </c>
      <c r="D318" t="s">
        <v>171</v>
      </c>
      <c r="E318">
        <v>5650</v>
      </c>
      <c r="F318">
        <v>1</v>
      </c>
      <c r="G318" t="s">
        <v>1488</v>
      </c>
      <c r="H318" t="s">
        <v>1489</v>
      </c>
      <c r="I318" t="s">
        <v>173</v>
      </c>
      <c r="K318" t="s">
        <v>187</v>
      </c>
      <c r="L318" t="s">
        <v>173</v>
      </c>
      <c r="M318" t="s">
        <v>175</v>
      </c>
      <c r="N318" t="s">
        <v>176</v>
      </c>
      <c r="O318">
        <v>1</v>
      </c>
      <c r="P318" t="s">
        <v>1490</v>
      </c>
      <c r="Q318" t="s">
        <v>1491</v>
      </c>
      <c r="R318" t="s">
        <v>1492</v>
      </c>
      <c r="V318" t="s">
        <v>180</v>
      </c>
      <c r="W318">
        <v>3856</v>
      </c>
      <c r="X318">
        <v>0</v>
      </c>
      <c r="Y318">
        <v>0</v>
      </c>
      <c r="Z318">
        <v>0</v>
      </c>
      <c r="AA318">
        <v>142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50</v>
      </c>
      <c r="AH318">
        <v>153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169</v>
      </c>
      <c r="AO318">
        <v>0</v>
      </c>
      <c r="AP318">
        <v>0</v>
      </c>
      <c r="AQ318">
        <v>0</v>
      </c>
      <c r="AR318">
        <v>975</v>
      </c>
      <c r="AS318">
        <v>0</v>
      </c>
      <c r="AT318">
        <v>0</v>
      </c>
      <c r="AU318">
        <v>0</v>
      </c>
      <c r="AV318">
        <v>5345</v>
      </c>
      <c r="AW318" s="3">
        <f t="shared" si="4"/>
        <v>60.387500000000003</v>
      </c>
      <c r="AX318" t="s">
        <v>264</v>
      </c>
      <c r="AY318">
        <v>956</v>
      </c>
      <c r="AZ318" s="2">
        <v>43187.739583333336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</row>
    <row r="319" spans="1:171" x14ac:dyDescent="0.25">
      <c r="A319" t="s">
        <v>383</v>
      </c>
      <c r="B319" t="s">
        <v>170</v>
      </c>
      <c r="C319" t="s">
        <v>1493</v>
      </c>
      <c r="D319" t="s">
        <v>171</v>
      </c>
      <c r="E319">
        <v>2041</v>
      </c>
      <c r="F319">
        <v>1</v>
      </c>
      <c r="G319" t="s">
        <v>1494</v>
      </c>
      <c r="H319" t="s">
        <v>1495</v>
      </c>
      <c r="I319" t="s">
        <v>173</v>
      </c>
      <c r="J319" t="s">
        <v>358</v>
      </c>
      <c r="K319" t="s">
        <v>187</v>
      </c>
      <c r="L319" t="s">
        <v>173</v>
      </c>
      <c r="M319" t="s">
        <v>175</v>
      </c>
      <c r="N319" t="s">
        <v>176</v>
      </c>
      <c r="O319">
        <v>1</v>
      </c>
      <c r="P319" t="s">
        <v>1135</v>
      </c>
      <c r="Q319" t="s">
        <v>1136</v>
      </c>
      <c r="R319" t="s">
        <v>1137</v>
      </c>
      <c r="V319" t="s">
        <v>180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 s="3">
        <f t="shared" si="4"/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</row>
    <row r="320" spans="1:171" x14ac:dyDescent="0.25">
      <c r="A320" t="s">
        <v>321</v>
      </c>
      <c r="B320" t="s">
        <v>170</v>
      </c>
      <c r="C320" t="s">
        <v>1496</v>
      </c>
      <c r="D320" t="s">
        <v>171</v>
      </c>
      <c r="E320">
        <v>3906</v>
      </c>
      <c r="F320">
        <v>1</v>
      </c>
      <c r="G320" t="s">
        <v>378</v>
      </c>
      <c r="H320" t="s">
        <v>379</v>
      </c>
      <c r="I320" t="s">
        <v>173</v>
      </c>
      <c r="J320" t="s">
        <v>254</v>
      </c>
      <c r="K320" t="s">
        <v>238</v>
      </c>
      <c r="L320" t="s">
        <v>173</v>
      </c>
      <c r="M320" t="s">
        <v>175</v>
      </c>
      <c r="N320" t="s">
        <v>176</v>
      </c>
      <c r="O320">
        <v>1</v>
      </c>
      <c r="P320" t="s">
        <v>380</v>
      </c>
      <c r="Q320" t="s">
        <v>1497</v>
      </c>
      <c r="R320" t="s">
        <v>1498</v>
      </c>
      <c r="V320" t="s">
        <v>180</v>
      </c>
      <c r="W320">
        <v>2533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153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107</v>
      </c>
      <c r="AO320">
        <v>430</v>
      </c>
      <c r="AP320">
        <v>0</v>
      </c>
      <c r="AQ320">
        <v>0</v>
      </c>
      <c r="AR320">
        <v>525</v>
      </c>
      <c r="AS320">
        <v>0</v>
      </c>
      <c r="AT320">
        <v>0</v>
      </c>
      <c r="AU320">
        <v>0</v>
      </c>
      <c r="AV320">
        <v>3748</v>
      </c>
      <c r="AW320" s="3">
        <f t="shared" si="4"/>
        <v>38.225000000000001</v>
      </c>
      <c r="AX320" t="s">
        <v>1499</v>
      </c>
      <c r="AY320">
        <v>478</v>
      </c>
      <c r="AZ320" s="2">
        <v>43194.618055555555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</row>
    <row r="321" spans="1:171" x14ac:dyDescent="0.25">
      <c r="A321" t="s">
        <v>1131</v>
      </c>
      <c r="B321" t="s">
        <v>170</v>
      </c>
      <c r="C321" t="s">
        <v>1500</v>
      </c>
      <c r="D321" t="s">
        <v>171</v>
      </c>
      <c r="E321">
        <v>4162</v>
      </c>
      <c r="F321">
        <v>1</v>
      </c>
      <c r="G321" t="s">
        <v>1501</v>
      </c>
      <c r="H321" t="s">
        <v>1502</v>
      </c>
      <c r="I321" t="s">
        <v>173</v>
      </c>
      <c r="J321" t="s">
        <v>174</v>
      </c>
      <c r="K321" t="s">
        <v>187</v>
      </c>
      <c r="L321" t="s">
        <v>173</v>
      </c>
      <c r="M321" t="s">
        <v>175</v>
      </c>
      <c r="N321" t="s">
        <v>176</v>
      </c>
      <c r="O321">
        <v>1</v>
      </c>
      <c r="P321" t="s">
        <v>1503</v>
      </c>
      <c r="Q321" t="s">
        <v>1504</v>
      </c>
      <c r="R321" t="s">
        <v>1505</v>
      </c>
      <c r="V321" t="s">
        <v>180</v>
      </c>
      <c r="W321">
        <v>2782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153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116</v>
      </c>
      <c r="AO321">
        <v>362</v>
      </c>
      <c r="AP321">
        <v>0</v>
      </c>
      <c r="AQ321">
        <v>0</v>
      </c>
      <c r="AR321">
        <v>525</v>
      </c>
      <c r="AS321">
        <v>0</v>
      </c>
      <c r="AT321">
        <v>0</v>
      </c>
      <c r="AU321">
        <v>0</v>
      </c>
      <c r="AV321">
        <v>3938</v>
      </c>
      <c r="AW321" s="3">
        <f t="shared" si="4"/>
        <v>41.337500000000006</v>
      </c>
      <c r="AX321" t="s">
        <v>1506</v>
      </c>
      <c r="AY321">
        <v>7204</v>
      </c>
      <c r="AZ321" s="2">
        <v>43185.413194444445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</row>
    <row r="322" spans="1:171" x14ac:dyDescent="0.25">
      <c r="A322" s="1">
        <v>43223</v>
      </c>
      <c r="B322" t="s">
        <v>170</v>
      </c>
      <c r="C322" s="2">
        <v>43223.557604166665</v>
      </c>
      <c r="D322" t="s">
        <v>171</v>
      </c>
      <c r="E322">
        <v>4193</v>
      </c>
      <c r="F322">
        <v>1</v>
      </c>
      <c r="G322" s="2">
        <v>43223.3284375</v>
      </c>
      <c r="H322" t="s">
        <v>1507</v>
      </c>
      <c r="I322" t="s">
        <v>173</v>
      </c>
      <c r="K322" t="s">
        <v>182</v>
      </c>
      <c r="L322" t="s">
        <v>182</v>
      </c>
      <c r="M322" t="s">
        <v>175</v>
      </c>
      <c r="N322" t="s">
        <v>176</v>
      </c>
      <c r="O322">
        <v>1</v>
      </c>
      <c r="P322" t="s">
        <v>453</v>
      </c>
      <c r="Q322" t="s">
        <v>1508</v>
      </c>
      <c r="R322" t="s">
        <v>1509</v>
      </c>
      <c r="V322" t="s">
        <v>180</v>
      </c>
      <c r="W322">
        <v>2336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245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124</v>
      </c>
      <c r="AO322">
        <v>0</v>
      </c>
      <c r="AP322">
        <v>0</v>
      </c>
      <c r="AQ322">
        <v>0</v>
      </c>
      <c r="AR322">
        <v>1200</v>
      </c>
      <c r="AS322">
        <v>0</v>
      </c>
      <c r="AT322">
        <v>0</v>
      </c>
      <c r="AU322">
        <v>0</v>
      </c>
      <c r="AV322">
        <v>3905</v>
      </c>
      <c r="AW322" s="3">
        <f t="shared" si="4"/>
        <v>44.2</v>
      </c>
      <c r="AX322" t="s">
        <v>1510</v>
      </c>
      <c r="AY322">
        <v>7206</v>
      </c>
      <c r="AZ322" s="2">
        <v>43178.881944444445</v>
      </c>
      <c r="BA322" t="s">
        <v>816</v>
      </c>
      <c r="BB322">
        <v>766</v>
      </c>
      <c r="BC322" s="2">
        <v>43178.979166666664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</row>
    <row r="323" spans="1:171" x14ac:dyDescent="0.25">
      <c r="A323" t="s">
        <v>1022</v>
      </c>
      <c r="B323" t="s">
        <v>170</v>
      </c>
      <c r="C323" t="s">
        <v>1511</v>
      </c>
      <c r="D323" t="s">
        <v>171</v>
      </c>
      <c r="E323">
        <v>2631</v>
      </c>
      <c r="F323">
        <v>1</v>
      </c>
      <c r="G323" t="s">
        <v>1512</v>
      </c>
      <c r="H323" t="s">
        <v>1513</v>
      </c>
      <c r="I323" t="s">
        <v>173</v>
      </c>
      <c r="K323" t="s">
        <v>187</v>
      </c>
      <c r="L323" t="s">
        <v>173</v>
      </c>
      <c r="M323" t="s">
        <v>175</v>
      </c>
      <c r="N323" t="s">
        <v>176</v>
      </c>
      <c r="O323">
        <v>1</v>
      </c>
      <c r="P323" t="s">
        <v>1514</v>
      </c>
      <c r="Q323" t="s">
        <v>326</v>
      </c>
      <c r="R323" t="s">
        <v>1515</v>
      </c>
      <c r="V323" t="s">
        <v>180</v>
      </c>
      <c r="W323">
        <v>1115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50</v>
      </c>
      <c r="AH323">
        <v>236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57</v>
      </c>
      <c r="AO323">
        <v>508</v>
      </c>
      <c r="AP323">
        <v>0</v>
      </c>
      <c r="AQ323">
        <v>0</v>
      </c>
      <c r="AR323">
        <v>525</v>
      </c>
      <c r="AS323">
        <v>0</v>
      </c>
      <c r="AT323">
        <v>0</v>
      </c>
      <c r="AU323">
        <v>0</v>
      </c>
      <c r="AV323">
        <v>2491</v>
      </c>
      <c r="AW323" s="3">
        <f t="shared" ref="AW323:AW386" si="5">(W323+AR323)*1.25%</f>
        <v>20.5</v>
      </c>
      <c r="AX323" t="s">
        <v>242</v>
      </c>
      <c r="AY323">
        <v>413</v>
      </c>
      <c r="AZ323" s="2">
        <v>43188.302083333336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</row>
    <row r="324" spans="1:171" x14ac:dyDescent="0.25">
      <c r="A324" s="1">
        <v>43284</v>
      </c>
      <c r="B324" t="s">
        <v>170</v>
      </c>
      <c r="C324" s="2">
        <v>43284.67324074074</v>
      </c>
      <c r="D324" t="s">
        <v>171</v>
      </c>
      <c r="E324">
        <v>6364</v>
      </c>
      <c r="F324">
        <v>1</v>
      </c>
      <c r="G324" s="2">
        <v>43284.444074074076</v>
      </c>
      <c r="H324" t="s">
        <v>1516</v>
      </c>
      <c r="I324" t="s">
        <v>173</v>
      </c>
      <c r="J324" t="s">
        <v>174</v>
      </c>
      <c r="K324" t="s">
        <v>187</v>
      </c>
      <c r="L324" t="s">
        <v>173</v>
      </c>
      <c r="M324" t="s">
        <v>175</v>
      </c>
      <c r="N324" t="s">
        <v>176</v>
      </c>
      <c r="O324">
        <v>1</v>
      </c>
      <c r="P324" t="s">
        <v>1517</v>
      </c>
      <c r="Q324" t="s">
        <v>1518</v>
      </c>
      <c r="R324" t="s">
        <v>1519</v>
      </c>
      <c r="V324" t="s">
        <v>180</v>
      </c>
      <c r="W324">
        <v>4128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153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179</v>
      </c>
      <c r="AO324">
        <v>612</v>
      </c>
      <c r="AP324">
        <v>0</v>
      </c>
      <c r="AQ324">
        <v>0</v>
      </c>
      <c r="AR324">
        <v>975</v>
      </c>
      <c r="AS324">
        <v>0</v>
      </c>
      <c r="AT324">
        <v>0</v>
      </c>
      <c r="AU324">
        <v>0</v>
      </c>
      <c r="AV324">
        <v>6047</v>
      </c>
      <c r="AW324" s="3">
        <f t="shared" si="5"/>
        <v>63.787500000000001</v>
      </c>
      <c r="AX324" t="s">
        <v>191</v>
      </c>
      <c r="AY324">
        <v>974</v>
      </c>
      <c r="AZ324" s="2">
        <v>43173.798611111109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</row>
    <row r="325" spans="1:171" x14ac:dyDescent="0.25">
      <c r="A325" t="s">
        <v>347</v>
      </c>
      <c r="B325" t="s">
        <v>170</v>
      </c>
      <c r="C325" t="s">
        <v>1520</v>
      </c>
      <c r="D325" t="s">
        <v>171</v>
      </c>
      <c r="E325">
        <v>9386</v>
      </c>
      <c r="F325">
        <v>1</v>
      </c>
      <c r="G325" t="s">
        <v>1521</v>
      </c>
      <c r="H325" t="s">
        <v>1522</v>
      </c>
      <c r="I325" t="s">
        <v>173</v>
      </c>
      <c r="K325" t="s">
        <v>187</v>
      </c>
      <c r="L325" t="s">
        <v>173</v>
      </c>
      <c r="M325" t="s">
        <v>175</v>
      </c>
      <c r="N325" t="s">
        <v>176</v>
      </c>
      <c r="O325">
        <v>1</v>
      </c>
      <c r="P325" t="s">
        <v>622</v>
      </c>
      <c r="Q325" t="s">
        <v>326</v>
      </c>
      <c r="R325" t="s">
        <v>624</v>
      </c>
      <c r="V325" t="s">
        <v>180</v>
      </c>
      <c r="W325">
        <v>7140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153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284</v>
      </c>
      <c r="AO325">
        <v>362</v>
      </c>
      <c r="AP325">
        <v>0</v>
      </c>
      <c r="AQ325">
        <v>0</v>
      </c>
      <c r="AR325">
        <v>975</v>
      </c>
      <c r="AS325">
        <v>0</v>
      </c>
      <c r="AT325">
        <v>0</v>
      </c>
      <c r="AU325">
        <v>0</v>
      </c>
      <c r="AV325">
        <v>8914</v>
      </c>
      <c r="AW325" s="3">
        <f t="shared" si="5"/>
        <v>101.4375</v>
      </c>
      <c r="AX325" t="s">
        <v>414</v>
      </c>
      <c r="AY325">
        <v>344</v>
      </c>
      <c r="AZ325" s="2">
        <v>43186.357638888891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</row>
    <row r="326" spans="1:171" x14ac:dyDescent="0.25">
      <c r="A326" t="s">
        <v>424</v>
      </c>
      <c r="B326" t="s">
        <v>170</v>
      </c>
      <c r="C326" t="s">
        <v>1523</v>
      </c>
      <c r="D326" t="s">
        <v>171</v>
      </c>
      <c r="E326">
        <v>4073</v>
      </c>
      <c r="F326">
        <v>1</v>
      </c>
      <c r="G326" t="s">
        <v>1524</v>
      </c>
      <c r="H326" t="s">
        <v>1525</v>
      </c>
      <c r="I326" t="s">
        <v>173</v>
      </c>
      <c r="J326" t="s">
        <v>254</v>
      </c>
      <c r="K326" t="s">
        <v>173</v>
      </c>
      <c r="L326" t="s">
        <v>173</v>
      </c>
      <c r="M326" t="s">
        <v>175</v>
      </c>
      <c r="N326" t="s">
        <v>176</v>
      </c>
      <c r="O326">
        <v>1</v>
      </c>
      <c r="P326" t="s">
        <v>431</v>
      </c>
      <c r="Q326" t="s">
        <v>1322</v>
      </c>
      <c r="R326" t="s">
        <v>433</v>
      </c>
      <c r="V326" t="s">
        <v>180</v>
      </c>
      <c r="W326">
        <v>2405</v>
      </c>
      <c r="X326">
        <v>0</v>
      </c>
      <c r="Y326">
        <v>0</v>
      </c>
      <c r="Z326">
        <v>0</v>
      </c>
      <c r="AA326">
        <v>142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50</v>
      </c>
      <c r="AH326">
        <v>153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118</v>
      </c>
      <c r="AO326">
        <v>0</v>
      </c>
      <c r="AP326">
        <v>0</v>
      </c>
      <c r="AQ326">
        <v>0</v>
      </c>
      <c r="AR326">
        <v>975</v>
      </c>
      <c r="AS326">
        <v>0</v>
      </c>
      <c r="AT326">
        <v>0</v>
      </c>
      <c r="AU326">
        <v>0</v>
      </c>
      <c r="AV326">
        <v>3843</v>
      </c>
      <c r="AW326" s="3">
        <f t="shared" si="5"/>
        <v>42.25</v>
      </c>
      <c r="AX326" t="s">
        <v>264</v>
      </c>
      <c r="AY326">
        <v>198</v>
      </c>
      <c r="AZ326" s="2">
        <v>43193.930555555555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</row>
    <row r="327" spans="1:171" x14ac:dyDescent="0.25">
      <c r="A327" t="s">
        <v>424</v>
      </c>
      <c r="B327" t="s">
        <v>170</v>
      </c>
      <c r="C327" t="s">
        <v>1526</v>
      </c>
      <c r="D327" t="s">
        <v>171</v>
      </c>
      <c r="E327">
        <v>6655</v>
      </c>
      <c r="F327">
        <v>1</v>
      </c>
      <c r="G327" t="s">
        <v>1527</v>
      </c>
      <c r="H327" t="s">
        <v>1528</v>
      </c>
      <c r="I327" t="s">
        <v>173</v>
      </c>
      <c r="J327" t="s">
        <v>254</v>
      </c>
      <c r="K327" t="s">
        <v>187</v>
      </c>
      <c r="L327" t="s">
        <v>173</v>
      </c>
      <c r="M327" t="s">
        <v>175</v>
      </c>
      <c r="N327" t="s">
        <v>176</v>
      </c>
      <c r="O327">
        <v>1</v>
      </c>
      <c r="P327" t="s">
        <v>420</v>
      </c>
      <c r="Q327" t="s">
        <v>421</v>
      </c>
      <c r="R327" t="s">
        <v>422</v>
      </c>
      <c r="V327" t="s">
        <v>180</v>
      </c>
      <c r="W327">
        <v>4875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245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205</v>
      </c>
      <c r="AO327">
        <v>0</v>
      </c>
      <c r="AP327">
        <v>0</v>
      </c>
      <c r="AQ327">
        <v>0</v>
      </c>
      <c r="AR327">
        <v>975</v>
      </c>
      <c r="AS327">
        <v>0</v>
      </c>
      <c r="AT327">
        <v>0</v>
      </c>
      <c r="AU327">
        <v>0</v>
      </c>
      <c r="AV327">
        <v>6300</v>
      </c>
      <c r="AW327" s="3">
        <f t="shared" si="5"/>
        <v>73.125</v>
      </c>
      <c r="AX327" t="s">
        <v>1045</v>
      </c>
      <c r="AY327">
        <v>646</v>
      </c>
      <c r="AZ327" s="2">
        <v>43176.680555555555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</row>
    <row r="328" spans="1:171" x14ac:dyDescent="0.25">
      <c r="A328" s="1">
        <v>43437</v>
      </c>
      <c r="B328" t="s">
        <v>170</v>
      </c>
      <c r="C328" s="2">
        <v>43437.73847222222</v>
      </c>
      <c r="D328" t="s">
        <v>171</v>
      </c>
      <c r="E328">
        <v>7284</v>
      </c>
      <c r="F328">
        <v>1</v>
      </c>
      <c r="G328" s="2">
        <v>43437.509305555555</v>
      </c>
      <c r="H328" t="s">
        <v>1529</v>
      </c>
      <c r="I328" t="s">
        <v>173</v>
      </c>
      <c r="K328" t="s">
        <v>187</v>
      </c>
      <c r="L328" t="s">
        <v>173</v>
      </c>
      <c r="M328" t="s">
        <v>175</v>
      </c>
      <c r="N328" t="s">
        <v>176</v>
      </c>
      <c r="O328">
        <v>1</v>
      </c>
      <c r="P328" t="s">
        <v>692</v>
      </c>
      <c r="Q328" t="s">
        <v>1530</v>
      </c>
      <c r="R328" t="s">
        <v>1531</v>
      </c>
      <c r="V328" t="s">
        <v>180</v>
      </c>
      <c r="W328">
        <v>5206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153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216</v>
      </c>
      <c r="AO328">
        <v>362</v>
      </c>
      <c r="AP328">
        <v>0</v>
      </c>
      <c r="AQ328">
        <v>0</v>
      </c>
      <c r="AR328">
        <v>975</v>
      </c>
      <c r="AS328">
        <v>0</v>
      </c>
      <c r="AT328">
        <v>0</v>
      </c>
      <c r="AU328">
        <v>0</v>
      </c>
      <c r="AV328">
        <v>6912</v>
      </c>
      <c r="AW328" s="3">
        <f t="shared" si="5"/>
        <v>77.262500000000003</v>
      </c>
      <c r="AX328" t="s">
        <v>219</v>
      </c>
      <c r="AY328">
        <v>808</v>
      </c>
      <c r="AZ328" s="2">
        <v>43182.791666666664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</row>
    <row r="329" spans="1:171" x14ac:dyDescent="0.25">
      <c r="A329" t="s">
        <v>424</v>
      </c>
      <c r="B329" t="s">
        <v>170</v>
      </c>
      <c r="C329" t="s">
        <v>1532</v>
      </c>
      <c r="D329" t="s">
        <v>171</v>
      </c>
      <c r="E329">
        <v>2989</v>
      </c>
      <c r="F329">
        <v>1</v>
      </c>
      <c r="G329" t="s">
        <v>1533</v>
      </c>
      <c r="H329" t="s">
        <v>1534</v>
      </c>
      <c r="I329" t="s">
        <v>173</v>
      </c>
      <c r="J329" t="s">
        <v>254</v>
      </c>
      <c r="K329" t="s">
        <v>173</v>
      </c>
      <c r="L329" t="s">
        <v>173</v>
      </c>
      <c r="M329" t="s">
        <v>175</v>
      </c>
      <c r="N329" t="s">
        <v>176</v>
      </c>
      <c r="O329">
        <v>1</v>
      </c>
      <c r="P329" t="s">
        <v>255</v>
      </c>
      <c r="Q329" t="s">
        <v>1063</v>
      </c>
      <c r="R329" t="s">
        <v>1064</v>
      </c>
      <c r="V329" t="s">
        <v>180</v>
      </c>
      <c r="W329">
        <v>1703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153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78</v>
      </c>
      <c r="AO329">
        <v>362</v>
      </c>
      <c r="AP329">
        <v>0</v>
      </c>
      <c r="AQ329">
        <v>0</v>
      </c>
      <c r="AR329">
        <v>525</v>
      </c>
      <c r="AS329">
        <v>0</v>
      </c>
      <c r="AT329">
        <v>0</v>
      </c>
      <c r="AU329">
        <v>0</v>
      </c>
      <c r="AV329">
        <v>2821</v>
      </c>
      <c r="AW329" s="3">
        <f t="shared" si="5"/>
        <v>27.85</v>
      </c>
      <c r="AX329" t="s">
        <v>212</v>
      </c>
      <c r="AY329">
        <v>849</v>
      </c>
      <c r="AZ329" s="2">
        <v>43206.961805555555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</row>
    <row r="330" spans="1:171" x14ac:dyDescent="0.25">
      <c r="A330" t="s">
        <v>234</v>
      </c>
      <c r="B330" t="s">
        <v>170</v>
      </c>
      <c r="C330" t="s">
        <v>1535</v>
      </c>
      <c r="D330" t="s">
        <v>171</v>
      </c>
      <c r="E330">
        <v>4533</v>
      </c>
      <c r="F330">
        <v>1</v>
      </c>
      <c r="G330" t="s">
        <v>1536</v>
      </c>
      <c r="H330" t="s">
        <v>1537</v>
      </c>
      <c r="I330" t="s">
        <v>173</v>
      </c>
      <c r="J330" t="s">
        <v>254</v>
      </c>
      <c r="K330" t="s">
        <v>238</v>
      </c>
      <c r="L330" t="s">
        <v>173</v>
      </c>
      <c r="M330" t="s">
        <v>175</v>
      </c>
      <c r="N330" t="s">
        <v>176</v>
      </c>
      <c r="O330">
        <v>1</v>
      </c>
      <c r="P330" t="s">
        <v>670</v>
      </c>
      <c r="Q330" t="s">
        <v>671</v>
      </c>
      <c r="R330" t="s">
        <v>672</v>
      </c>
      <c r="V330" t="s">
        <v>180</v>
      </c>
      <c r="W330">
        <v>2828</v>
      </c>
      <c r="X330">
        <v>0</v>
      </c>
      <c r="Y330">
        <v>0</v>
      </c>
      <c r="Z330">
        <v>0</v>
      </c>
      <c r="AA330">
        <v>142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50</v>
      </c>
      <c r="AH330">
        <v>153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133</v>
      </c>
      <c r="AO330">
        <v>0</v>
      </c>
      <c r="AP330">
        <v>0</v>
      </c>
      <c r="AQ330">
        <v>0</v>
      </c>
      <c r="AR330">
        <v>975</v>
      </c>
      <c r="AS330">
        <v>0</v>
      </c>
      <c r="AT330">
        <v>0</v>
      </c>
      <c r="AU330">
        <v>0</v>
      </c>
      <c r="AV330">
        <v>4281</v>
      </c>
      <c r="AW330" s="3">
        <f t="shared" si="5"/>
        <v>47.537500000000001</v>
      </c>
      <c r="AX330" t="s">
        <v>674</v>
      </c>
      <c r="AY330">
        <v>459</v>
      </c>
      <c r="AZ330" s="2">
        <v>43197.878472222219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</row>
    <row r="331" spans="1:171" x14ac:dyDescent="0.25">
      <c r="A331" s="1">
        <v>43346</v>
      </c>
      <c r="B331" t="s">
        <v>170</v>
      </c>
      <c r="C331" s="2">
        <v>43346.867534722223</v>
      </c>
      <c r="D331" t="s">
        <v>171</v>
      </c>
      <c r="E331">
        <v>6606</v>
      </c>
      <c r="F331">
        <v>1</v>
      </c>
      <c r="G331" s="2">
        <v>43346.638356481482</v>
      </c>
      <c r="H331" t="s">
        <v>1538</v>
      </c>
      <c r="I331" t="s">
        <v>173</v>
      </c>
      <c r="J331" t="s">
        <v>254</v>
      </c>
      <c r="K331" t="s">
        <v>187</v>
      </c>
      <c r="L331" t="s">
        <v>173</v>
      </c>
      <c r="M331" t="s">
        <v>175</v>
      </c>
      <c r="N331" t="s">
        <v>176</v>
      </c>
      <c r="O331">
        <v>1</v>
      </c>
      <c r="P331" t="s">
        <v>1296</v>
      </c>
      <c r="Q331" t="s">
        <v>1297</v>
      </c>
      <c r="R331" t="s">
        <v>1298</v>
      </c>
      <c r="V331" t="s">
        <v>180</v>
      </c>
      <c r="W331">
        <v>4855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50</v>
      </c>
      <c r="AH331">
        <v>153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204</v>
      </c>
      <c r="AO331">
        <v>12</v>
      </c>
      <c r="AP331">
        <v>0</v>
      </c>
      <c r="AQ331">
        <v>0</v>
      </c>
      <c r="AR331">
        <v>975</v>
      </c>
      <c r="AS331">
        <v>0</v>
      </c>
      <c r="AT331">
        <v>0</v>
      </c>
      <c r="AU331">
        <v>0</v>
      </c>
      <c r="AV331">
        <v>6249</v>
      </c>
      <c r="AW331" s="3">
        <f t="shared" si="5"/>
        <v>72.875</v>
      </c>
      <c r="AX331" t="s">
        <v>341</v>
      </c>
      <c r="AY331">
        <v>129</v>
      </c>
      <c r="AZ331" s="2">
        <v>43175.729166666664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</row>
    <row r="332" spans="1:171" x14ac:dyDescent="0.25">
      <c r="A332" t="s">
        <v>1311</v>
      </c>
      <c r="B332" t="s">
        <v>170</v>
      </c>
      <c r="C332" t="s">
        <v>1539</v>
      </c>
      <c r="D332" t="s">
        <v>171</v>
      </c>
      <c r="E332">
        <v>2919</v>
      </c>
      <c r="F332">
        <v>1</v>
      </c>
      <c r="G332" t="s">
        <v>1540</v>
      </c>
      <c r="H332" t="s">
        <v>1541</v>
      </c>
      <c r="I332" t="s">
        <v>173</v>
      </c>
      <c r="K332" t="s">
        <v>187</v>
      </c>
      <c r="L332" t="s">
        <v>173</v>
      </c>
      <c r="M332" t="s">
        <v>175</v>
      </c>
      <c r="N332" t="s">
        <v>176</v>
      </c>
      <c r="O332">
        <v>1</v>
      </c>
      <c r="P332" t="s">
        <v>1428</v>
      </c>
      <c r="Q332" t="s">
        <v>1429</v>
      </c>
      <c r="R332" t="s">
        <v>1430</v>
      </c>
      <c r="V332" t="s">
        <v>180</v>
      </c>
      <c r="W332">
        <v>1639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153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76</v>
      </c>
      <c r="AO332">
        <v>362</v>
      </c>
      <c r="AP332">
        <v>0</v>
      </c>
      <c r="AQ332">
        <v>0</v>
      </c>
      <c r="AR332">
        <v>525</v>
      </c>
      <c r="AS332">
        <v>0</v>
      </c>
      <c r="AT332">
        <v>0</v>
      </c>
      <c r="AU332">
        <v>0</v>
      </c>
      <c r="AV332">
        <v>2755</v>
      </c>
      <c r="AW332" s="3">
        <f t="shared" si="5"/>
        <v>27.05</v>
      </c>
      <c r="AX332" t="s">
        <v>1205</v>
      </c>
      <c r="AY332">
        <v>6104</v>
      </c>
      <c r="AZ332" s="2">
        <v>43179.402777777781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</row>
    <row r="333" spans="1:171" x14ac:dyDescent="0.25">
      <c r="A333" s="1">
        <v>43223</v>
      </c>
      <c r="B333" t="s">
        <v>170</v>
      </c>
      <c r="C333" s="2">
        <v>43223.490682870368</v>
      </c>
      <c r="D333" t="s">
        <v>171</v>
      </c>
      <c r="E333">
        <v>3792</v>
      </c>
      <c r="F333">
        <v>1</v>
      </c>
      <c r="G333" s="2">
        <v>43223.261516203704</v>
      </c>
      <c r="H333" t="s">
        <v>1542</v>
      </c>
      <c r="I333" t="s">
        <v>173</v>
      </c>
      <c r="J333" t="s">
        <v>174</v>
      </c>
      <c r="K333" t="s">
        <v>187</v>
      </c>
      <c r="L333" t="s">
        <v>173</v>
      </c>
      <c r="M333" t="s">
        <v>175</v>
      </c>
      <c r="N333" t="s">
        <v>176</v>
      </c>
      <c r="O333">
        <v>1</v>
      </c>
      <c r="P333" t="s">
        <v>404</v>
      </c>
      <c r="Q333" t="s">
        <v>1543</v>
      </c>
      <c r="R333" t="s">
        <v>1544</v>
      </c>
      <c r="V333" t="s">
        <v>180</v>
      </c>
      <c r="W333">
        <v>2651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50</v>
      </c>
      <c r="AH333">
        <v>236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111</v>
      </c>
      <c r="AO333">
        <v>0</v>
      </c>
      <c r="AP333">
        <v>0</v>
      </c>
      <c r="AQ333">
        <v>0</v>
      </c>
      <c r="AR333">
        <v>525</v>
      </c>
      <c r="AS333">
        <v>0</v>
      </c>
      <c r="AT333">
        <v>0</v>
      </c>
      <c r="AU333">
        <v>0</v>
      </c>
      <c r="AV333">
        <v>3573</v>
      </c>
      <c r="AW333" s="3">
        <f t="shared" si="5"/>
        <v>39.700000000000003</v>
      </c>
      <c r="AX333" t="s">
        <v>376</v>
      </c>
      <c r="AY333">
        <v>349</v>
      </c>
      <c r="AZ333" s="2">
        <v>43167.753472222219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</row>
    <row r="334" spans="1:171" x14ac:dyDescent="0.25">
      <c r="A334" s="1">
        <v>43162</v>
      </c>
      <c r="B334" t="s">
        <v>170</v>
      </c>
      <c r="C334" s="2">
        <v>43162.617997685185</v>
      </c>
      <c r="D334" t="s">
        <v>171</v>
      </c>
      <c r="E334">
        <v>4514</v>
      </c>
      <c r="F334">
        <v>1</v>
      </c>
      <c r="G334" s="2">
        <v>43162.388831018521</v>
      </c>
      <c r="H334" t="s">
        <v>1545</v>
      </c>
      <c r="I334" t="s">
        <v>173</v>
      </c>
      <c r="J334" t="s">
        <v>254</v>
      </c>
      <c r="K334" t="s">
        <v>187</v>
      </c>
      <c r="L334" t="s">
        <v>173</v>
      </c>
      <c r="M334" t="s">
        <v>175</v>
      </c>
      <c r="N334" t="s">
        <v>176</v>
      </c>
      <c r="O334">
        <v>1</v>
      </c>
      <c r="P334" t="s">
        <v>893</v>
      </c>
      <c r="Q334" t="s">
        <v>894</v>
      </c>
      <c r="R334" t="s">
        <v>895</v>
      </c>
      <c r="V334" t="s">
        <v>180</v>
      </c>
      <c r="W334">
        <v>3107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153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127</v>
      </c>
      <c r="AO334">
        <v>362</v>
      </c>
      <c r="AP334">
        <v>0</v>
      </c>
      <c r="AQ334">
        <v>0</v>
      </c>
      <c r="AR334">
        <v>525</v>
      </c>
      <c r="AS334">
        <v>0</v>
      </c>
      <c r="AT334">
        <v>0</v>
      </c>
      <c r="AU334">
        <v>0</v>
      </c>
      <c r="AV334">
        <v>4274</v>
      </c>
      <c r="AW334" s="3">
        <f t="shared" si="5"/>
        <v>45.400000000000006</v>
      </c>
      <c r="AX334" t="s">
        <v>212</v>
      </c>
      <c r="AY334">
        <v>566</v>
      </c>
      <c r="AZ334" s="2">
        <v>43169.815972222219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</row>
    <row r="335" spans="1:171" x14ac:dyDescent="0.25">
      <c r="A335" t="s">
        <v>1131</v>
      </c>
      <c r="B335" t="s">
        <v>170</v>
      </c>
      <c r="C335" t="s">
        <v>1546</v>
      </c>
      <c r="D335" t="s">
        <v>171</v>
      </c>
      <c r="E335">
        <v>5508</v>
      </c>
      <c r="F335">
        <v>1</v>
      </c>
      <c r="G335" t="s">
        <v>1547</v>
      </c>
      <c r="H335" t="s">
        <v>1548</v>
      </c>
      <c r="I335" t="s">
        <v>173</v>
      </c>
      <c r="K335" t="s">
        <v>187</v>
      </c>
      <c r="L335" t="s">
        <v>173</v>
      </c>
      <c r="M335" t="s">
        <v>175</v>
      </c>
      <c r="N335" t="s">
        <v>176</v>
      </c>
      <c r="O335">
        <v>1</v>
      </c>
      <c r="P335" t="s">
        <v>1549</v>
      </c>
      <c r="Q335" t="s">
        <v>1550</v>
      </c>
      <c r="R335" t="s">
        <v>1551</v>
      </c>
      <c r="V335" t="s">
        <v>180</v>
      </c>
      <c r="W335">
        <v>3845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50</v>
      </c>
      <c r="AH335">
        <v>153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169</v>
      </c>
      <c r="AO335">
        <v>12</v>
      </c>
      <c r="AP335">
        <v>0</v>
      </c>
      <c r="AQ335">
        <v>0</v>
      </c>
      <c r="AR335">
        <v>975</v>
      </c>
      <c r="AS335">
        <v>0</v>
      </c>
      <c r="AT335">
        <v>0</v>
      </c>
      <c r="AU335">
        <v>0</v>
      </c>
      <c r="AV335">
        <v>5204</v>
      </c>
      <c r="AW335" s="3">
        <f t="shared" si="5"/>
        <v>60.25</v>
      </c>
      <c r="AX335" t="s">
        <v>312</v>
      </c>
      <c r="AY335">
        <v>769</v>
      </c>
      <c r="AZ335" s="2">
        <v>43183.336805555555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</row>
    <row r="336" spans="1:171" x14ac:dyDescent="0.25">
      <c r="A336" t="s">
        <v>250</v>
      </c>
      <c r="B336" t="s">
        <v>170</v>
      </c>
      <c r="C336" t="s">
        <v>1552</v>
      </c>
      <c r="D336" t="s">
        <v>171</v>
      </c>
      <c r="E336">
        <v>93645</v>
      </c>
      <c r="F336">
        <v>1</v>
      </c>
      <c r="G336" t="s">
        <v>1553</v>
      </c>
      <c r="H336" t="s">
        <v>1554</v>
      </c>
      <c r="I336" t="s">
        <v>173</v>
      </c>
      <c r="J336" t="s">
        <v>254</v>
      </c>
      <c r="K336" t="s">
        <v>182</v>
      </c>
      <c r="L336" t="s">
        <v>182</v>
      </c>
      <c r="M336" t="s">
        <v>175</v>
      </c>
      <c r="N336" t="s">
        <v>176</v>
      </c>
      <c r="O336">
        <v>9</v>
      </c>
      <c r="P336" t="s">
        <v>1555</v>
      </c>
      <c r="Q336" t="s">
        <v>563</v>
      </c>
      <c r="R336" t="s">
        <v>1556</v>
      </c>
      <c r="V336" t="s">
        <v>180</v>
      </c>
      <c r="W336">
        <v>8745</v>
      </c>
      <c r="X336">
        <v>0</v>
      </c>
      <c r="Y336">
        <v>0</v>
      </c>
      <c r="Z336">
        <v>0</v>
      </c>
      <c r="AA336">
        <v>142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50</v>
      </c>
      <c r="AH336">
        <v>153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340</v>
      </c>
      <c r="AO336">
        <v>0</v>
      </c>
      <c r="AP336">
        <v>0</v>
      </c>
      <c r="AQ336">
        <v>0</v>
      </c>
      <c r="AR336">
        <v>975</v>
      </c>
      <c r="AS336">
        <v>0</v>
      </c>
      <c r="AT336">
        <v>0</v>
      </c>
      <c r="AU336">
        <v>0</v>
      </c>
      <c r="AV336">
        <v>10405</v>
      </c>
      <c r="AW336" s="3">
        <f t="shared" si="5"/>
        <v>121.5</v>
      </c>
      <c r="AX336" t="s">
        <v>1365</v>
      </c>
      <c r="AY336">
        <v>813</v>
      </c>
      <c r="AZ336" s="2">
        <v>43211.694444444445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</row>
    <row r="337" spans="1:171" x14ac:dyDescent="0.25">
      <c r="A337" t="s">
        <v>658</v>
      </c>
      <c r="B337" t="s">
        <v>170</v>
      </c>
      <c r="C337" t="s">
        <v>1557</v>
      </c>
      <c r="D337" t="s">
        <v>171</v>
      </c>
      <c r="E337">
        <v>22436</v>
      </c>
      <c r="F337">
        <v>1</v>
      </c>
      <c r="G337" t="s">
        <v>1558</v>
      </c>
      <c r="H337" t="s">
        <v>1559</v>
      </c>
      <c r="I337" t="s">
        <v>173</v>
      </c>
      <c r="J337" t="s">
        <v>254</v>
      </c>
      <c r="K337" t="s">
        <v>187</v>
      </c>
      <c r="L337" t="s">
        <v>173</v>
      </c>
      <c r="M337" t="s">
        <v>175</v>
      </c>
      <c r="N337" t="s">
        <v>176</v>
      </c>
      <c r="O337">
        <v>4</v>
      </c>
      <c r="P337" t="s">
        <v>1560</v>
      </c>
      <c r="Q337" t="s">
        <v>1561</v>
      </c>
      <c r="R337" t="s">
        <v>1562</v>
      </c>
      <c r="V337" t="s">
        <v>180</v>
      </c>
      <c r="W337">
        <v>3818</v>
      </c>
      <c r="X337">
        <v>0</v>
      </c>
      <c r="Y337">
        <v>0</v>
      </c>
      <c r="Z337">
        <v>0</v>
      </c>
      <c r="AA337">
        <v>142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50</v>
      </c>
      <c r="AH337">
        <v>153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168</v>
      </c>
      <c r="AO337">
        <v>0</v>
      </c>
      <c r="AP337">
        <v>0</v>
      </c>
      <c r="AQ337">
        <v>0</v>
      </c>
      <c r="AR337">
        <v>975</v>
      </c>
      <c r="AS337">
        <v>0</v>
      </c>
      <c r="AT337">
        <v>0</v>
      </c>
      <c r="AU337">
        <v>0</v>
      </c>
      <c r="AV337">
        <v>5306</v>
      </c>
      <c r="AW337" s="3">
        <f t="shared" si="5"/>
        <v>59.912500000000001</v>
      </c>
      <c r="AX337" t="s">
        <v>264</v>
      </c>
      <c r="AY337">
        <v>174</v>
      </c>
      <c r="AZ337" s="2">
        <v>43212.677083333336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</row>
    <row r="338" spans="1:171" x14ac:dyDescent="0.25">
      <c r="A338" t="s">
        <v>1092</v>
      </c>
      <c r="B338" t="s">
        <v>170</v>
      </c>
      <c r="C338" t="s">
        <v>1563</v>
      </c>
      <c r="D338" t="s">
        <v>171</v>
      </c>
      <c r="E338">
        <v>3241</v>
      </c>
      <c r="F338">
        <v>1</v>
      </c>
      <c r="G338" t="s">
        <v>1564</v>
      </c>
      <c r="H338" t="s">
        <v>1565</v>
      </c>
      <c r="I338" t="s">
        <v>173</v>
      </c>
      <c r="J338" t="s">
        <v>358</v>
      </c>
      <c r="K338" t="s">
        <v>238</v>
      </c>
      <c r="L338" t="s">
        <v>173</v>
      </c>
      <c r="M338" t="s">
        <v>175</v>
      </c>
      <c r="N338" t="s">
        <v>176</v>
      </c>
      <c r="O338">
        <v>1</v>
      </c>
      <c r="P338" t="s">
        <v>567</v>
      </c>
      <c r="Q338" t="s">
        <v>568</v>
      </c>
      <c r="R338" t="s">
        <v>569</v>
      </c>
      <c r="V338" t="s">
        <v>180</v>
      </c>
      <c r="W338">
        <v>2370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245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101</v>
      </c>
      <c r="AO338">
        <v>0</v>
      </c>
      <c r="AP338">
        <v>0</v>
      </c>
      <c r="AQ338">
        <v>0</v>
      </c>
      <c r="AR338">
        <v>525</v>
      </c>
      <c r="AS338">
        <v>0</v>
      </c>
      <c r="AT338">
        <v>0</v>
      </c>
      <c r="AU338">
        <v>0</v>
      </c>
      <c r="AV338">
        <v>3241</v>
      </c>
      <c r="AW338" s="3">
        <f t="shared" si="5"/>
        <v>36.1875</v>
      </c>
      <c r="AX338" t="s">
        <v>1566</v>
      </c>
      <c r="AY338">
        <v>316</v>
      </c>
      <c r="AZ338" s="2">
        <v>43197.666666666664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</row>
    <row r="339" spans="1:171" x14ac:dyDescent="0.25">
      <c r="A339" t="s">
        <v>1092</v>
      </c>
      <c r="B339" t="s">
        <v>170</v>
      </c>
      <c r="C339" t="s">
        <v>1567</v>
      </c>
      <c r="D339" t="s">
        <v>171</v>
      </c>
      <c r="E339">
        <v>5750</v>
      </c>
      <c r="F339">
        <v>1</v>
      </c>
      <c r="G339" t="s">
        <v>1568</v>
      </c>
      <c r="H339" t="s">
        <v>1569</v>
      </c>
      <c r="I339" t="s">
        <v>173</v>
      </c>
      <c r="K339" t="s">
        <v>238</v>
      </c>
      <c r="L339" t="s">
        <v>173</v>
      </c>
      <c r="M339" t="s">
        <v>175</v>
      </c>
      <c r="N339" t="s">
        <v>176</v>
      </c>
      <c r="O339">
        <v>1</v>
      </c>
      <c r="P339" t="s">
        <v>1570</v>
      </c>
      <c r="Q339" t="s">
        <v>1571</v>
      </c>
      <c r="R339" t="s">
        <v>1572</v>
      </c>
      <c r="V339" t="s">
        <v>180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 s="3">
        <f t="shared" si="5"/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</row>
    <row r="340" spans="1:171" x14ac:dyDescent="0.25">
      <c r="A340" s="1">
        <v>43223</v>
      </c>
      <c r="B340" t="s">
        <v>170</v>
      </c>
      <c r="C340" s="2">
        <v>43223.511840277781</v>
      </c>
      <c r="D340" t="s">
        <v>171</v>
      </c>
      <c r="E340">
        <v>5927</v>
      </c>
      <c r="F340">
        <v>1</v>
      </c>
      <c r="G340" s="2">
        <v>43223.282673611109</v>
      </c>
      <c r="H340" t="s">
        <v>1573</v>
      </c>
      <c r="I340" t="s">
        <v>173</v>
      </c>
      <c r="K340" t="s">
        <v>187</v>
      </c>
      <c r="L340" t="s">
        <v>173</v>
      </c>
      <c r="M340" t="s">
        <v>175</v>
      </c>
      <c r="N340" t="s">
        <v>176</v>
      </c>
      <c r="O340">
        <v>1</v>
      </c>
      <c r="P340" t="s">
        <v>848</v>
      </c>
      <c r="Q340" t="s">
        <v>849</v>
      </c>
      <c r="R340" t="s">
        <v>850</v>
      </c>
      <c r="V340" t="s">
        <v>180</v>
      </c>
      <c r="W340">
        <v>3956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153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173</v>
      </c>
      <c r="AO340">
        <v>362</v>
      </c>
      <c r="AP340">
        <v>0</v>
      </c>
      <c r="AQ340">
        <v>0</v>
      </c>
      <c r="AR340">
        <v>975</v>
      </c>
      <c r="AS340">
        <v>0</v>
      </c>
      <c r="AT340">
        <v>0</v>
      </c>
      <c r="AU340">
        <v>0</v>
      </c>
      <c r="AV340">
        <v>5619</v>
      </c>
      <c r="AW340" s="3">
        <f t="shared" si="5"/>
        <v>61.637500000000003</v>
      </c>
      <c r="AX340" t="s">
        <v>219</v>
      </c>
      <c r="AY340">
        <v>367</v>
      </c>
      <c r="AZ340" s="2">
        <v>43166.350694444445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</row>
    <row r="341" spans="1:171" x14ac:dyDescent="0.25">
      <c r="A341" t="s">
        <v>400</v>
      </c>
      <c r="B341" t="s">
        <v>170</v>
      </c>
      <c r="C341" t="s">
        <v>1574</v>
      </c>
      <c r="D341" t="s">
        <v>171</v>
      </c>
      <c r="E341">
        <v>3634</v>
      </c>
      <c r="F341">
        <v>1</v>
      </c>
      <c r="G341" t="s">
        <v>1575</v>
      </c>
      <c r="H341" t="s">
        <v>1576</v>
      </c>
      <c r="I341" t="s">
        <v>173</v>
      </c>
      <c r="J341" t="s">
        <v>254</v>
      </c>
      <c r="K341" t="s">
        <v>182</v>
      </c>
      <c r="L341" t="s">
        <v>182</v>
      </c>
      <c r="M341" t="s">
        <v>175</v>
      </c>
      <c r="N341" t="s">
        <v>176</v>
      </c>
      <c r="O341">
        <v>1</v>
      </c>
      <c r="P341" t="s">
        <v>431</v>
      </c>
      <c r="Q341" t="s">
        <v>563</v>
      </c>
      <c r="R341" t="s">
        <v>516</v>
      </c>
      <c r="V341" t="s">
        <v>180</v>
      </c>
      <c r="W341">
        <v>2121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50</v>
      </c>
      <c r="AH341">
        <v>153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108</v>
      </c>
      <c r="AO341">
        <v>12</v>
      </c>
      <c r="AP341">
        <v>0</v>
      </c>
      <c r="AQ341">
        <v>0</v>
      </c>
      <c r="AR341">
        <v>975</v>
      </c>
      <c r="AS341">
        <v>0</v>
      </c>
      <c r="AT341">
        <v>0</v>
      </c>
      <c r="AU341">
        <v>0</v>
      </c>
      <c r="AV341">
        <v>3419</v>
      </c>
      <c r="AW341" s="3">
        <f t="shared" si="5"/>
        <v>38.700000000000003</v>
      </c>
      <c r="AX341" t="s">
        <v>341</v>
      </c>
      <c r="AY341">
        <v>171</v>
      </c>
      <c r="AZ341" s="2">
        <v>43207.204861111109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</row>
    <row r="342" spans="1:171" x14ac:dyDescent="0.25">
      <c r="A342" t="s">
        <v>837</v>
      </c>
      <c r="B342" t="s">
        <v>170</v>
      </c>
      <c r="C342" t="s">
        <v>1577</v>
      </c>
      <c r="D342" t="s">
        <v>171</v>
      </c>
      <c r="E342">
        <v>17550</v>
      </c>
      <c r="F342">
        <v>1</v>
      </c>
      <c r="G342" t="s">
        <v>1578</v>
      </c>
      <c r="H342" t="s">
        <v>1579</v>
      </c>
      <c r="I342" t="s">
        <v>173</v>
      </c>
      <c r="J342" t="s">
        <v>254</v>
      </c>
      <c r="K342" t="s">
        <v>187</v>
      </c>
      <c r="L342" t="s">
        <v>173</v>
      </c>
      <c r="M342" t="s">
        <v>175</v>
      </c>
      <c r="N342" t="s">
        <v>176</v>
      </c>
      <c r="O342">
        <v>2</v>
      </c>
      <c r="P342" t="s">
        <v>841</v>
      </c>
      <c r="Q342" t="s">
        <v>842</v>
      </c>
      <c r="R342" t="s">
        <v>843</v>
      </c>
      <c r="V342" t="s">
        <v>180</v>
      </c>
      <c r="W342">
        <v>6731</v>
      </c>
      <c r="X342">
        <v>0</v>
      </c>
      <c r="Y342">
        <v>0</v>
      </c>
      <c r="Z342">
        <v>0</v>
      </c>
      <c r="AA342">
        <v>142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50</v>
      </c>
      <c r="AH342">
        <v>153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270</v>
      </c>
      <c r="AO342">
        <v>0</v>
      </c>
      <c r="AP342">
        <v>0</v>
      </c>
      <c r="AQ342">
        <v>0</v>
      </c>
      <c r="AR342">
        <v>975</v>
      </c>
      <c r="AS342">
        <v>0</v>
      </c>
      <c r="AT342">
        <v>0</v>
      </c>
      <c r="AU342">
        <v>0</v>
      </c>
      <c r="AV342">
        <v>8321</v>
      </c>
      <c r="AW342" s="3">
        <f t="shared" si="5"/>
        <v>96.325000000000003</v>
      </c>
      <c r="AX342" t="s">
        <v>611</v>
      </c>
      <c r="AY342">
        <v>5153</v>
      </c>
      <c r="AZ342" s="2">
        <v>43211.833333333336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</row>
    <row r="343" spans="1:171" x14ac:dyDescent="0.25">
      <c r="A343" t="s">
        <v>837</v>
      </c>
      <c r="B343" t="s">
        <v>170</v>
      </c>
      <c r="C343" t="s">
        <v>1580</v>
      </c>
      <c r="D343" t="s">
        <v>171</v>
      </c>
      <c r="E343">
        <v>2775</v>
      </c>
      <c r="F343">
        <v>1</v>
      </c>
      <c r="G343" t="s">
        <v>1581</v>
      </c>
      <c r="H343" t="s">
        <v>1582</v>
      </c>
      <c r="I343" t="s">
        <v>173</v>
      </c>
      <c r="K343" t="s">
        <v>187</v>
      </c>
      <c r="L343" t="s">
        <v>173</v>
      </c>
      <c r="M343" t="s">
        <v>175</v>
      </c>
      <c r="N343" t="s">
        <v>176</v>
      </c>
      <c r="O343">
        <v>1</v>
      </c>
      <c r="P343" t="s">
        <v>1443</v>
      </c>
      <c r="Q343" t="s">
        <v>1583</v>
      </c>
      <c r="R343" t="s">
        <v>1584</v>
      </c>
      <c r="V343" t="s">
        <v>180</v>
      </c>
      <c r="W343">
        <v>1247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50</v>
      </c>
      <c r="AH343">
        <v>236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62</v>
      </c>
      <c r="AO343">
        <v>508</v>
      </c>
      <c r="AP343">
        <v>0</v>
      </c>
      <c r="AQ343">
        <v>0</v>
      </c>
      <c r="AR343">
        <v>525</v>
      </c>
      <c r="AS343">
        <v>0</v>
      </c>
      <c r="AT343">
        <v>0</v>
      </c>
      <c r="AU343">
        <v>0</v>
      </c>
      <c r="AV343">
        <v>2628</v>
      </c>
      <c r="AW343" s="3">
        <f t="shared" si="5"/>
        <v>22.150000000000002</v>
      </c>
      <c r="AX343" t="s">
        <v>242</v>
      </c>
      <c r="AY343">
        <v>265</v>
      </c>
      <c r="AZ343" s="2">
        <v>43186.902777777781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</row>
    <row r="344" spans="1:171" x14ac:dyDescent="0.25">
      <c r="A344" t="s">
        <v>424</v>
      </c>
      <c r="B344" t="s">
        <v>170</v>
      </c>
      <c r="C344" t="s">
        <v>1585</v>
      </c>
      <c r="D344" t="s">
        <v>171</v>
      </c>
      <c r="E344">
        <v>3859</v>
      </c>
      <c r="F344">
        <v>1</v>
      </c>
      <c r="G344" t="s">
        <v>1586</v>
      </c>
      <c r="H344" t="s">
        <v>1587</v>
      </c>
      <c r="I344" t="s">
        <v>173</v>
      </c>
      <c r="J344" t="s">
        <v>254</v>
      </c>
      <c r="K344" t="s">
        <v>173</v>
      </c>
      <c r="L344" t="s">
        <v>173</v>
      </c>
      <c r="M344" t="s">
        <v>175</v>
      </c>
      <c r="N344" t="s">
        <v>176</v>
      </c>
      <c r="O344">
        <v>1</v>
      </c>
      <c r="P344" t="s">
        <v>255</v>
      </c>
      <c r="Q344" t="s">
        <v>733</v>
      </c>
      <c r="R344" t="s">
        <v>734</v>
      </c>
      <c r="V344" t="s">
        <v>180</v>
      </c>
      <c r="W344">
        <v>2503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153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106</v>
      </c>
      <c r="AO344">
        <v>362</v>
      </c>
      <c r="AP344">
        <v>0</v>
      </c>
      <c r="AQ344">
        <v>0</v>
      </c>
      <c r="AR344">
        <v>525</v>
      </c>
      <c r="AS344">
        <v>0</v>
      </c>
      <c r="AT344">
        <v>0</v>
      </c>
      <c r="AU344">
        <v>0</v>
      </c>
      <c r="AV344">
        <v>3649</v>
      </c>
      <c r="AW344" s="3">
        <f t="shared" si="5"/>
        <v>37.85</v>
      </c>
      <c r="AX344" t="s">
        <v>212</v>
      </c>
      <c r="AY344">
        <v>849</v>
      </c>
      <c r="AZ344" s="2">
        <v>43193.961805555555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</row>
    <row r="345" spans="1:171" x14ac:dyDescent="0.25">
      <c r="A345" t="s">
        <v>658</v>
      </c>
      <c r="B345" t="s">
        <v>170</v>
      </c>
      <c r="C345" t="s">
        <v>1588</v>
      </c>
      <c r="D345" t="s">
        <v>171</v>
      </c>
      <c r="E345">
        <v>4291</v>
      </c>
      <c r="F345">
        <v>1</v>
      </c>
      <c r="G345" t="s">
        <v>1589</v>
      </c>
      <c r="H345" t="s">
        <v>1590</v>
      </c>
      <c r="I345" t="s">
        <v>173</v>
      </c>
      <c r="K345" t="s">
        <v>187</v>
      </c>
      <c r="L345" t="s">
        <v>173</v>
      </c>
      <c r="M345" t="s">
        <v>175</v>
      </c>
      <c r="N345" t="s">
        <v>176</v>
      </c>
      <c r="O345">
        <v>1</v>
      </c>
      <c r="P345" t="s">
        <v>281</v>
      </c>
      <c r="Q345" t="s">
        <v>282</v>
      </c>
      <c r="R345" t="e">
        <f>+IN-91-9686677222</f>
        <v>#NAME?</v>
      </c>
      <c r="V345" t="s">
        <v>180</v>
      </c>
      <c r="W345">
        <v>3175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50</v>
      </c>
      <c r="AH345">
        <v>153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130</v>
      </c>
      <c r="AO345">
        <v>12</v>
      </c>
      <c r="AP345">
        <v>0</v>
      </c>
      <c r="AQ345">
        <v>0</v>
      </c>
      <c r="AR345">
        <v>525</v>
      </c>
      <c r="AS345">
        <v>0</v>
      </c>
      <c r="AT345">
        <v>0</v>
      </c>
      <c r="AU345">
        <v>0</v>
      </c>
      <c r="AV345">
        <v>4045</v>
      </c>
      <c r="AW345" s="3">
        <f t="shared" si="5"/>
        <v>46.25</v>
      </c>
      <c r="AX345" t="s">
        <v>962</v>
      </c>
      <c r="AY345">
        <v>966</v>
      </c>
      <c r="AZ345" s="2">
        <v>43183.541666666664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</row>
    <row r="346" spans="1:171" x14ac:dyDescent="0.25">
      <c r="A346" t="s">
        <v>234</v>
      </c>
      <c r="B346" t="s">
        <v>170</v>
      </c>
      <c r="C346" t="s">
        <v>1591</v>
      </c>
      <c r="D346" t="s">
        <v>171</v>
      </c>
      <c r="E346">
        <v>6465</v>
      </c>
      <c r="F346">
        <v>1</v>
      </c>
      <c r="G346" t="s">
        <v>1592</v>
      </c>
      <c r="H346" t="s">
        <v>1593</v>
      </c>
      <c r="I346" t="s">
        <v>173</v>
      </c>
      <c r="J346" t="s">
        <v>254</v>
      </c>
      <c r="K346" t="s">
        <v>238</v>
      </c>
      <c r="L346" t="s">
        <v>173</v>
      </c>
      <c r="M346" t="s">
        <v>175</v>
      </c>
      <c r="N346" t="s">
        <v>176</v>
      </c>
      <c r="O346">
        <v>1</v>
      </c>
      <c r="P346" t="s">
        <v>1315</v>
      </c>
      <c r="Q346" t="s">
        <v>1594</v>
      </c>
      <c r="R346" t="s">
        <v>1595</v>
      </c>
      <c r="V346" t="s">
        <v>180</v>
      </c>
      <c r="W346">
        <v>4725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50</v>
      </c>
      <c r="AH346">
        <v>153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200</v>
      </c>
      <c r="AO346">
        <v>12</v>
      </c>
      <c r="AP346">
        <v>0</v>
      </c>
      <c r="AQ346">
        <v>0</v>
      </c>
      <c r="AR346">
        <v>975</v>
      </c>
      <c r="AS346">
        <v>0</v>
      </c>
      <c r="AT346">
        <v>0</v>
      </c>
      <c r="AU346">
        <v>0</v>
      </c>
      <c r="AV346">
        <v>6115</v>
      </c>
      <c r="AW346" s="3">
        <f t="shared" si="5"/>
        <v>71.25</v>
      </c>
      <c r="AX346" t="s">
        <v>496</v>
      </c>
      <c r="AY346">
        <v>303</v>
      </c>
      <c r="AZ346" s="2">
        <v>43188.284722222219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</row>
    <row r="347" spans="1:171" x14ac:dyDescent="0.25">
      <c r="A347" s="1">
        <v>43284</v>
      </c>
      <c r="B347" t="s">
        <v>170</v>
      </c>
      <c r="C347" s="2">
        <v>43284.803078703706</v>
      </c>
      <c r="D347" t="s">
        <v>171</v>
      </c>
      <c r="E347">
        <v>4500</v>
      </c>
      <c r="F347">
        <v>1</v>
      </c>
      <c r="G347" s="2">
        <v>43284.573912037034</v>
      </c>
      <c r="H347" t="s">
        <v>1596</v>
      </c>
      <c r="I347" t="s">
        <v>173</v>
      </c>
      <c r="K347" t="s">
        <v>187</v>
      </c>
      <c r="L347" t="s">
        <v>173</v>
      </c>
      <c r="M347" t="s">
        <v>175</v>
      </c>
      <c r="N347" t="s">
        <v>176</v>
      </c>
      <c r="O347">
        <v>1</v>
      </c>
      <c r="P347" t="s">
        <v>858</v>
      </c>
      <c r="Q347" t="s">
        <v>859</v>
      </c>
      <c r="R347" t="s">
        <v>860</v>
      </c>
      <c r="V347" t="s">
        <v>180</v>
      </c>
      <c r="W347">
        <v>3248</v>
      </c>
      <c r="X347">
        <v>0</v>
      </c>
      <c r="Y347">
        <v>0</v>
      </c>
      <c r="Z347">
        <v>0</v>
      </c>
      <c r="AA347">
        <v>142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50</v>
      </c>
      <c r="AH347">
        <v>153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132</v>
      </c>
      <c r="AO347">
        <v>0</v>
      </c>
      <c r="AP347">
        <v>0</v>
      </c>
      <c r="AQ347">
        <v>0</v>
      </c>
      <c r="AR347">
        <v>525</v>
      </c>
      <c r="AS347">
        <v>0</v>
      </c>
      <c r="AT347">
        <v>0</v>
      </c>
      <c r="AU347">
        <v>0</v>
      </c>
      <c r="AV347">
        <v>4250</v>
      </c>
      <c r="AW347" s="3">
        <f t="shared" si="5"/>
        <v>47.162500000000001</v>
      </c>
      <c r="AX347" t="s">
        <v>224</v>
      </c>
      <c r="AY347">
        <v>236</v>
      </c>
      <c r="AZ347" s="2">
        <v>43176.395833333336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</row>
    <row r="348" spans="1:171" x14ac:dyDescent="0.25">
      <c r="A348" s="1">
        <v>43223</v>
      </c>
      <c r="B348" t="s">
        <v>170</v>
      </c>
      <c r="C348" s="2">
        <v>43223.851261574076</v>
      </c>
      <c r="D348" t="s">
        <v>171</v>
      </c>
      <c r="E348">
        <v>7284</v>
      </c>
      <c r="F348">
        <v>1</v>
      </c>
      <c r="G348" s="2">
        <v>43223.622094907405</v>
      </c>
      <c r="H348" t="s">
        <v>172</v>
      </c>
      <c r="I348" t="s">
        <v>173</v>
      </c>
      <c r="J348" t="s">
        <v>174</v>
      </c>
      <c r="K348" t="s">
        <v>187</v>
      </c>
      <c r="L348" t="s">
        <v>173</v>
      </c>
      <c r="M348" t="s">
        <v>175</v>
      </c>
      <c r="N348" t="s">
        <v>176</v>
      </c>
      <c r="O348">
        <v>1</v>
      </c>
      <c r="P348" t="s">
        <v>177</v>
      </c>
      <c r="Q348" t="s">
        <v>178</v>
      </c>
      <c r="R348" t="s">
        <v>179</v>
      </c>
      <c r="V348" t="s">
        <v>180</v>
      </c>
      <c r="W348">
        <v>5206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153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216</v>
      </c>
      <c r="AO348">
        <v>362</v>
      </c>
      <c r="AP348">
        <v>0</v>
      </c>
      <c r="AQ348">
        <v>0</v>
      </c>
      <c r="AR348">
        <v>975</v>
      </c>
      <c r="AS348">
        <v>0</v>
      </c>
      <c r="AT348">
        <v>0</v>
      </c>
      <c r="AU348">
        <v>0</v>
      </c>
      <c r="AV348">
        <v>6912</v>
      </c>
      <c r="AW348" s="3">
        <f t="shared" si="5"/>
        <v>77.262500000000003</v>
      </c>
      <c r="AX348" t="s">
        <v>219</v>
      </c>
      <c r="AY348">
        <v>978</v>
      </c>
      <c r="AZ348" s="2">
        <v>43166.607638888891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</row>
    <row r="349" spans="1:171" x14ac:dyDescent="0.25">
      <c r="A349" t="s">
        <v>1073</v>
      </c>
      <c r="B349" t="s">
        <v>170</v>
      </c>
      <c r="C349" t="s">
        <v>1597</v>
      </c>
      <c r="D349" t="s">
        <v>171</v>
      </c>
      <c r="E349">
        <v>4596</v>
      </c>
      <c r="F349">
        <v>1</v>
      </c>
      <c r="G349" t="s">
        <v>1598</v>
      </c>
      <c r="H349" t="s">
        <v>1599</v>
      </c>
      <c r="I349" t="s">
        <v>173</v>
      </c>
      <c r="J349" t="s">
        <v>174</v>
      </c>
      <c r="K349" t="s">
        <v>187</v>
      </c>
      <c r="L349" t="s">
        <v>173</v>
      </c>
      <c r="M349" t="s">
        <v>175</v>
      </c>
      <c r="N349" t="s">
        <v>176</v>
      </c>
      <c r="O349">
        <v>1</v>
      </c>
      <c r="P349" t="s">
        <v>618</v>
      </c>
      <c r="Q349" t="s">
        <v>619</v>
      </c>
      <c r="R349" t="s">
        <v>620</v>
      </c>
      <c r="V349" t="s">
        <v>180</v>
      </c>
      <c r="W349">
        <v>3006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50</v>
      </c>
      <c r="AH349">
        <v>153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139</v>
      </c>
      <c r="AO349">
        <v>12</v>
      </c>
      <c r="AP349">
        <v>0</v>
      </c>
      <c r="AQ349">
        <v>0</v>
      </c>
      <c r="AR349">
        <v>975</v>
      </c>
      <c r="AS349">
        <v>0</v>
      </c>
      <c r="AT349">
        <v>0</v>
      </c>
      <c r="AU349">
        <v>0</v>
      </c>
      <c r="AV349">
        <v>4335</v>
      </c>
      <c r="AW349" s="3">
        <f t="shared" si="5"/>
        <v>49.762500000000003</v>
      </c>
      <c r="AX349" t="s">
        <v>233</v>
      </c>
      <c r="AY349">
        <v>2297</v>
      </c>
      <c r="AZ349" s="2">
        <v>43198.399305555555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</row>
    <row r="350" spans="1:171" x14ac:dyDescent="0.25">
      <c r="A350" t="s">
        <v>383</v>
      </c>
      <c r="B350" t="s">
        <v>170</v>
      </c>
      <c r="C350" t="s">
        <v>1600</v>
      </c>
      <c r="D350" t="s">
        <v>171</v>
      </c>
      <c r="E350">
        <v>-2041</v>
      </c>
      <c r="F350">
        <v>2</v>
      </c>
      <c r="G350" t="s">
        <v>1494</v>
      </c>
      <c r="H350" t="s">
        <v>1495</v>
      </c>
      <c r="I350" t="s">
        <v>173</v>
      </c>
      <c r="J350" t="s">
        <v>358</v>
      </c>
      <c r="K350" t="s">
        <v>173</v>
      </c>
      <c r="L350" t="s">
        <v>173</v>
      </c>
      <c r="M350" t="s">
        <v>175</v>
      </c>
      <c r="N350" t="s">
        <v>176</v>
      </c>
      <c r="O350">
        <v>1</v>
      </c>
      <c r="P350" t="s">
        <v>1135</v>
      </c>
      <c r="Q350" t="s">
        <v>1136</v>
      </c>
      <c r="R350" t="s">
        <v>1137</v>
      </c>
      <c r="V350" t="s">
        <v>180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 s="3">
        <f t="shared" si="5"/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</row>
    <row r="351" spans="1:171" x14ac:dyDescent="0.25">
      <c r="A351" t="s">
        <v>1092</v>
      </c>
      <c r="B351" t="s">
        <v>170</v>
      </c>
      <c r="C351" t="s">
        <v>1601</v>
      </c>
      <c r="D351" t="s">
        <v>171</v>
      </c>
      <c r="E351">
        <v>-5750</v>
      </c>
      <c r="F351">
        <v>2</v>
      </c>
      <c r="G351" t="s">
        <v>1568</v>
      </c>
      <c r="H351" t="s">
        <v>1569</v>
      </c>
      <c r="I351" t="s">
        <v>173</v>
      </c>
      <c r="K351" t="s">
        <v>182</v>
      </c>
      <c r="L351" t="s">
        <v>173</v>
      </c>
      <c r="M351" t="s">
        <v>175</v>
      </c>
      <c r="N351" t="s">
        <v>176</v>
      </c>
      <c r="O351">
        <v>1</v>
      </c>
      <c r="P351" t="s">
        <v>1570</v>
      </c>
      <c r="Q351" t="s">
        <v>1571</v>
      </c>
      <c r="R351" t="s">
        <v>1572</v>
      </c>
      <c r="V351" t="s">
        <v>180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 s="3">
        <f t="shared" si="5"/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</row>
    <row r="352" spans="1:171" x14ac:dyDescent="0.25">
      <c r="A352" s="1">
        <v>43437</v>
      </c>
      <c r="B352" t="s">
        <v>170</v>
      </c>
      <c r="C352" s="2">
        <v>43437.669317129628</v>
      </c>
      <c r="D352" t="s">
        <v>171</v>
      </c>
      <c r="E352">
        <v>5750</v>
      </c>
      <c r="F352">
        <v>1</v>
      </c>
      <c r="G352" s="2">
        <v>43437.440150462964</v>
      </c>
      <c r="H352" t="s">
        <v>1432</v>
      </c>
      <c r="I352" t="s">
        <v>173</v>
      </c>
      <c r="J352" t="s">
        <v>254</v>
      </c>
      <c r="K352" t="s">
        <v>187</v>
      </c>
      <c r="L352" t="s">
        <v>173</v>
      </c>
      <c r="M352" t="s">
        <v>175</v>
      </c>
      <c r="N352" t="s">
        <v>176</v>
      </c>
      <c r="O352">
        <v>1</v>
      </c>
      <c r="P352" t="s">
        <v>826</v>
      </c>
      <c r="Q352" t="s">
        <v>827</v>
      </c>
      <c r="R352" t="s">
        <v>828</v>
      </c>
      <c r="V352" t="s">
        <v>180</v>
      </c>
      <c r="W352">
        <v>4398</v>
      </c>
      <c r="X352">
        <v>0</v>
      </c>
      <c r="Y352">
        <v>0</v>
      </c>
      <c r="Z352">
        <v>0</v>
      </c>
      <c r="AA352">
        <v>142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50</v>
      </c>
      <c r="AH352">
        <v>153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172</v>
      </c>
      <c r="AO352">
        <v>0</v>
      </c>
      <c r="AP352">
        <v>0</v>
      </c>
      <c r="AQ352">
        <v>0</v>
      </c>
      <c r="AR352">
        <v>525</v>
      </c>
      <c r="AS352">
        <v>0</v>
      </c>
      <c r="AT352">
        <v>0</v>
      </c>
      <c r="AU352">
        <v>0</v>
      </c>
      <c r="AV352">
        <v>5440</v>
      </c>
      <c r="AW352" s="3">
        <f t="shared" si="5"/>
        <v>61.537500000000001</v>
      </c>
      <c r="AX352" t="s">
        <v>224</v>
      </c>
      <c r="AY352">
        <v>949</v>
      </c>
      <c r="AZ352" s="2">
        <v>43174.857638888891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</row>
    <row r="353" spans="1:171" x14ac:dyDescent="0.25">
      <c r="A353" t="s">
        <v>424</v>
      </c>
      <c r="B353" t="s">
        <v>170</v>
      </c>
      <c r="C353" t="s">
        <v>1602</v>
      </c>
      <c r="D353" t="s">
        <v>171</v>
      </c>
      <c r="E353">
        <v>3074</v>
      </c>
      <c r="F353">
        <v>1</v>
      </c>
      <c r="G353" t="s">
        <v>1603</v>
      </c>
      <c r="H353" t="s">
        <v>1604</v>
      </c>
      <c r="I353" t="s">
        <v>173</v>
      </c>
      <c r="J353" t="s">
        <v>254</v>
      </c>
      <c r="K353" t="s">
        <v>182</v>
      </c>
      <c r="L353" t="s">
        <v>182</v>
      </c>
      <c r="M353" t="s">
        <v>175</v>
      </c>
      <c r="N353" t="s">
        <v>176</v>
      </c>
      <c r="O353">
        <v>1</v>
      </c>
      <c r="P353" t="s">
        <v>431</v>
      </c>
      <c r="Q353" t="s">
        <v>432</v>
      </c>
      <c r="R353" t="s">
        <v>1064</v>
      </c>
      <c r="V353" t="s">
        <v>180</v>
      </c>
      <c r="W353">
        <v>1605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50</v>
      </c>
      <c r="AH353">
        <v>153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90</v>
      </c>
      <c r="AO353">
        <v>12</v>
      </c>
      <c r="AP353">
        <v>0</v>
      </c>
      <c r="AQ353">
        <v>0</v>
      </c>
      <c r="AR353">
        <v>975</v>
      </c>
      <c r="AS353">
        <v>0</v>
      </c>
      <c r="AT353">
        <v>0</v>
      </c>
      <c r="AU353">
        <v>0</v>
      </c>
      <c r="AV353">
        <v>2885</v>
      </c>
      <c r="AW353" s="3">
        <f t="shared" si="5"/>
        <v>32.25</v>
      </c>
      <c r="AX353" t="s">
        <v>341</v>
      </c>
      <c r="AY353">
        <v>171</v>
      </c>
      <c r="AZ353" s="2">
        <v>43194.204861111109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</row>
    <row r="354" spans="1:171" x14ac:dyDescent="0.25">
      <c r="A354" s="1">
        <v>43346</v>
      </c>
      <c r="B354" t="s">
        <v>170</v>
      </c>
      <c r="C354" s="2">
        <v>43346.43822916667</v>
      </c>
      <c r="D354" t="s">
        <v>171</v>
      </c>
      <c r="E354">
        <v>9661</v>
      </c>
      <c r="F354">
        <v>1</v>
      </c>
      <c r="G354" s="2">
        <v>43346.209062499998</v>
      </c>
      <c r="H354" t="s">
        <v>1605</v>
      </c>
      <c r="I354" t="s">
        <v>173</v>
      </c>
      <c r="K354" t="s">
        <v>187</v>
      </c>
      <c r="L354" t="s">
        <v>173</v>
      </c>
      <c r="M354" t="s">
        <v>175</v>
      </c>
      <c r="N354" t="s">
        <v>176</v>
      </c>
      <c r="O354">
        <v>1</v>
      </c>
      <c r="P354" t="s">
        <v>981</v>
      </c>
      <c r="Q354" t="s">
        <v>1606</v>
      </c>
      <c r="R354" t="s">
        <v>1607</v>
      </c>
      <c r="V354" t="s">
        <v>180</v>
      </c>
      <c r="W354">
        <v>7997</v>
      </c>
      <c r="X354">
        <v>0</v>
      </c>
      <c r="Y354">
        <v>0</v>
      </c>
      <c r="Z354">
        <v>0</v>
      </c>
      <c r="AA354">
        <v>142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50</v>
      </c>
      <c r="AH354">
        <v>153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298</v>
      </c>
      <c r="AO354">
        <v>0</v>
      </c>
      <c r="AP354">
        <v>0</v>
      </c>
      <c r="AQ354">
        <v>0</v>
      </c>
      <c r="AR354">
        <v>525</v>
      </c>
      <c r="AS354">
        <v>0</v>
      </c>
      <c r="AT354">
        <v>0</v>
      </c>
      <c r="AU354">
        <v>0</v>
      </c>
      <c r="AV354">
        <v>9165</v>
      </c>
      <c r="AW354" s="3">
        <f t="shared" si="5"/>
        <v>106.52500000000001</v>
      </c>
      <c r="AX354" t="s">
        <v>224</v>
      </c>
      <c r="AY354">
        <v>799</v>
      </c>
      <c r="AZ354" s="2">
        <v>43168.795138888891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</row>
    <row r="355" spans="1:171" x14ac:dyDescent="0.25">
      <c r="A355" t="s">
        <v>321</v>
      </c>
      <c r="B355" t="s">
        <v>170</v>
      </c>
      <c r="C355" t="s">
        <v>1608</v>
      </c>
      <c r="D355" t="s">
        <v>171</v>
      </c>
      <c r="E355">
        <v>6933</v>
      </c>
      <c r="F355">
        <v>1</v>
      </c>
      <c r="G355" t="s">
        <v>1609</v>
      </c>
      <c r="H355" t="s">
        <v>1610</v>
      </c>
      <c r="I355" t="s">
        <v>173</v>
      </c>
      <c r="K355" t="s">
        <v>238</v>
      </c>
      <c r="L355" t="s">
        <v>173</v>
      </c>
      <c r="M355" t="s">
        <v>175</v>
      </c>
      <c r="N355" t="s">
        <v>176</v>
      </c>
      <c r="O355">
        <v>1</v>
      </c>
      <c r="P355" t="s">
        <v>1611</v>
      </c>
      <c r="Q355" t="s">
        <v>1612</v>
      </c>
      <c r="R355" t="e">
        <f>+IN-91-9686677240</f>
        <v>#NAME?</v>
      </c>
      <c r="V355" t="s">
        <v>180</v>
      </c>
      <c r="W355">
        <v>5156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50</v>
      </c>
      <c r="AH355">
        <v>153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215</v>
      </c>
      <c r="AO355">
        <v>12</v>
      </c>
      <c r="AP355">
        <v>0</v>
      </c>
      <c r="AQ355">
        <v>0</v>
      </c>
      <c r="AR355">
        <v>975</v>
      </c>
      <c r="AS355">
        <v>0</v>
      </c>
      <c r="AT355">
        <v>0</v>
      </c>
      <c r="AU355">
        <v>0</v>
      </c>
      <c r="AV355">
        <v>6561</v>
      </c>
      <c r="AW355" s="3">
        <f t="shared" si="5"/>
        <v>76.637500000000003</v>
      </c>
      <c r="AX355" t="s">
        <v>233</v>
      </c>
      <c r="AY355">
        <v>2297</v>
      </c>
      <c r="AZ355" s="2">
        <v>43188.399305555555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</row>
    <row r="356" spans="1:171" x14ac:dyDescent="0.25">
      <c r="A356" t="s">
        <v>347</v>
      </c>
      <c r="B356" t="s">
        <v>170</v>
      </c>
      <c r="C356" t="s">
        <v>1613</v>
      </c>
      <c r="D356" t="s">
        <v>171</v>
      </c>
      <c r="E356">
        <v>2213</v>
      </c>
      <c r="F356">
        <v>1</v>
      </c>
      <c r="G356" t="s">
        <v>1614</v>
      </c>
      <c r="H356" t="s">
        <v>1615</v>
      </c>
      <c r="I356" t="s">
        <v>173</v>
      </c>
      <c r="J356" t="s">
        <v>254</v>
      </c>
      <c r="K356" t="s">
        <v>173</v>
      </c>
      <c r="L356" t="s">
        <v>173</v>
      </c>
      <c r="M356" t="s">
        <v>175</v>
      </c>
      <c r="N356" t="s">
        <v>176</v>
      </c>
      <c r="O356">
        <v>1</v>
      </c>
      <c r="P356" t="s">
        <v>701</v>
      </c>
      <c r="Q356" t="s">
        <v>563</v>
      </c>
      <c r="R356" t="s">
        <v>702</v>
      </c>
      <c r="V356" t="s">
        <v>180</v>
      </c>
      <c r="W356">
        <v>1189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50</v>
      </c>
      <c r="AH356">
        <v>245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60</v>
      </c>
      <c r="AO356">
        <v>0</v>
      </c>
      <c r="AP356">
        <v>0</v>
      </c>
      <c r="AQ356">
        <v>0</v>
      </c>
      <c r="AR356">
        <v>525</v>
      </c>
      <c r="AS356">
        <v>0</v>
      </c>
      <c r="AT356">
        <v>0</v>
      </c>
      <c r="AU356">
        <v>0</v>
      </c>
      <c r="AV356">
        <v>2069</v>
      </c>
      <c r="AW356" s="3">
        <f t="shared" si="5"/>
        <v>21.425000000000001</v>
      </c>
      <c r="AX356" t="s">
        <v>354</v>
      </c>
      <c r="AY356">
        <v>6313</v>
      </c>
      <c r="AZ356" s="2">
        <v>43216.982638888891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</row>
    <row r="357" spans="1:171" x14ac:dyDescent="0.25">
      <c r="A357" t="s">
        <v>1073</v>
      </c>
      <c r="B357" t="s">
        <v>170</v>
      </c>
      <c r="C357" t="s">
        <v>1616</v>
      </c>
      <c r="D357" t="s">
        <v>171</v>
      </c>
      <c r="E357">
        <v>5083</v>
      </c>
      <c r="F357">
        <v>1</v>
      </c>
      <c r="G357" t="s">
        <v>616</v>
      </c>
      <c r="H357" t="s">
        <v>617</v>
      </c>
      <c r="I357" t="s">
        <v>173</v>
      </c>
      <c r="J357" t="s">
        <v>174</v>
      </c>
      <c r="K357" t="s">
        <v>187</v>
      </c>
      <c r="L357" t="s">
        <v>173</v>
      </c>
      <c r="M357" t="s">
        <v>175</v>
      </c>
      <c r="N357" t="s">
        <v>176</v>
      </c>
      <c r="O357">
        <v>1</v>
      </c>
      <c r="P357" t="s">
        <v>618</v>
      </c>
      <c r="Q357" t="s">
        <v>619</v>
      </c>
      <c r="R357" t="s">
        <v>620</v>
      </c>
      <c r="V357" t="s">
        <v>180</v>
      </c>
      <c r="W357">
        <v>3180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153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145</v>
      </c>
      <c r="AO357">
        <v>362</v>
      </c>
      <c r="AP357">
        <v>0</v>
      </c>
      <c r="AQ357">
        <v>0</v>
      </c>
      <c r="AR357">
        <v>975</v>
      </c>
      <c r="AS357">
        <v>0</v>
      </c>
      <c r="AT357">
        <v>0</v>
      </c>
      <c r="AU357">
        <v>0</v>
      </c>
      <c r="AV357">
        <v>4815</v>
      </c>
      <c r="AW357" s="3">
        <f t="shared" si="5"/>
        <v>51.9375</v>
      </c>
      <c r="AX357" t="s">
        <v>219</v>
      </c>
      <c r="AY357">
        <v>2367</v>
      </c>
      <c r="AZ357" s="2">
        <v>43194.354166666664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</row>
    <row r="358" spans="1:171" x14ac:dyDescent="0.25">
      <c r="A358" t="s">
        <v>1022</v>
      </c>
      <c r="B358" t="s">
        <v>170</v>
      </c>
      <c r="C358" t="s">
        <v>1617</v>
      </c>
      <c r="D358" t="s">
        <v>171</v>
      </c>
      <c r="E358">
        <v>39550</v>
      </c>
      <c r="F358">
        <v>1</v>
      </c>
      <c r="G358" t="s">
        <v>1618</v>
      </c>
      <c r="H358" t="s">
        <v>1619</v>
      </c>
      <c r="I358" t="s">
        <v>173</v>
      </c>
      <c r="J358" t="s">
        <v>254</v>
      </c>
      <c r="K358" t="s">
        <v>182</v>
      </c>
      <c r="L358" t="s">
        <v>182</v>
      </c>
      <c r="M358" t="s">
        <v>175</v>
      </c>
      <c r="N358" t="s">
        <v>176</v>
      </c>
      <c r="O358">
        <v>7</v>
      </c>
      <c r="P358" t="s">
        <v>1620</v>
      </c>
      <c r="Q358" t="s">
        <v>563</v>
      </c>
      <c r="R358" t="s">
        <v>1621</v>
      </c>
      <c r="V358" t="s">
        <v>180</v>
      </c>
      <c r="W358">
        <v>3856</v>
      </c>
      <c r="X358">
        <v>0</v>
      </c>
      <c r="Y358">
        <v>0</v>
      </c>
      <c r="Z358">
        <v>0</v>
      </c>
      <c r="AA358">
        <v>142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50</v>
      </c>
      <c r="AH358">
        <v>153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169</v>
      </c>
      <c r="AO358">
        <v>0</v>
      </c>
      <c r="AP358">
        <v>0</v>
      </c>
      <c r="AQ358">
        <v>0</v>
      </c>
      <c r="AR358">
        <v>975</v>
      </c>
      <c r="AS358">
        <v>0</v>
      </c>
      <c r="AT358">
        <v>0</v>
      </c>
      <c r="AU358">
        <v>0</v>
      </c>
      <c r="AV358">
        <v>5345</v>
      </c>
      <c r="AW358" s="3">
        <f t="shared" si="5"/>
        <v>60.387500000000003</v>
      </c>
      <c r="AX358" t="s">
        <v>264</v>
      </c>
      <c r="AY358">
        <v>841</v>
      </c>
      <c r="AZ358" s="2">
        <v>43197.833333333336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</row>
    <row r="359" spans="1:171" x14ac:dyDescent="0.25">
      <c r="A359" t="s">
        <v>1131</v>
      </c>
      <c r="B359" t="s">
        <v>170</v>
      </c>
      <c r="C359" t="s">
        <v>1622</v>
      </c>
      <c r="D359" t="s">
        <v>171</v>
      </c>
      <c r="E359">
        <v>5140</v>
      </c>
      <c r="F359">
        <v>1</v>
      </c>
      <c r="G359" t="s">
        <v>1623</v>
      </c>
      <c r="H359" t="s">
        <v>1624</v>
      </c>
      <c r="I359" t="s">
        <v>173</v>
      </c>
      <c r="K359" t="s">
        <v>187</v>
      </c>
      <c r="L359" t="s">
        <v>173</v>
      </c>
      <c r="M359" t="s">
        <v>175</v>
      </c>
      <c r="N359" t="s">
        <v>176</v>
      </c>
      <c r="O359">
        <v>1</v>
      </c>
      <c r="P359" t="s">
        <v>1625</v>
      </c>
      <c r="Q359" t="s">
        <v>1626</v>
      </c>
      <c r="R359" t="e">
        <f>+IN-91-9818666451</f>
        <v>#NAME?</v>
      </c>
      <c r="V359" t="s">
        <v>180</v>
      </c>
      <c r="W359">
        <v>3957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50</v>
      </c>
      <c r="AH359">
        <v>153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157</v>
      </c>
      <c r="AO359">
        <v>12</v>
      </c>
      <c r="AP359">
        <v>0</v>
      </c>
      <c r="AQ359">
        <v>0</v>
      </c>
      <c r="AR359">
        <v>525</v>
      </c>
      <c r="AS359">
        <v>0</v>
      </c>
      <c r="AT359">
        <v>0</v>
      </c>
      <c r="AU359">
        <v>0</v>
      </c>
      <c r="AV359">
        <v>4854</v>
      </c>
      <c r="AW359" s="3">
        <f t="shared" si="5"/>
        <v>56.025000000000006</v>
      </c>
      <c r="AX359" t="s">
        <v>962</v>
      </c>
      <c r="AY359">
        <v>966</v>
      </c>
      <c r="AZ359" s="2">
        <v>43183.541666666664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</row>
    <row r="360" spans="1:171" x14ac:dyDescent="0.25">
      <c r="A360" t="s">
        <v>1131</v>
      </c>
      <c r="B360" t="s">
        <v>170</v>
      </c>
      <c r="C360" t="s">
        <v>1627</v>
      </c>
      <c r="D360" t="s">
        <v>171</v>
      </c>
      <c r="E360">
        <v>3595</v>
      </c>
      <c r="F360">
        <v>1</v>
      </c>
      <c r="G360" t="s">
        <v>1628</v>
      </c>
      <c r="H360" t="s">
        <v>1629</v>
      </c>
      <c r="I360" t="s">
        <v>173</v>
      </c>
      <c r="K360" t="s">
        <v>187</v>
      </c>
      <c r="L360" t="s">
        <v>173</v>
      </c>
      <c r="M360" t="s">
        <v>175</v>
      </c>
      <c r="N360" t="s">
        <v>176</v>
      </c>
      <c r="O360">
        <v>1</v>
      </c>
      <c r="P360" t="s">
        <v>1630</v>
      </c>
      <c r="Q360" t="s">
        <v>1631</v>
      </c>
      <c r="R360" t="s">
        <v>1632</v>
      </c>
      <c r="V360" t="s">
        <v>180</v>
      </c>
      <c r="W360">
        <v>2261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153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98</v>
      </c>
      <c r="AO360">
        <v>362</v>
      </c>
      <c r="AP360">
        <v>0</v>
      </c>
      <c r="AQ360">
        <v>0</v>
      </c>
      <c r="AR360">
        <v>525</v>
      </c>
      <c r="AS360">
        <v>0</v>
      </c>
      <c r="AT360">
        <v>0</v>
      </c>
      <c r="AU360">
        <v>0</v>
      </c>
      <c r="AV360">
        <v>3399</v>
      </c>
      <c r="AW360" s="3">
        <f t="shared" si="5"/>
        <v>34.825000000000003</v>
      </c>
      <c r="AX360" t="s">
        <v>229</v>
      </c>
      <c r="AY360">
        <v>855</v>
      </c>
      <c r="AZ360" s="2">
        <v>43187.78125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</row>
    <row r="361" spans="1:171" x14ac:dyDescent="0.25">
      <c r="A361" s="1">
        <v>43254</v>
      </c>
      <c r="B361" t="s">
        <v>170</v>
      </c>
      <c r="C361" s="2">
        <v>43254.777673611112</v>
      </c>
      <c r="D361" t="s">
        <v>171</v>
      </c>
      <c r="E361">
        <v>4514</v>
      </c>
      <c r="F361">
        <v>1</v>
      </c>
      <c r="G361" s="2">
        <v>43254.548506944448</v>
      </c>
      <c r="H361" t="s">
        <v>1633</v>
      </c>
      <c r="I361" t="s">
        <v>173</v>
      </c>
      <c r="J361" t="s">
        <v>358</v>
      </c>
      <c r="K361" t="s">
        <v>187</v>
      </c>
      <c r="L361" t="s">
        <v>173</v>
      </c>
      <c r="M361" t="s">
        <v>175</v>
      </c>
      <c r="N361" t="s">
        <v>176</v>
      </c>
      <c r="O361">
        <v>1</v>
      </c>
      <c r="P361" t="s">
        <v>1634</v>
      </c>
      <c r="Q361" t="s">
        <v>1635</v>
      </c>
      <c r="R361" t="s">
        <v>1636</v>
      </c>
      <c r="V361" t="s">
        <v>180</v>
      </c>
      <c r="W361">
        <v>3107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153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127</v>
      </c>
      <c r="AO361">
        <v>362</v>
      </c>
      <c r="AP361">
        <v>0</v>
      </c>
      <c r="AQ361">
        <v>0</v>
      </c>
      <c r="AR361">
        <v>525</v>
      </c>
      <c r="AS361">
        <v>0</v>
      </c>
      <c r="AT361">
        <v>0</v>
      </c>
      <c r="AU361">
        <v>0</v>
      </c>
      <c r="AV361">
        <v>4274</v>
      </c>
      <c r="AW361" s="3">
        <f t="shared" si="5"/>
        <v>45.400000000000006</v>
      </c>
      <c r="AX361" t="s">
        <v>212</v>
      </c>
      <c r="AY361">
        <v>424</v>
      </c>
      <c r="AZ361" s="2">
        <v>43167.298611111109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</row>
    <row r="362" spans="1:171" x14ac:dyDescent="0.25">
      <c r="A362" t="s">
        <v>424</v>
      </c>
      <c r="B362" t="s">
        <v>170</v>
      </c>
      <c r="C362" t="s">
        <v>1637</v>
      </c>
      <c r="D362" t="s">
        <v>171</v>
      </c>
      <c r="E362">
        <v>4514</v>
      </c>
      <c r="F362">
        <v>1</v>
      </c>
      <c r="G362" t="s">
        <v>1638</v>
      </c>
      <c r="H362" t="s">
        <v>1639</v>
      </c>
      <c r="I362" t="s">
        <v>173</v>
      </c>
      <c r="J362" t="s">
        <v>254</v>
      </c>
      <c r="K362" t="s">
        <v>173</v>
      </c>
      <c r="L362" t="s">
        <v>173</v>
      </c>
      <c r="M362" t="s">
        <v>175</v>
      </c>
      <c r="N362" t="s">
        <v>176</v>
      </c>
      <c r="O362">
        <v>1</v>
      </c>
      <c r="P362" t="s">
        <v>255</v>
      </c>
      <c r="Q362" t="s">
        <v>733</v>
      </c>
      <c r="R362" t="s">
        <v>734</v>
      </c>
      <c r="V362" t="s">
        <v>180</v>
      </c>
      <c r="W362">
        <v>3107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153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127</v>
      </c>
      <c r="AO362">
        <v>362</v>
      </c>
      <c r="AP362">
        <v>0</v>
      </c>
      <c r="AQ362">
        <v>0</v>
      </c>
      <c r="AR362">
        <v>525</v>
      </c>
      <c r="AS362">
        <v>0</v>
      </c>
      <c r="AT362">
        <v>0</v>
      </c>
      <c r="AU362">
        <v>0</v>
      </c>
      <c r="AV362">
        <v>4274</v>
      </c>
      <c r="AW362" s="3">
        <f t="shared" si="5"/>
        <v>45.400000000000006</v>
      </c>
      <c r="AX362" t="s">
        <v>212</v>
      </c>
      <c r="AY362">
        <v>849</v>
      </c>
      <c r="AZ362" s="2">
        <v>43201.961805555555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</row>
    <row r="363" spans="1:171" x14ac:dyDescent="0.25">
      <c r="A363" t="s">
        <v>321</v>
      </c>
      <c r="B363" t="s">
        <v>170</v>
      </c>
      <c r="C363" t="s">
        <v>1640</v>
      </c>
      <c r="D363" t="s">
        <v>171</v>
      </c>
      <c r="E363">
        <v>6933</v>
      </c>
      <c r="F363">
        <v>1</v>
      </c>
      <c r="G363" t="s">
        <v>1641</v>
      </c>
      <c r="H363" t="s">
        <v>1642</v>
      </c>
      <c r="I363" t="s">
        <v>173</v>
      </c>
      <c r="K363" t="s">
        <v>238</v>
      </c>
      <c r="L363" t="s">
        <v>173</v>
      </c>
      <c r="M363" t="s">
        <v>175</v>
      </c>
      <c r="N363" t="s">
        <v>176</v>
      </c>
      <c r="O363">
        <v>1</v>
      </c>
      <c r="P363" t="s">
        <v>281</v>
      </c>
      <c r="Q363" t="s">
        <v>282</v>
      </c>
      <c r="R363" t="e">
        <f>+IN-91-9686677222</f>
        <v>#NAME?</v>
      </c>
      <c r="V363" t="s">
        <v>180</v>
      </c>
      <c r="W363">
        <v>5156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50</v>
      </c>
      <c r="AH363">
        <v>153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215</v>
      </c>
      <c r="AO363">
        <v>12</v>
      </c>
      <c r="AP363">
        <v>0</v>
      </c>
      <c r="AQ363">
        <v>0</v>
      </c>
      <c r="AR363">
        <v>975</v>
      </c>
      <c r="AS363">
        <v>0</v>
      </c>
      <c r="AT363">
        <v>0</v>
      </c>
      <c r="AU363">
        <v>0</v>
      </c>
      <c r="AV363">
        <v>6561</v>
      </c>
      <c r="AW363" s="3">
        <f t="shared" si="5"/>
        <v>76.637500000000003</v>
      </c>
      <c r="AX363" t="s">
        <v>233</v>
      </c>
      <c r="AY363">
        <v>2297</v>
      </c>
      <c r="AZ363" s="2">
        <v>43188.399305555555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</row>
    <row r="364" spans="1:171" x14ac:dyDescent="0.25">
      <c r="A364" t="s">
        <v>1230</v>
      </c>
      <c r="B364" t="s">
        <v>170</v>
      </c>
      <c r="C364" t="s">
        <v>1643</v>
      </c>
      <c r="D364" t="s">
        <v>171</v>
      </c>
      <c r="E364">
        <v>6064</v>
      </c>
      <c r="F364">
        <v>1</v>
      </c>
      <c r="G364" t="s">
        <v>1644</v>
      </c>
      <c r="H364" t="s">
        <v>1645</v>
      </c>
      <c r="I364" t="s">
        <v>173</v>
      </c>
      <c r="J364" t="s">
        <v>254</v>
      </c>
      <c r="K364" t="s">
        <v>238</v>
      </c>
      <c r="L364" t="s">
        <v>173</v>
      </c>
      <c r="M364" t="s">
        <v>175</v>
      </c>
      <c r="N364" t="s">
        <v>176</v>
      </c>
      <c r="O364">
        <v>1</v>
      </c>
      <c r="P364" t="s">
        <v>1646</v>
      </c>
      <c r="Q364" t="s">
        <v>1647</v>
      </c>
      <c r="R364" t="s">
        <v>1648</v>
      </c>
      <c r="V364" t="s">
        <v>180</v>
      </c>
      <c r="W364">
        <v>4237</v>
      </c>
      <c r="X364">
        <v>0</v>
      </c>
      <c r="Y364">
        <v>0</v>
      </c>
      <c r="Z364">
        <v>0</v>
      </c>
      <c r="AA364">
        <v>142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50</v>
      </c>
      <c r="AH364">
        <v>153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182</v>
      </c>
      <c r="AO364">
        <v>0</v>
      </c>
      <c r="AP364">
        <v>0</v>
      </c>
      <c r="AQ364">
        <v>0</v>
      </c>
      <c r="AR364">
        <v>975</v>
      </c>
      <c r="AS364">
        <v>0</v>
      </c>
      <c r="AT364">
        <v>0</v>
      </c>
      <c r="AU364">
        <v>0</v>
      </c>
      <c r="AV364">
        <v>5739</v>
      </c>
      <c r="AW364" s="3">
        <f t="shared" si="5"/>
        <v>65.150000000000006</v>
      </c>
      <c r="AX364" t="s">
        <v>264</v>
      </c>
      <c r="AY364">
        <v>841</v>
      </c>
      <c r="AZ364" s="2">
        <v>43211.833333333336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</row>
    <row r="365" spans="1:171" x14ac:dyDescent="0.25">
      <c r="A365" t="s">
        <v>1170</v>
      </c>
      <c r="B365" t="s">
        <v>170</v>
      </c>
      <c r="C365" t="s">
        <v>1649</v>
      </c>
      <c r="D365" t="s">
        <v>171</v>
      </c>
      <c r="E365">
        <v>3328</v>
      </c>
      <c r="F365">
        <v>1</v>
      </c>
      <c r="G365" t="s">
        <v>1650</v>
      </c>
      <c r="H365" t="s">
        <v>1651</v>
      </c>
      <c r="I365" t="s">
        <v>173</v>
      </c>
      <c r="J365" t="s">
        <v>174</v>
      </c>
      <c r="K365" t="s">
        <v>187</v>
      </c>
      <c r="L365" t="s">
        <v>173</v>
      </c>
      <c r="M365" t="s">
        <v>175</v>
      </c>
      <c r="N365" t="s">
        <v>176</v>
      </c>
      <c r="O365">
        <v>1</v>
      </c>
      <c r="P365" t="s">
        <v>618</v>
      </c>
      <c r="Q365" t="s">
        <v>619</v>
      </c>
      <c r="R365" t="s">
        <v>620</v>
      </c>
      <c r="V365" t="s">
        <v>180</v>
      </c>
      <c r="W365">
        <v>1756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50</v>
      </c>
      <c r="AH365">
        <v>236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80</v>
      </c>
      <c r="AO365">
        <v>508</v>
      </c>
      <c r="AP365">
        <v>0</v>
      </c>
      <c r="AQ365">
        <v>0</v>
      </c>
      <c r="AR365">
        <v>525</v>
      </c>
      <c r="AS365">
        <v>0</v>
      </c>
      <c r="AT365">
        <v>0</v>
      </c>
      <c r="AU365">
        <v>0</v>
      </c>
      <c r="AV365">
        <v>3155</v>
      </c>
      <c r="AW365" s="3">
        <f t="shared" si="5"/>
        <v>28.512500000000003</v>
      </c>
      <c r="AX365" t="s">
        <v>242</v>
      </c>
      <c r="AY365">
        <v>357</v>
      </c>
      <c r="AZ365" s="2">
        <v>43189.795138888891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</row>
    <row r="366" spans="1:171" x14ac:dyDescent="0.25">
      <c r="A366" t="s">
        <v>1230</v>
      </c>
      <c r="B366" t="s">
        <v>170</v>
      </c>
      <c r="C366" t="s">
        <v>1652</v>
      </c>
      <c r="D366" t="s">
        <v>171</v>
      </c>
      <c r="E366">
        <v>5650</v>
      </c>
      <c r="F366">
        <v>1</v>
      </c>
      <c r="G366" t="s">
        <v>1653</v>
      </c>
      <c r="H366" t="s">
        <v>1654</v>
      </c>
      <c r="I366" t="s">
        <v>173</v>
      </c>
      <c r="J366" t="s">
        <v>254</v>
      </c>
      <c r="K366" t="s">
        <v>238</v>
      </c>
      <c r="L366" t="s">
        <v>173</v>
      </c>
      <c r="M366" t="s">
        <v>175</v>
      </c>
      <c r="N366" t="s">
        <v>176</v>
      </c>
      <c r="O366">
        <v>1</v>
      </c>
      <c r="P366" t="s">
        <v>1234</v>
      </c>
      <c r="Q366" t="s">
        <v>1235</v>
      </c>
      <c r="R366" t="s">
        <v>1236</v>
      </c>
      <c r="V366" t="s">
        <v>180</v>
      </c>
      <c r="W366">
        <v>3856</v>
      </c>
      <c r="X366">
        <v>0</v>
      </c>
      <c r="Y366">
        <v>0</v>
      </c>
      <c r="Z366">
        <v>0</v>
      </c>
      <c r="AA366">
        <v>142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50</v>
      </c>
      <c r="AH366">
        <v>153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169</v>
      </c>
      <c r="AO366">
        <v>0</v>
      </c>
      <c r="AP366">
        <v>0</v>
      </c>
      <c r="AQ366">
        <v>0</v>
      </c>
      <c r="AR366">
        <v>975</v>
      </c>
      <c r="AS366">
        <v>0</v>
      </c>
      <c r="AT366">
        <v>0</v>
      </c>
      <c r="AU366">
        <v>0</v>
      </c>
      <c r="AV366">
        <v>5345</v>
      </c>
      <c r="AW366" s="3">
        <f t="shared" si="5"/>
        <v>60.387500000000003</v>
      </c>
      <c r="AX366" t="s">
        <v>264</v>
      </c>
      <c r="AY366">
        <v>248</v>
      </c>
      <c r="AZ366" s="2">
        <v>43197.871527777781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</row>
    <row r="367" spans="1:171" x14ac:dyDescent="0.25">
      <c r="A367" t="s">
        <v>383</v>
      </c>
      <c r="B367" t="s">
        <v>170</v>
      </c>
      <c r="C367" t="s">
        <v>1655</v>
      </c>
      <c r="D367" t="s">
        <v>171</v>
      </c>
      <c r="E367">
        <v>3779</v>
      </c>
      <c r="F367">
        <v>1</v>
      </c>
      <c r="G367" t="s">
        <v>1656</v>
      </c>
      <c r="H367" t="s">
        <v>1657</v>
      </c>
      <c r="I367" t="s">
        <v>173</v>
      </c>
      <c r="J367" t="s">
        <v>358</v>
      </c>
      <c r="K367" t="s">
        <v>182</v>
      </c>
      <c r="L367" t="s">
        <v>182</v>
      </c>
      <c r="M367" t="s">
        <v>175</v>
      </c>
      <c r="N367" t="s">
        <v>176</v>
      </c>
      <c r="O367">
        <v>1</v>
      </c>
      <c r="P367" t="s">
        <v>1135</v>
      </c>
      <c r="Q367" t="s">
        <v>1658</v>
      </c>
      <c r="R367" t="s">
        <v>1659</v>
      </c>
      <c r="V367" t="s">
        <v>180</v>
      </c>
      <c r="W367">
        <v>2631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50</v>
      </c>
      <c r="AH367">
        <v>245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110</v>
      </c>
      <c r="AO367">
        <v>0</v>
      </c>
      <c r="AP367">
        <v>0</v>
      </c>
      <c r="AQ367">
        <v>0</v>
      </c>
      <c r="AR367">
        <v>525</v>
      </c>
      <c r="AS367">
        <v>0</v>
      </c>
      <c r="AT367">
        <v>0</v>
      </c>
      <c r="AU367">
        <v>0</v>
      </c>
      <c r="AV367">
        <v>3561</v>
      </c>
      <c r="AW367" s="3">
        <f t="shared" si="5"/>
        <v>39.450000000000003</v>
      </c>
      <c r="AX367" t="s">
        <v>1660</v>
      </c>
      <c r="AY367">
        <v>6385</v>
      </c>
      <c r="AZ367" s="2">
        <v>43183.847222222219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</row>
    <row r="368" spans="1:171" x14ac:dyDescent="0.25">
      <c r="A368" s="1">
        <v>43223</v>
      </c>
      <c r="B368" t="s">
        <v>170</v>
      </c>
      <c r="C368" s="2">
        <v>43223.481354166666</v>
      </c>
      <c r="D368" t="s">
        <v>171</v>
      </c>
      <c r="E368">
        <v>2466</v>
      </c>
      <c r="F368">
        <v>1</v>
      </c>
      <c r="G368" s="2">
        <v>43223.252187500002</v>
      </c>
      <c r="H368" t="s">
        <v>1661</v>
      </c>
      <c r="I368" t="s">
        <v>173</v>
      </c>
      <c r="J368" t="s">
        <v>174</v>
      </c>
      <c r="K368" t="s">
        <v>187</v>
      </c>
      <c r="L368" t="s">
        <v>173</v>
      </c>
      <c r="M368" t="s">
        <v>175</v>
      </c>
      <c r="N368" t="s">
        <v>176</v>
      </c>
      <c r="O368">
        <v>1</v>
      </c>
      <c r="P368" t="s">
        <v>373</v>
      </c>
      <c r="Q368" t="s">
        <v>1662</v>
      </c>
      <c r="R368" t="s">
        <v>1663</v>
      </c>
      <c r="V368" t="s">
        <v>180</v>
      </c>
      <c r="W368">
        <v>1223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153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61</v>
      </c>
      <c r="AO368">
        <v>362</v>
      </c>
      <c r="AP368">
        <v>0</v>
      </c>
      <c r="AQ368">
        <v>0</v>
      </c>
      <c r="AR368">
        <v>525</v>
      </c>
      <c r="AS368">
        <v>0</v>
      </c>
      <c r="AT368">
        <v>0</v>
      </c>
      <c r="AU368">
        <v>0</v>
      </c>
      <c r="AV368">
        <v>2324</v>
      </c>
      <c r="AW368" s="3">
        <f t="shared" si="5"/>
        <v>21.85</v>
      </c>
      <c r="AX368" t="s">
        <v>925</v>
      </c>
      <c r="AY368">
        <v>413</v>
      </c>
      <c r="AZ368" s="2">
        <v>43167.364583333336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</row>
    <row r="369" spans="1:171" x14ac:dyDescent="0.25">
      <c r="A369" t="s">
        <v>400</v>
      </c>
      <c r="B369" t="s">
        <v>170</v>
      </c>
      <c r="C369" t="s">
        <v>1664</v>
      </c>
      <c r="D369" t="s">
        <v>171</v>
      </c>
      <c r="E369">
        <v>3252</v>
      </c>
      <c r="F369">
        <v>1</v>
      </c>
      <c r="G369" t="s">
        <v>1665</v>
      </c>
      <c r="H369" t="s">
        <v>1666</v>
      </c>
      <c r="I369" t="s">
        <v>173</v>
      </c>
      <c r="K369" t="s">
        <v>187</v>
      </c>
      <c r="L369" t="s">
        <v>173</v>
      </c>
      <c r="M369" t="s">
        <v>175</v>
      </c>
      <c r="N369" t="s">
        <v>176</v>
      </c>
      <c r="O369">
        <v>1</v>
      </c>
      <c r="P369" t="s">
        <v>183</v>
      </c>
      <c r="Q369" t="s">
        <v>1667</v>
      </c>
      <c r="R369" t="s">
        <v>185</v>
      </c>
      <c r="V369" t="s">
        <v>180</v>
      </c>
      <c r="W369">
        <v>1946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153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86</v>
      </c>
      <c r="AO369">
        <v>362</v>
      </c>
      <c r="AP369">
        <v>0</v>
      </c>
      <c r="AQ369">
        <v>0</v>
      </c>
      <c r="AR369">
        <v>525</v>
      </c>
      <c r="AS369">
        <v>0</v>
      </c>
      <c r="AT369">
        <v>0</v>
      </c>
      <c r="AU369">
        <v>0</v>
      </c>
      <c r="AV369">
        <v>3072</v>
      </c>
      <c r="AW369" s="3">
        <f t="shared" si="5"/>
        <v>30.887500000000003</v>
      </c>
      <c r="AX369" t="s">
        <v>1668</v>
      </c>
      <c r="AY369">
        <v>279</v>
      </c>
      <c r="AZ369" s="2">
        <v>43183.763888888891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</row>
    <row r="370" spans="1:171" x14ac:dyDescent="0.25">
      <c r="A370" t="s">
        <v>424</v>
      </c>
      <c r="B370" t="s">
        <v>170</v>
      </c>
      <c r="C370" t="s">
        <v>1669</v>
      </c>
      <c r="D370" t="s">
        <v>171</v>
      </c>
      <c r="E370">
        <v>2711</v>
      </c>
      <c r="F370">
        <v>1</v>
      </c>
      <c r="G370" t="s">
        <v>1670</v>
      </c>
      <c r="H370" t="s">
        <v>1671</v>
      </c>
      <c r="I370" t="s">
        <v>173</v>
      </c>
      <c r="J370" t="s">
        <v>254</v>
      </c>
      <c r="K370" t="s">
        <v>182</v>
      </c>
      <c r="L370" t="s">
        <v>182</v>
      </c>
      <c r="M370" t="s">
        <v>175</v>
      </c>
      <c r="N370" t="s">
        <v>176</v>
      </c>
      <c r="O370">
        <v>1</v>
      </c>
      <c r="P370" t="s">
        <v>431</v>
      </c>
      <c r="Q370" t="s">
        <v>432</v>
      </c>
      <c r="R370" t="s">
        <v>433</v>
      </c>
      <c r="V370" t="s">
        <v>180</v>
      </c>
      <c r="W370">
        <v>1271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50</v>
      </c>
      <c r="AH370">
        <v>153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79</v>
      </c>
      <c r="AO370">
        <v>12</v>
      </c>
      <c r="AP370">
        <v>0</v>
      </c>
      <c r="AQ370">
        <v>0</v>
      </c>
      <c r="AR370">
        <v>975</v>
      </c>
      <c r="AS370">
        <v>0</v>
      </c>
      <c r="AT370">
        <v>0</v>
      </c>
      <c r="AU370">
        <v>0</v>
      </c>
      <c r="AV370">
        <v>2540</v>
      </c>
      <c r="AW370" s="3">
        <f t="shared" si="5"/>
        <v>28.075000000000003</v>
      </c>
      <c r="AX370" t="s">
        <v>341</v>
      </c>
      <c r="AY370">
        <v>171</v>
      </c>
      <c r="AZ370" s="2">
        <v>43200.204861111109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</row>
    <row r="371" spans="1:171" x14ac:dyDescent="0.25">
      <c r="A371" s="1">
        <v>43162</v>
      </c>
      <c r="B371" t="s">
        <v>170</v>
      </c>
      <c r="C371" s="2">
        <v>43162.605613425927</v>
      </c>
      <c r="D371" t="s">
        <v>171</v>
      </c>
      <c r="E371">
        <v>5927</v>
      </c>
      <c r="F371">
        <v>1</v>
      </c>
      <c r="G371" s="2">
        <v>43162.376446759263</v>
      </c>
      <c r="H371" t="s">
        <v>1672</v>
      </c>
      <c r="I371" t="s">
        <v>173</v>
      </c>
      <c r="J371" t="s">
        <v>254</v>
      </c>
      <c r="K371" t="s">
        <v>187</v>
      </c>
      <c r="L371" t="s">
        <v>173</v>
      </c>
      <c r="M371" t="s">
        <v>175</v>
      </c>
      <c r="N371" t="s">
        <v>176</v>
      </c>
      <c r="O371">
        <v>1</v>
      </c>
      <c r="P371" t="s">
        <v>1081</v>
      </c>
      <c r="Q371" t="s">
        <v>1673</v>
      </c>
      <c r="R371" t="s">
        <v>1674</v>
      </c>
      <c r="V371" t="s">
        <v>180</v>
      </c>
      <c r="W371">
        <v>3956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153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173</v>
      </c>
      <c r="AO371">
        <v>362</v>
      </c>
      <c r="AP371">
        <v>0</v>
      </c>
      <c r="AQ371">
        <v>0</v>
      </c>
      <c r="AR371">
        <v>975</v>
      </c>
      <c r="AS371">
        <v>0</v>
      </c>
      <c r="AT371">
        <v>0</v>
      </c>
      <c r="AU371">
        <v>0</v>
      </c>
      <c r="AV371">
        <v>5619</v>
      </c>
      <c r="AW371" s="3">
        <f t="shared" si="5"/>
        <v>61.637500000000003</v>
      </c>
      <c r="AX371" t="s">
        <v>219</v>
      </c>
      <c r="AY371">
        <v>783</v>
      </c>
      <c r="AZ371" s="2">
        <v>43169.767361111109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</row>
    <row r="372" spans="1:171" x14ac:dyDescent="0.25">
      <c r="A372" s="1">
        <v>43254</v>
      </c>
      <c r="B372" t="s">
        <v>170</v>
      </c>
      <c r="C372" s="2">
        <v>43254.674351851849</v>
      </c>
      <c r="D372" t="s">
        <v>171</v>
      </c>
      <c r="E372">
        <v>1938</v>
      </c>
      <c r="F372">
        <v>1</v>
      </c>
      <c r="G372" s="2">
        <v>43254.445185185185</v>
      </c>
      <c r="H372" t="s">
        <v>1675</v>
      </c>
      <c r="I372" t="s">
        <v>173</v>
      </c>
      <c r="J372" t="s">
        <v>254</v>
      </c>
      <c r="K372" t="s">
        <v>187</v>
      </c>
      <c r="L372" t="s">
        <v>173</v>
      </c>
      <c r="M372" t="s">
        <v>175</v>
      </c>
      <c r="N372" t="s">
        <v>176</v>
      </c>
      <c r="O372">
        <v>1</v>
      </c>
      <c r="P372" t="s">
        <v>1389</v>
      </c>
      <c r="Q372" t="s">
        <v>1390</v>
      </c>
      <c r="R372" t="s">
        <v>1391</v>
      </c>
      <c r="V372" t="s">
        <v>180</v>
      </c>
      <c r="W372">
        <v>1010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50</v>
      </c>
      <c r="AH372">
        <v>153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54</v>
      </c>
      <c r="AO372">
        <v>12</v>
      </c>
      <c r="AP372">
        <v>0</v>
      </c>
      <c r="AQ372">
        <v>0</v>
      </c>
      <c r="AR372">
        <v>525</v>
      </c>
      <c r="AS372">
        <v>0</v>
      </c>
      <c r="AT372">
        <v>0</v>
      </c>
      <c r="AU372">
        <v>0</v>
      </c>
      <c r="AV372">
        <v>1804</v>
      </c>
      <c r="AW372" s="3">
        <f t="shared" si="5"/>
        <v>19.1875</v>
      </c>
      <c r="AX372" t="s">
        <v>900</v>
      </c>
      <c r="AY372">
        <v>634</v>
      </c>
      <c r="AZ372" s="2">
        <v>43173.274305555555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</row>
    <row r="373" spans="1:171" x14ac:dyDescent="0.25">
      <c r="A373" t="s">
        <v>400</v>
      </c>
      <c r="B373" t="s">
        <v>170</v>
      </c>
      <c r="C373" t="s">
        <v>1676</v>
      </c>
      <c r="D373" t="s">
        <v>171</v>
      </c>
      <c r="E373">
        <v>1602</v>
      </c>
      <c r="F373">
        <v>1</v>
      </c>
      <c r="G373" t="s">
        <v>1677</v>
      </c>
      <c r="H373" t="s">
        <v>1678</v>
      </c>
      <c r="I373" t="s">
        <v>173</v>
      </c>
      <c r="J373" t="s">
        <v>254</v>
      </c>
      <c r="K373" t="s">
        <v>187</v>
      </c>
      <c r="L373" t="s">
        <v>173</v>
      </c>
      <c r="M373" t="s">
        <v>175</v>
      </c>
      <c r="N373" t="s">
        <v>176</v>
      </c>
      <c r="O373">
        <v>1</v>
      </c>
      <c r="P373" t="s">
        <v>351</v>
      </c>
      <c r="Q373" t="s">
        <v>352</v>
      </c>
      <c r="R373" t="s">
        <v>353</v>
      </c>
      <c r="V373" t="s">
        <v>180</v>
      </c>
      <c r="W373">
        <v>627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50</v>
      </c>
      <c r="AH373">
        <v>245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40</v>
      </c>
      <c r="AO373">
        <v>0</v>
      </c>
      <c r="AP373">
        <v>0</v>
      </c>
      <c r="AQ373">
        <v>0</v>
      </c>
      <c r="AR373">
        <v>525</v>
      </c>
      <c r="AS373">
        <v>0</v>
      </c>
      <c r="AT373">
        <v>0</v>
      </c>
      <c r="AU373">
        <v>0</v>
      </c>
      <c r="AV373">
        <v>1487</v>
      </c>
      <c r="AW373" s="3">
        <f t="shared" si="5"/>
        <v>14.4</v>
      </c>
      <c r="AX373" t="s">
        <v>354</v>
      </c>
      <c r="AY373">
        <v>6313</v>
      </c>
      <c r="AZ373" s="2">
        <v>43206.982638888891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</row>
    <row r="374" spans="1:171" x14ac:dyDescent="0.25">
      <c r="A374" s="1">
        <v>43223</v>
      </c>
      <c r="B374" t="s">
        <v>170</v>
      </c>
      <c r="C374" s="2">
        <v>43223.72320601852</v>
      </c>
      <c r="D374" t="s">
        <v>213</v>
      </c>
      <c r="E374">
        <v>600</v>
      </c>
      <c r="F374">
        <v>2</v>
      </c>
      <c r="G374" s="2">
        <v>43103.655543981484</v>
      </c>
      <c r="H374" t="s">
        <v>1411</v>
      </c>
      <c r="I374" t="s">
        <v>173</v>
      </c>
      <c r="J374" t="s">
        <v>174</v>
      </c>
      <c r="K374" t="s">
        <v>1679</v>
      </c>
      <c r="L374" t="s">
        <v>173</v>
      </c>
      <c r="M374" t="s">
        <v>175</v>
      </c>
      <c r="N374" t="s">
        <v>176</v>
      </c>
      <c r="O374">
        <v>1</v>
      </c>
      <c r="P374" t="s">
        <v>247</v>
      </c>
      <c r="Q374" t="s">
        <v>775</v>
      </c>
      <c r="R374" t="s">
        <v>249</v>
      </c>
      <c r="V374" t="s">
        <v>180</v>
      </c>
      <c r="W374">
        <v>4401</v>
      </c>
      <c r="X374">
        <v>0</v>
      </c>
      <c r="Y374">
        <v>0</v>
      </c>
      <c r="Z374">
        <v>0</v>
      </c>
      <c r="AA374">
        <v>142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50</v>
      </c>
      <c r="AH374">
        <v>153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172</v>
      </c>
      <c r="AO374">
        <v>0</v>
      </c>
      <c r="AP374">
        <v>0</v>
      </c>
      <c r="AQ374">
        <v>0</v>
      </c>
      <c r="AR374">
        <v>525</v>
      </c>
      <c r="AS374">
        <v>0</v>
      </c>
      <c r="AT374">
        <v>0</v>
      </c>
      <c r="AU374">
        <v>0</v>
      </c>
      <c r="AV374">
        <v>5443</v>
      </c>
      <c r="AW374" s="3">
        <f t="shared" si="5"/>
        <v>61.575000000000003</v>
      </c>
      <c r="AX374" t="s">
        <v>224</v>
      </c>
      <c r="AY374">
        <v>463</v>
      </c>
      <c r="AZ374" s="2">
        <v>43164.739583333336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</row>
    <row r="375" spans="1:171" x14ac:dyDescent="0.25">
      <c r="A375" t="s">
        <v>837</v>
      </c>
      <c r="B375" t="s">
        <v>170</v>
      </c>
      <c r="C375" t="s">
        <v>1680</v>
      </c>
      <c r="D375" t="s">
        <v>213</v>
      </c>
      <c r="E375">
        <v>400</v>
      </c>
      <c r="F375">
        <v>2</v>
      </c>
      <c r="G375" t="s">
        <v>1681</v>
      </c>
      <c r="H375" t="s">
        <v>1682</v>
      </c>
      <c r="I375" t="s">
        <v>173</v>
      </c>
      <c r="K375" t="s">
        <v>1683</v>
      </c>
      <c r="L375" t="s">
        <v>173</v>
      </c>
      <c r="M375" t="s">
        <v>175</v>
      </c>
      <c r="N375" t="s">
        <v>176</v>
      </c>
      <c r="O375">
        <v>1</v>
      </c>
      <c r="P375" t="s">
        <v>216</v>
      </c>
      <c r="Q375" t="s">
        <v>231</v>
      </c>
      <c r="R375" t="s">
        <v>232</v>
      </c>
      <c r="V375" t="s">
        <v>180</v>
      </c>
      <c r="W375">
        <v>4920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50</v>
      </c>
      <c r="AH375">
        <v>153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206</v>
      </c>
      <c r="AO375">
        <v>12</v>
      </c>
      <c r="AP375">
        <v>0</v>
      </c>
      <c r="AQ375">
        <v>0</v>
      </c>
      <c r="AR375">
        <v>975</v>
      </c>
      <c r="AS375">
        <v>0</v>
      </c>
      <c r="AT375">
        <v>0</v>
      </c>
      <c r="AU375">
        <v>0</v>
      </c>
      <c r="AV375">
        <v>6316</v>
      </c>
      <c r="AW375" s="3">
        <f t="shared" si="5"/>
        <v>73.6875</v>
      </c>
      <c r="AX375" t="s">
        <v>233</v>
      </c>
      <c r="AY375">
        <v>306</v>
      </c>
      <c r="AZ375" s="2">
        <v>43180.711805555555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400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</row>
    <row r="376" spans="1:171" x14ac:dyDescent="0.25">
      <c r="A376" t="s">
        <v>658</v>
      </c>
      <c r="B376" t="s">
        <v>170</v>
      </c>
      <c r="C376" t="s">
        <v>1684</v>
      </c>
      <c r="D376" t="s">
        <v>171</v>
      </c>
      <c r="E376">
        <v>4820</v>
      </c>
      <c r="F376">
        <v>1</v>
      </c>
      <c r="G376" t="s">
        <v>1685</v>
      </c>
      <c r="H376" t="s">
        <v>1686</v>
      </c>
      <c r="I376" t="s">
        <v>173</v>
      </c>
      <c r="K376" t="s">
        <v>187</v>
      </c>
      <c r="L376" t="s">
        <v>173</v>
      </c>
      <c r="M376" t="s">
        <v>175</v>
      </c>
      <c r="N376" t="s">
        <v>176</v>
      </c>
      <c r="O376">
        <v>1</v>
      </c>
      <c r="P376" t="s">
        <v>801</v>
      </c>
      <c r="Q376" t="s">
        <v>501</v>
      </c>
      <c r="R376" t="s">
        <v>455</v>
      </c>
      <c r="V376" t="s">
        <v>180</v>
      </c>
      <c r="W376">
        <v>3211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50</v>
      </c>
      <c r="AH376">
        <v>153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147</v>
      </c>
      <c r="AO376">
        <v>12</v>
      </c>
      <c r="AP376">
        <v>0</v>
      </c>
      <c r="AQ376">
        <v>0</v>
      </c>
      <c r="AR376">
        <v>975</v>
      </c>
      <c r="AS376">
        <v>0</v>
      </c>
      <c r="AT376">
        <v>0</v>
      </c>
      <c r="AU376">
        <v>0</v>
      </c>
      <c r="AV376">
        <v>4548</v>
      </c>
      <c r="AW376" s="3">
        <f t="shared" si="5"/>
        <v>52.325000000000003</v>
      </c>
      <c r="AX376" t="s">
        <v>312</v>
      </c>
      <c r="AY376">
        <v>643</v>
      </c>
      <c r="AZ376" s="2">
        <v>43234.201388888891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</row>
    <row r="377" spans="1:171" x14ac:dyDescent="0.25">
      <c r="A377" t="s">
        <v>1092</v>
      </c>
      <c r="B377" t="s">
        <v>170</v>
      </c>
      <c r="C377" t="s">
        <v>1687</v>
      </c>
      <c r="D377" t="s">
        <v>171</v>
      </c>
      <c r="E377">
        <v>8594</v>
      </c>
      <c r="F377">
        <v>1</v>
      </c>
      <c r="G377" t="s">
        <v>1688</v>
      </c>
      <c r="H377" t="s">
        <v>1689</v>
      </c>
      <c r="I377" t="s">
        <v>173</v>
      </c>
      <c r="K377" t="s">
        <v>238</v>
      </c>
      <c r="L377" t="s">
        <v>173</v>
      </c>
      <c r="M377" t="s">
        <v>175</v>
      </c>
      <c r="N377" t="s">
        <v>176</v>
      </c>
      <c r="O377">
        <v>1</v>
      </c>
      <c r="P377" t="s">
        <v>1690</v>
      </c>
      <c r="Q377" t="s">
        <v>1691</v>
      </c>
      <c r="R377" t="e">
        <f>+IN-91-9900520875</f>
        <v>#NAME?</v>
      </c>
      <c r="V377" t="s">
        <v>180</v>
      </c>
      <c r="W377">
        <v>6411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153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259</v>
      </c>
      <c r="AO377">
        <v>362</v>
      </c>
      <c r="AP377">
        <v>0</v>
      </c>
      <c r="AQ377">
        <v>0</v>
      </c>
      <c r="AR377">
        <v>975</v>
      </c>
      <c r="AS377">
        <v>0</v>
      </c>
      <c r="AT377">
        <v>0</v>
      </c>
      <c r="AU377">
        <v>0</v>
      </c>
      <c r="AV377">
        <v>8160</v>
      </c>
      <c r="AW377" s="3">
        <f t="shared" si="5"/>
        <v>92.325000000000003</v>
      </c>
      <c r="AX377" t="s">
        <v>219</v>
      </c>
      <c r="AY377">
        <v>2484</v>
      </c>
      <c r="AZ377" s="2">
        <v>43192.979166666664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</row>
    <row r="378" spans="1:171" x14ac:dyDescent="0.25">
      <c r="A378" t="s">
        <v>347</v>
      </c>
      <c r="B378" t="s">
        <v>170</v>
      </c>
      <c r="C378" t="s">
        <v>1692</v>
      </c>
      <c r="D378" t="s">
        <v>171</v>
      </c>
      <c r="E378">
        <v>9386</v>
      </c>
      <c r="F378">
        <v>1</v>
      </c>
      <c r="G378" t="s">
        <v>1693</v>
      </c>
      <c r="H378" t="s">
        <v>1694</v>
      </c>
      <c r="I378" t="s">
        <v>173</v>
      </c>
      <c r="K378" t="s">
        <v>187</v>
      </c>
      <c r="L378" t="s">
        <v>173</v>
      </c>
      <c r="M378" t="s">
        <v>175</v>
      </c>
      <c r="N378" t="s">
        <v>176</v>
      </c>
      <c r="O378">
        <v>1</v>
      </c>
      <c r="P378" t="s">
        <v>325</v>
      </c>
      <c r="Q378" t="s">
        <v>326</v>
      </c>
      <c r="R378" t="s">
        <v>327</v>
      </c>
      <c r="V378" t="s">
        <v>180</v>
      </c>
      <c r="W378">
        <v>7140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153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284</v>
      </c>
      <c r="AO378">
        <v>362</v>
      </c>
      <c r="AP378">
        <v>0</v>
      </c>
      <c r="AQ378">
        <v>0</v>
      </c>
      <c r="AR378">
        <v>975</v>
      </c>
      <c r="AS378">
        <v>0</v>
      </c>
      <c r="AT378">
        <v>0</v>
      </c>
      <c r="AU378">
        <v>0</v>
      </c>
      <c r="AV378">
        <v>8914</v>
      </c>
      <c r="AW378" s="3">
        <f t="shared" si="5"/>
        <v>101.4375</v>
      </c>
      <c r="AX378" t="s">
        <v>414</v>
      </c>
      <c r="AY378">
        <v>344</v>
      </c>
      <c r="AZ378" s="2">
        <v>43186.357638888891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</row>
    <row r="379" spans="1:171" x14ac:dyDescent="0.25">
      <c r="A379" t="s">
        <v>1100</v>
      </c>
      <c r="B379" t="s">
        <v>170</v>
      </c>
      <c r="C379" t="s">
        <v>1695</v>
      </c>
      <c r="D379" t="s">
        <v>171</v>
      </c>
      <c r="E379">
        <v>7888</v>
      </c>
      <c r="F379">
        <v>1</v>
      </c>
      <c r="G379" t="s">
        <v>1696</v>
      </c>
      <c r="H379" t="s">
        <v>1697</v>
      </c>
      <c r="I379" t="s">
        <v>173</v>
      </c>
      <c r="K379" t="s">
        <v>187</v>
      </c>
      <c r="L379" t="s">
        <v>173</v>
      </c>
      <c r="M379" t="s">
        <v>175</v>
      </c>
      <c r="N379" t="s">
        <v>176</v>
      </c>
      <c r="O379">
        <v>1</v>
      </c>
      <c r="P379" t="s">
        <v>1698</v>
      </c>
      <c r="Q379" t="s">
        <v>1699</v>
      </c>
      <c r="R379" t="e">
        <f>+IN-91-9739500065</f>
        <v>#NAME?</v>
      </c>
      <c r="V379" t="s">
        <v>180</v>
      </c>
      <c r="W379">
        <v>5760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153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236</v>
      </c>
      <c r="AO379">
        <v>362</v>
      </c>
      <c r="AP379">
        <v>0</v>
      </c>
      <c r="AQ379">
        <v>0</v>
      </c>
      <c r="AR379">
        <v>975</v>
      </c>
      <c r="AS379">
        <v>0</v>
      </c>
      <c r="AT379">
        <v>0</v>
      </c>
      <c r="AU379">
        <v>0</v>
      </c>
      <c r="AV379">
        <v>7486</v>
      </c>
      <c r="AW379" s="3">
        <f t="shared" si="5"/>
        <v>84.1875</v>
      </c>
      <c r="AX379" t="s">
        <v>219</v>
      </c>
      <c r="AY379">
        <v>246</v>
      </c>
      <c r="AZ379" s="2">
        <v>43178.545138888891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</row>
    <row r="380" spans="1:171" x14ac:dyDescent="0.25">
      <c r="A380" s="1">
        <v>43103</v>
      </c>
      <c r="B380" t="s">
        <v>170</v>
      </c>
      <c r="C380" s="2">
        <v>43103.881655092591</v>
      </c>
      <c r="D380" t="s">
        <v>171</v>
      </c>
      <c r="E380">
        <v>9400</v>
      </c>
      <c r="F380">
        <v>1</v>
      </c>
      <c r="G380" s="2">
        <v>43103.652488425927</v>
      </c>
      <c r="H380" t="s">
        <v>1700</v>
      </c>
      <c r="I380" t="s">
        <v>173</v>
      </c>
      <c r="J380" t="s">
        <v>174</v>
      </c>
      <c r="K380" t="s">
        <v>187</v>
      </c>
      <c r="L380" t="s">
        <v>173</v>
      </c>
      <c r="M380" t="s">
        <v>175</v>
      </c>
      <c r="N380" t="s">
        <v>176</v>
      </c>
      <c r="O380">
        <v>1</v>
      </c>
      <c r="P380" t="s">
        <v>247</v>
      </c>
      <c r="Q380" t="s">
        <v>775</v>
      </c>
      <c r="R380" t="s">
        <v>249</v>
      </c>
      <c r="V380" t="s">
        <v>180</v>
      </c>
      <c r="W380">
        <v>7602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153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284</v>
      </c>
      <c r="AO380">
        <v>362</v>
      </c>
      <c r="AP380">
        <v>0</v>
      </c>
      <c r="AQ380">
        <v>0</v>
      </c>
      <c r="AR380">
        <v>525</v>
      </c>
      <c r="AS380">
        <v>0</v>
      </c>
      <c r="AT380">
        <v>0</v>
      </c>
      <c r="AU380">
        <v>0</v>
      </c>
      <c r="AV380">
        <v>8926</v>
      </c>
      <c r="AW380" s="3">
        <f t="shared" si="5"/>
        <v>101.58750000000001</v>
      </c>
      <c r="AX380" t="s">
        <v>212</v>
      </c>
      <c r="AY380">
        <v>464</v>
      </c>
      <c r="AZ380" s="2">
        <v>43164.388888888891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</row>
    <row r="381" spans="1:171" x14ac:dyDescent="0.25">
      <c r="A381" s="1">
        <v>43284</v>
      </c>
      <c r="B381" t="s">
        <v>170</v>
      </c>
      <c r="C381" s="2">
        <v>43284.585775462961</v>
      </c>
      <c r="D381" t="s">
        <v>171</v>
      </c>
      <c r="E381">
        <v>-8903</v>
      </c>
      <c r="F381">
        <v>2</v>
      </c>
      <c r="G381" s="2">
        <v>43223.292453703703</v>
      </c>
      <c r="H381" t="s">
        <v>824</v>
      </c>
      <c r="I381" t="s">
        <v>173</v>
      </c>
      <c r="J381" t="s">
        <v>174</v>
      </c>
      <c r="K381" t="s">
        <v>173</v>
      </c>
      <c r="L381" t="s">
        <v>173</v>
      </c>
      <c r="M381" t="s">
        <v>175</v>
      </c>
      <c r="N381" t="s">
        <v>176</v>
      </c>
      <c r="O381">
        <v>1</v>
      </c>
      <c r="P381" t="s">
        <v>741</v>
      </c>
      <c r="Q381" t="s">
        <v>742</v>
      </c>
      <c r="R381" t="s">
        <v>743</v>
      </c>
      <c r="V381" t="s">
        <v>180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 s="3">
        <f t="shared" si="5"/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</row>
    <row r="382" spans="1:171" x14ac:dyDescent="0.25">
      <c r="A382" s="1">
        <v>43346</v>
      </c>
      <c r="B382" t="s">
        <v>170</v>
      </c>
      <c r="C382" s="2">
        <v>43346.735277777778</v>
      </c>
      <c r="D382" t="s">
        <v>213</v>
      </c>
      <c r="E382">
        <v>600</v>
      </c>
      <c r="F382">
        <v>2</v>
      </c>
      <c r="G382" s="2">
        <v>43346.209062499998</v>
      </c>
      <c r="H382" t="s">
        <v>1605</v>
      </c>
      <c r="I382" t="s">
        <v>173</v>
      </c>
      <c r="K382" t="s">
        <v>1701</v>
      </c>
      <c r="L382" t="s">
        <v>173</v>
      </c>
      <c r="M382" t="s">
        <v>175</v>
      </c>
      <c r="N382" t="s">
        <v>176</v>
      </c>
      <c r="O382">
        <v>1</v>
      </c>
      <c r="P382" t="s">
        <v>981</v>
      </c>
      <c r="Q382" t="s">
        <v>1606</v>
      </c>
      <c r="R382" t="s">
        <v>1607</v>
      </c>
      <c r="V382" t="s">
        <v>180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 s="3">
        <f t="shared" si="5"/>
        <v>0</v>
      </c>
      <c r="AX382" t="s">
        <v>224</v>
      </c>
      <c r="AY382">
        <v>799</v>
      </c>
      <c r="AZ382" s="2">
        <v>43168.795138888891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</row>
    <row r="383" spans="1:171" x14ac:dyDescent="0.25">
      <c r="A383" t="s">
        <v>1311</v>
      </c>
      <c r="B383" t="s">
        <v>170</v>
      </c>
      <c r="C383" t="s">
        <v>1702</v>
      </c>
      <c r="D383" t="s">
        <v>171</v>
      </c>
      <c r="E383">
        <v>15516</v>
      </c>
      <c r="F383">
        <v>1</v>
      </c>
      <c r="G383" t="s">
        <v>1703</v>
      </c>
      <c r="H383" t="s">
        <v>1704</v>
      </c>
      <c r="I383" t="s">
        <v>173</v>
      </c>
      <c r="K383" t="s">
        <v>187</v>
      </c>
      <c r="L383" t="s">
        <v>173</v>
      </c>
      <c r="M383" t="s">
        <v>175</v>
      </c>
      <c r="N383" t="s">
        <v>176</v>
      </c>
      <c r="O383">
        <v>2</v>
      </c>
      <c r="P383" t="s">
        <v>981</v>
      </c>
      <c r="Q383" t="s">
        <v>982</v>
      </c>
      <c r="R383" t="s">
        <v>983</v>
      </c>
      <c r="V383" t="s">
        <v>180</v>
      </c>
      <c r="W383">
        <v>5915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50</v>
      </c>
      <c r="AH383">
        <v>153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241</v>
      </c>
      <c r="AO383">
        <v>12</v>
      </c>
      <c r="AP383">
        <v>0</v>
      </c>
      <c r="AQ383">
        <v>0</v>
      </c>
      <c r="AR383">
        <v>975</v>
      </c>
      <c r="AS383">
        <v>0</v>
      </c>
      <c r="AT383">
        <v>0</v>
      </c>
      <c r="AU383">
        <v>0</v>
      </c>
      <c r="AV383">
        <v>7346</v>
      </c>
      <c r="AW383" s="3">
        <f t="shared" si="5"/>
        <v>86.125</v>
      </c>
      <c r="AX383" t="s">
        <v>233</v>
      </c>
      <c r="AY383">
        <v>131</v>
      </c>
      <c r="AZ383" s="2">
        <v>43175.861111111109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</row>
    <row r="384" spans="1:171" x14ac:dyDescent="0.25">
      <c r="A384" t="s">
        <v>383</v>
      </c>
      <c r="B384" t="s">
        <v>170</v>
      </c>
      <c r="C384" t="s">
        <v>1705</v>
      </c>
      <c r="D384" t="s">
        <v>171</v>
      </c>
      <c r="E384">
        <v>11506</v>
      </c>
      <c r="F384">
        <v>1</v>
      </c>
      <c r="G384" t="s">
        <v>1706</v>
      </c>
      <c r="H384" t="s">
        <v>1707</v>
      </c>
      <c r="I384" t="s">
        <v>173</v>
      </c>
      <c r="K384" t="s">
        <v>187</v>
      </c>
      <c r="L384" t="s">
        <v>173</v>
      </c>
      <c r="M384" t="s">
        <v>175</v>
      </c>
      <c r="N384" t="s">
        <v>176</v>
      </c>
      <c r="O384">
        <v>2</v>
      </c>
      <c r="P384" t="s">
        <v>1708</v>
      </c>
      <c r="Q384" t="s">
        <v>1709</v>
      </c>
      <c r="R384" t="s">
        <v>1710</v>
      </c>
      <c r="V384" t="s">
        <v>180</v>
      </c>
      <c r="W384">
        <v>4401</v>
      </c>
      <c r="X384">
        <v>0</v>
      </c>
      <c r="Y384">
        <v>0</v>
      </c>
      <c r="Z384">
        <v>0</v>
      </c>
      <c r="AA384">
        <v>142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50</v>
      </c>
      <c r="AH384">
        <v>153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172</v>
      </c>
      <c r="AO384">
        <v>0</v>
      </c>
      <c r="AP384">
        <v>0</v>
      </c>
      <c r="AQ384">
        <v>0</v>
      </c>
      <c r="AR384">
        <v>525</v>
      </c>
      <c r="AS384">
        <v>0</v>
      </c>
      <c r="AT384">
        <v>0</v>
      </c>
      <c r="AU384">
        <v>0</v>
      </c>
      <c r="AV384">
        <v>5443</v>
      </c>
      <c r="AW384" s="3">
        <f t="shared" si="5"/>
        <v>61.575000000000003</v>
      </c>
      <c r="AX384" t="s">
        <v>224</v>
      </c>
      <c r="AY384">
        <v>799</v>
      </c>
      <c r="AZ384" s="2">
        <v>43187.795138888891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</row>
    <row r="385" spans="1:171" x14ac:dyDescent="0.25">
      <c r="A385" s="1">
        <v>43315</v>
      </c>
      <c r="B385" t="s">
        <v>170</v>
      </c>
      <c r="C385" s="2">
        <v>43315.786724537036</v>
      </c>
      <c r="D385" t="s">
        <v>171</v>
      </c>
      <c r="E385">
        <v>-11110</v>
      </c>
      <c r="F385">
        <v>2</v>
      </c>
      <c r="G385" s="2">
        <v>43254.533460648148</v>
      </c>
      <c r="H385" t="s">
        <v>1711</v>
      </c>
      <c r="I385" t="s">
        <v>173</v>
      </c>
      <c r="K385" t="s">
        <v>182</v>
      </c>
      <c r="L385" t="s">
        <v>173</v>
      </c>
      <c r="M385" t="s">
        <v>175</v>
      </c>
      <c r="N385" t="s">
        <v>176</v>
      </c>
      <c r="O385">
        <v>1</v>
      </c>
      <c r="P385" t="s">
        <v>996</v>
      </c>
      <c r="Q385" t="s">
        <v>997</v>
      </c>
      <c r="R385" t="s">
        <v>998</v>
      </c>
      <c r="V385" t="s">
        <v>180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 s="3">
        <f t="shared" si="5"/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</row>
    <row r="386" spans="1:171" x14ac:dyDescent="0.25">
      <c r="A386" s="1">
        <v>43103</v>
      </c>
      <c r="B386" t="s">
        <v>170</v>
      </c>
      <c r="C386" s="2">
        <v>43103.679918981485</v>
      </c>
      <c r="D386" t="s">
        <v>171</v>
      </c>
      <c r="E386">
        <v>9073</v>
      </c>
      <c r="F386">
        <v>1</v>
      </c>
      <c r="G386" s="2">
        <v>43103.450752314813</v>
      </c>
      <c r="H386" t="s">
        <v>1712</v>
      </c>
      <c r="I386" t="s">
        <v>173</v>
      </c>
      <c r="J386" t="s">
        <v>174</v>
      </c>
      <c r="K386" t="s">
        <v>187</v>
      </c>
      <c r="L386" t="s">
        <v>173</v>
      </c>
      <c r="M386" t="s">
        <v>175</v>
      </c>
      <c r="N386" t="s">
        <v>176</v>
      </c>
      <c r="O386">
        <v>1</v>
      </c>
      <c r="P386" t="s">
        <v>996</v>
      </c>
      <c r="Q386" t="s">
        <v>1713</v>
      </c>
      <c r="R386" t="s">
        <v>1714</v>
      </c>
      <c r="V386" t="s">
        <v>180</v>
      </c>
      <c r="W386">
        <v>7125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50</v>
      </c>
      <c r="AH386">
        <v>153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284</v>
      </c>
      <c r="AO386">
        <v>12</v>
      </c>
      <c r="AP386">
        <v>0</v>
      </c>
      <c r="AQ386">
        <v>0</v>
      </c>
      <c r="AR386">
        <v>975</v>
      </c>
      <c r="AS386">
        <v>0</v>
      </c>
      <c r="AT386">
        <v>0</v>
      </c>
      <c r="AU386">
        <v>0</v>
      </c>
      <c r="AV386">
        <v>8599</v>
      </c>
      <c r="AW386" s="3">
        <f t="shared" si="5"/>
        <v>101.25</v>
      </c>
      <c r="AX386" t="s">
        <v>233</v>
      </c>
      <c r="AY386">
        <v>297</v>
      </c>
      <c r="AZ386" s="2">
        <v>43164.399305555555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</row>
    <row r="387" spans="1:171" x14ac:dyDescent="0.25">
      <c r="A387" t="s">
        <v>1311</v>
      </c>
      <c r="B387" t="s">
        <v>170</v>
      </c>
      <c r="C387" t="s">
        <v>1715</v>
      </c>
      <c r="D387" t="s">
        <v>171</v>
      </c>
      <c r="E387">
        <v>-6720</v>
      </c>
      <c r="F387">
        <v>2</v>
      </c>
      <c r="G387" t="s">
        <v>579</v>
      </c>
      <c r="H387" t="s">
        <v>580</v>
      </c>
      <c r="I387" t="s">
        <v>173</v>
      </c>
      <c r="J387" t="s">
        <v>174</v>
      </c>
      <c r="K387" t="s">
        <v>173</v>
      </c>
      <c r="L387" t="s">
        <v>173</v>
      </c>
      <c r="M387" t="s">
        <v>175</v>
      </c>
      <c r="N387" t="s">
        <v>176</v>
      </c>
      <c r="O387">
        <v>1</v>
      </c>
      <c r="P387" t="s">
        <v>581</v>
      </c>
      <c r="Q387" t="s">
        <v>582</v>
      </c>
      <c r="R387" t="s">
        <v>583</v>
      </c>
      <c r="V387" t="s">
        <v>180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 s="3">
        <f t="shared" ref="AW387:AW450" si="6">(W387+AR387)*1.25%</f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</row>
    <row r="388" spans="1:171" x14ac:dyDescent="0.25">
      <c r="A388" t="s">
        <v>347</v>
      </c>
      <c r="B388" t="s">
        <v>170</v>
      </c>
      <c r="C388" t="s">
        <v>1716</v>
      </c>
      <c r="D388" t="s">
        <v>171</v>
      </c>
      <c r="E388">
        <v>7555</v>
      </c>
      <c r="F388">
        <v>1</v>
      </c>
      <c r="G388" t="s">
        <v>1717</v>
      </c>
      <c r="H388" t="s">
        <v>1718</v>
      </c>
      <c r="I388" t="s">
        <v>173</v>
      </c>
      <c r="J388" t="s">
        <v>174</v>
      </c>
      <c r="K388" t="s">
        <v>187</v>
      </c>
      <c r="L388" t="s">
        <v>173</v>
      </c>
      <c r="M388" t="s">
        <v>175</v>
      </c>
      <c r="N388" t="s">
        <v>176</v>
      </c>
      <c r="O388">
        <v>1</v>
      </c>
      <c r="P388" t="s">
        <v>387</v>
      </c>
      <c r="Q388" t="s">
        <v>1719</v>
      </c>
      <c r="R388" t="s">
        <v>1720</v>
      </c>
      <c r="V388" t="s">
        <v>180</v>
      </c>
      <c r="W388">
        <v>5904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153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225</v>
      </c>
      <c r="AO388">
        <v>362</v>
      </c>
      <c r="AP388">
        <v>0</v>
      </c>
      <c r="AQ388">
        <v>0</v>
      </c>
      <c r="AR388">
        <v>525</v>
      </c>
      <c r="AS388">
        <v>0</v>
      </c>
      <c r="AT388">
        <v>0</v>
      </c>
      <c r="AU388">
        <v>0</v>
      </c>
      <c r="AV388">
        <v>7169</v>
      </c>
      <c r="AW388" s="3">
        <f t="shared" si="6"/>
        <v>80.362500000000011</v>
      </c>
      <c r="AX388" t="s">
        <v>212</v>
      </c>
      <c r="AY388">
        <v>3794</v>
      </c>
      <c r="AZ388" s="2">
        <v>43182.895833333336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</row>
    <row r="389" spans="1:171" x14ac:dyDescent="0.25">
      <c r="A389" t="s">
        <v>1100</v>
      </c>
      <c r="B389" t="s">
        <v>170</v>
      </c>
      <c r="C389" t="s">
        <v>1721</v>
      </c>
      <c r="D389" t="s">
        <v>171</v>
      </c>
      <c r="E389">
        <v>2886</v>
      </c>
      <c r="F389">
        <v>1</v>
      </c>
      <c r="G389" t="s">
        <v>1722</v>
      </c>
      <c r="H389" t="s">
        <v>1723</v>
      </c>
      <c r="I389" t="s">
        <v>173</v>
      </c>
      <c r="J389" t="s">
        <v>174</v>
      </c>
      <c r="K389" t="s">
        <v>187</v>
      </c>
      <c r="L389" t="s">
        <v>173</v>
      </c>
      <c r="M389" t="s">
        <v>175</v>
      </c>
      <c r="N389" t="s">
        <v>176</v>
      </c>
      <c r="O389">
        <v>1</v>
      </c>
      <c r="P389" t="s">
        <v>1517</v>
      </c>
      <c r="Q389" t="s">
        <v>1518</v>
      </c>
      <c r="R389" t="s">
        <v>1519</v>
      </c>
      <c r="V389" t="s">
        <v>180</v>
      </c>
      <c r="W389">
        <v>1735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50</v>
      </c>
      <c r="AH389">
        <v>153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79</v>
      </c>
      <c r="AO389">
        <v>172</v>
      </c>
      <c r="AP389">
        <v>0</v>
      </c>
      <c r="AQ389">
        <v>0</v>
      </c>
      <c r="AR389">
        <v>525</v>
      </c>
      <c r="AS389">
        <v>0</v>
      </c>
      <c r="AT389">
        <v>0</v>
      </c>
      <c r="AU389">
        <v>0</v>
      </c>
      <c r="AV389">
        <v>2714</v>
      </c>
      <c r="AW389" s="3">
        <f t="shared" si="6"/>
        <v>28.25</v>
      </c>
      <c r="AX389" t="s">
        <v>930</v>
      </c>
      <c r="AY389">
        <v>447</v>
      </c>
      <c r="AZ389" s="2">
        <v>43179.829861111109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</row>
    <row r="390" spans="1:171" x14ac:dyDescent="0.25">
      <c r="A390" t="s">
        <v>1092</v>
      </c>
      <c r="B390" t="s">
        <v>170</v>
      </c>
      <c r="C390" t="s">
        <v>1724</v>
      </c>
      <c r="D390" t="s">
        <v>171</v>
      </c>
      <c r="E390">
        <v>7029</v>
      </c>
      <c r="F390">
        <v>1</v>
      </c>
      <c r="G390" t="s">
        <v>1725</v>
      </c>
      <c r="H390" t="s">
        <v>1726</v>
      </c>
      <c r="I390" t="s">
        <v>173</v>
      </c>
      <c r="J390" t="s">
        <v>358</v>
      </c>
      <c r="K390" t="s">
        <v>238</v>
      </c>
      <c r="L390" t="s">
        <v>173</v>
      </c>
      <c r="M390" t="s">
        <v>175</v>
      </c>
      <c r="N390" t="s">
        <v>176</v>
      </c>
      <c r="O390">
        <v>1</v>
      </c>
      <c r="P390" t="s">
        <v>1007</v>
      </c>
      <c r="Q390" t="s">
        <v>1008</v>
      </c>
      <c r="R390" t="s">
        <v>1009</v>
      </c>
      <c r="V390" t="s">
        <v>180</v>
      </c>
      <c r="W390">
        <v>6030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245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229</v>
      </c>
      <c r="AO390">
        <v>0</v>
      </c>
      <c r="AP390">
        <v>0</v>
      </c>
      <c r="AQ390">
        <v>0</v>
      </c>
      <c r="AR390">
        <v>525</v>
      </c>
      <c r="AS390">
        <v>0</v>
      </c>
      <c r="AT390">
        <v>0</v>
      </c>
      <c r="AU390">
        <v>0</v>
      </c>
      <c r="AV390">
        <v>7029</v>
      </c>
      <c r="AW390" s="3">
        <f t="shared" si="6"/>
        <v>81.9375</v>
      </c>
      <c r="AX390" t="s">
        <v>1727</v>
      </c>
      <c r="AY390">
        <v>294</v>
      </c>
      <c r="AZ390" s="2">
        <v>43197.586805555555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</row>
    <row r="391" spans="1:171" x14ac:dyDescent="0.25">
      <c r="A391" t="s">
        <v>1092</v>
      </c>
      <c r="B391" t="s">
        <v>170</v>
      </c>
      <c r="C391" t="s">
        <v>1728</v>
      </c>
      <c r="D391" t="s">
        <v>171</v>
      </c>
      <c r="E391">
        <v>-5579</v>
      </c>
      <c r="F391">
        <v>2</v>
      </c>
      <c r="G391" t="s">
        <v>1729</v>
      </c>
      <c r="H391" t="s">
        <v>1730</v>
      </c>
      <c r="I391" t="s">
        <v>173</v>
      </c>
      <c r="K391" t="s">
        <v>1731</v>
      </c>
      <c r="L391" t="s">
        <v>173</v>
      </c>
      <c r="M391" t="s">
        <v>175</v>
      </c>
      <c r="N391" t="s">
        <v>176</v>
      </c>
      <c r="O391">
        <v>1</v>
      </c>
      <c r="P391" t="s">
        <v>1732</v>
      </c>
      <c r="Q391" t="s">
        <v>1733</v>
      </c>
      <c r="R391" t="s">
        <v>1734</v>
      </c>
      <c r="V391" t="s">
        <v>180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 s="3">
        <f t="shared" si="6"/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</row>
    <row r="392" spans="1:171" x14ac:dyDescent="0.25">
      <c r="A392" t="s">
        <v>1131</v>
      </c>
      <c r="B392" t="s">
        <v>170</v>
      </c>
      <c r="C392" t="s">
        <v>1735</v>
      </c>
      <c r="D392" t="s">
        <v>171</v>
      </c>
      <c r="E392">
        <v>2248</v>
      </c>
      <c r="F392">
        <v>1</v>
      </c>
      <c r="G392" t="s">
        <v>1736</v>
      </c>
      <c r="H392" t="s">
        <v>1737</v>
      </c>
      <c r="I392" t="s">
        <v>173</v>
      </c>
      <c r="J392" t="s">
        <v>254</v>
      </c>
      <c r="K392" t="s">
        <v>187</v>
      </c>
      <c r="L392" t="s">
        <v>173</v>
      </c>
      <c r="M392" t="s">
        <v>175</v>
      </c>
      <c r="N392" t="s">
        <v>176</v>
      </c>
      <c r="O392">
        <v>1</v>
      </c>
      <c r="P392" t="s">
        <v>1738</v>
      </c>
      <c r="Q392" t="s">
        <v>1739</v>
      </c>
      <c r="R392" t="s">
        <v>1740</v>
      </c>
      <c r="V392" t="s">
        <v>180</v>
      </c>
      <c r="W392">
        <v>1101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50</v>
      </c>
      <c r="AH392">
        <v>245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57</v>
      </c>
      <c r="AO392">
        <v>130</v>
      </c>
      <c r="AP392">
        <v>0</v>
      </c>
      <c r="AQ392">
        <v>0</v>
      </c>
      <c r="AR392">
        <v>525</v>
      </c>
      <c r="AS392">
        <v>0</v>
      </c>
      <c r="AT392">
        <v>0</v>
      </c>
      <c r="AU392">
        <v>0</v>
      </c>
      <c r="AV392">
        <v>2108</v>
      </c>
      <c r="AW392" s="3">
        <f t="shared" si="6"/>
        <v>20.325000000000003</v>
      </c>
      <c r="AX392" t="s">
        <v>480</v>
      </c>
      <c r="AY392">
        <v>3834</v>
      </c>
      <c r="AZ392" s="2">
        <v>43203.322916666664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</row>
    <row r="393" spans="1:171" x14ac:dyDescent="0.25">
      <c r="A393" t="s">
        <v>400</v>
      </c>
      <c r="B393" t="s">
        <v>170</v>
      </c>
      <c r="C393" t="s">
        <v>1741</v>
      </c>
      <c r="D393" t="s">
        <v>171</v>
      </c>
      <c r="E393">
        <v>3108</v>
      </c>
      <c r="F393">
        <v>1</v>
      </c>
      <c r="G393" t="s">
        <v>1381</v>
      </c>
      <c r="H393" t="s">
        <v>1382</v>
      </c>
      <c r="I393" t="s">
        <v>173</v>
      </c>
      <c r="J393" t="s">
        <v>358</v>
      </c>
      <c r="K393" t="s">
        <v>187</v>
      </c>
      <c r="L393" t="s">
        <v>173</v>
      </c>
      <c r="M393" t="s">
        <v>175</v>
      </c>
      <c r="N393" t="s">
        <v>176</v>
      </c>
      <c r="O393">
        <v>1</v>
      </c>
      <c r="P393" t="s">
        <v>787</v>
      </c>
      <c r="Q393" t="s">
        <v>788</v>
      </c>
      <c r="R393" t="s">
        <v>789</v>
      </c>
      <c r="V393" t="s">
        <v>180</v>
      </c>
      <c r="W393">
        <v>1967</v>
      </c>
      <c r="X393">
        <v>0</v>
      </c>
      <c r="Y393">
        <v>0</v>
      </c>
      <c r="Z393">
        <v>0</v>
      </c>
      <c r="AA393">
        <v>142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50</v>
      </c>
      <c r="AH393">
        <v>153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87</v>
      </c>
      <c r="AO393">
        <v>0</v>
      </c>
      <c r="AP393">
        <v>0</v>
      </c>
      <c r="AQ393">
        <v>0</v>
      </c>
      <c r="AR393">
        <v>525</v>
      </c>
      <c r="AS393">
        <v>0</v>
      </c>
      <c r="AT393">
        <v>0</v>
      </c>
      <c r="AU393">
        <v>0</v>
      </c>
      <c r="AV393">
        <v>2924</v>
      </c>
      <c r="AW393" s="3">
        <f t="shared" si="6"/>
        <v>31.150000000000002</v>
      </c>
      <c r="AX393" t="s">
        <v>224</v>
      </c>
      <c r="AY393">
        <v>799</v>
      </c>
      <c r="AZ393" s="2">
        <v>43178.795138888891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</row>
    <row r="394" spans="1:171" x14ac:dyDescent="0.25">
      <c r="A394" t="s">
        <v>1022</v>
      </c>
      <c r="B394" t="s">
        <v>170</v>
      </c>
      <c r="C394" t="s">
        <v>1742</v>
      </c>
      <c r="D394" t="s">
        <v>171</v>
      </c>
      <c r="E394">
        <v>-3910</v>
      </c>
      <c r="F394">
        <v>2</v>
      </c>
      <c r="G394" t="s">
        <v>1423</v>
      </c>
      <c r="H394" t="s">
        <v>1424</v>
      </c>
      <c r="I394" t="s">
        <v>173</v>
      </c>
      <c r="K394" t="s">
        <v>173</v>
      </c>
      <c r="L394" t="s">
        <v>173</v>
      </c>
      <c r="M394" t="s">
        <v>175</v>
      </c>
      <c r="N394" t="s">
        <v>176</v>
      </c>
      <c r="O394">
        <v>1</v>
      </c>
      <c r="P394" t="s">
        <v>1203</v>
      </c>
      <c r="Q394" t="s">
        <v>1204</v>
      </c>
      <c r="R394" t="e">
        <f>+IN-91-9739111127</f>
        <v>#NAME?</v>
      </c>
      <c r="V394" t="s">
        <v>180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 s="3">
        <f t="shared" si="6"/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</row>
    <row r="395" spans="1:171" x14ac:dyDescent="0.25">
      <c r="A395" t="s">
        <v>383</v>
      </c>
      <c r="B395" t="s">
        <v>170</v>
      </c>
      <c r="C395" t="s">
        <v>1743</v>
      </c>
      <c r="D395" t="s">
        <v>171</v>
      </c>
      <c r="E395">
        <v>5802</v>
      </c>
      <c r="F395">
        <v>1</v>
      </c>
      <c r="G395" t="s">
        <v>1744</v>
      </c>
      <c r="H395" t="s">
        <v>1745</v>
      </c>
      <c r="I395" t="s">
        <v>173</v>
      </c>
      <c r="K395" t="s">
        <v>187</v>
      </c>
      <c r="L395" t="s">
        <v>173</v>
      </c>
      <c r="M395" t="s">
        <v>175</v>
      </c>
      <c r="N395" t="s">
        <v>176</v>
      </c>
      <c r="O395">
        <v>1</v>
      </c>
      <c r="P395" t="s">
        <v>622</v>
      </c>
      <c r="Q395" t="s">
        <v>326</v>
      </c>
      <c r="R395" t="s">
        <v>624</v>
      </c>
      <c r="V395" t="s">
        <v>180</v>
      </c>
      <c r="W395">
        <v>3611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153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161</v>
      </c>
      <c r="AO395">
        <v>612</v>
      </c>
      <c r="AP395">
        <v>0</v>
      </c>
      <c r="AQ395">
        <v>0</v>
      </c>
      <c r="AR395">
        <v>975</v>
      </c>
      <c r="AS395">
        <v>0</v>
      </c>
      <c r="AT395">
        <v>0</v>
      </c>
      <c r="AU395">
        <v>0</v>
      </c>
      <c r="AV395">
        <v>5512</v>
      </c>
      <c r="AW395" s="3">
        <f t="shared" si="6"/>
        <v>57.325000000000003</v>
      </c>
      <c r="AX395" t="s">
        <v>657</v>
      </c>
      <c r="AY395">
        <v>958</v>
      </c>
      <c r="AZ395" s="2">
        <v>43187.600694444445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</row>
    <row r="396" spans="1:171" x14ac:dyDescent="0.25">
      <c r="A396" t="s">
        <v>1092</v>
      </c>
      <c r="B396" t="s">
        <v>170</v>
      </c>
      <c r="C396" t="s">
        <v>1746</v>
      </c>
      <c r="D396" t="s">
        <v>171</v>
      </c>
      <c r="E396">
        <v>-251</v>
      </c>
      <c r="F396">
        <v>2</v>
      </c>
      <c r="G396" t="s">
        <v>1313</v>
      </c>
      <c r="H396" t="s">
        <v>1314</v>
      </c>
      <c r="I396" t="s">
        <v>173</v>
      </c>
      <c r="J396" t="s">
        <v>254</v>
      </c>
      <c r="K396" t="s">
        <v>182</v>
      </c>
      <c r="L396" t="s">
        <v>173</v>
      </c>
      <c r="M396" t="s">
        <v>990</v>
      </c>
      <c r="N396" t="s">
        <v>176</v>
      </c>
      <c r="O396">
        <v>1</v>
      </c>
      <c r="P396" t="s">
        <v>1315</v>
      </c>
      <c r="Q396" t="s">
        <v>1747</v>
      </c>
      <c r="R396" t="s">
        <v>1748</v>
      </c>
      <c r="V396" t="s">
        <v>180</v>
      </c>
      <c r="W396">
        <v>6362</v>
      </c>
      <c r="X396">
        <v>1329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50</v>
      </c>
      <c r="AH396">
        <v>153</v>
      </c>
      <c r="AI396">
        <v>0</v>
      </c>
      <c r="AJ396">
        <v>0</v>
      </c>
      <c r="AK396">
        <v>0</v>
      </c>
      <c r="AL396">
        <v>89</v>
      </c>
      <c r="AM396">
        <v>0</v>
      </c>
      <c r="AN396">
        <v>363</v>
      </c>
      <c r="AO396">
        <v>54</v>
      </c>
      <c r="AP396">
        <v>0</v>
      </c>
      <c r="AQ396">
        <v>0</v>
      </c>
      <c r="AR396">
        <v>4000</v>
      </c>
      <c r="AS396">
        <v>178</v>
      </c>
      <c r="AT396">
        <v>0</v>
      </c>
      <c r="AU396">
        <v>0</v>
      </c>
      <c r="AV396">
        <v>12578</v>
      </c>
      <c r="AW396" s="3">
        <f t="shared" si="6"/>
        <v>129.52500000000001</v>
      </c>
      <c r="AX396" t="s">
        <v>1318</v>
      </c>
      <c r="AY396">
        <v>23</v>
      </c>
      <c r="AZ396" s="2">
        <v>43213.305555555555</v>
      </c>
      <c r="BA396" t="s">
        <v>994</v>
      </c>
      <c r="BB396">
        <v>24</v>
      </c>
      <c r="BC396" s="2">
        <v>43218.791666666664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</row>
    <row r="397" spans="1:171" x14ac:dyDescent="0.25">
      <c r="A397" t="s">
        <v>1092</v>
      </c>
      <c r="B397" t="s">
        <v>170</v>
      </c>
      <c r="C397" t="s">
        <v>1749</v>
      </c>
      <c r="D397" t="s">
        <v>171</v>
      </c>
      <c r="E397">
        <v>5750</v>
      </c>
      <c r="F397">
        <v>1</v>
      </c>
      <c r="G397" t="s">
        <v>1750</v>
      </c>
      <c r="H397" t="s">
        <v>1751</v>
      </c>
      <c r="I397" t="s">
        <v>173</v>
      </c>
      <c r="K397" t="s">
        <v>238</v>
      </c>
      <c r="L397" t="s">
        <v>173</v>
      </c>
      <c r="M397" t="s">
        <v>175</v>
      </c>
      <c r="N397" t="s">
        <v>176</v>
      </c>
      <c r="O397">
        <v>1</v>
      </c>
      <c r="P397" t="s">
        <v>1752</v>
      </c>
      <c r="Q397" t="s">
        <v>1753</v>
      </c>
      <c r="R397" t="s">
        <v>295</v>
      </c>
      <c r="V397" t="s">
        <v>180</v>
      </c>
      <c r="W397">
        <v>4398</v>
      </c>
      <c r="X397">
        <v>0</v>
      </c>
      <c r="Y397">
        <v>0</v>
      </c>
      <c r="Z397">
        <v>0</v>
      </c>
      <c r="AA397">
        <v>142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50</v>
      </c>
      <c r="AH397">
        <v>153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172</v>
      </c>
      <c r="AO397">
        <v>0</v>
      </c>
      <c r="AP397">
        <v>0</v>
      </c>
      <c r="AQ397">
        <v>0</v>
      </c>
      <c r="AR397">
        <v>525</v>
      </c>
      <c r="AS397">
        <v>0</v>
      </c>
      <c r="AT397">
        <v>0</v>
      </c>
      <c r="AU397">
        <v>0</v>
      </c>
      <c r="AV397">
        <v>5440</v>
      </c>
      <c r="AW397" s="3">
        <f t="shared" si="6"/>
        <v>61.537500000000001</v>
      </c>
      <c r="AX397" t="s">
        <v>224</v>
      </c>
      <c r="AY397">
        <v>715</v>
      </c>
      <c r="AZ397" s="2">
        <v>43194.309027777781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</row>
    <row r="398" spans="1:171" x14ac:dyDescent="0.25">
      <c r="A398" t="s">
        <v>234</v>
      </c>
      <c r="B398" t="s">
        <v>170</v>
      </c>
      <c r="C398" t="s">
        <v>1754</v>
      </c>
      <c r="D398" t="s">
        <v>171</v>
      </c>
      <c r="E398">
        <v>6676</v>
      </c>
      <c r="F398">
        <v>1</v>
      </c>
      <c r="G398" t="s">
        <v>1755</v>
      </c>
      <c r="H398" t="s">
        <v>1756</v>
      </c>
      <c r="I398" t="s">
        <v>173</v>
      </c>
      <c r="J398" t="s">
        <v>174</v>
      </c>
      <c r="K398" t="s">
        <v>238</v>
      </c>
      <c r="L398" t="s">
        <v>173</v>
      </c>
      <c r="M398" t="s">
        <v>175</v>
      </c>
      <c r="N398" t="s">
        <v>176</v>
      </c>
      <c r="O398">
        <v>1</v>
      </c>
      <c r="P398" t="s">
        <v>247</v>
      </c>
      <c r="Q398" t="s">
        <v>1257</v>
      </c>
      <c r="R398" t="s">
        <v>1258</v>
      </c>
      <c r="V398" t="s">
        <v>180</v>
      </c>
      <c r="W398">
        <v>4920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50</v>
      </c>
      <c r="AH398">
        <v>153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206</v>
      </c>
      <c r="AO398">
        <v>12</v>
      </c>
      <c r="AP398">
        <v>0</v>
      </c>
      <c r="AQ398">
        <v>0</v>
      </c>
      <c r="AR398">
        <v>975</v>
      </c>
      <c r="AS398">
        <v>0</v>
      </c>
      <c r="AT398">
        <v>0</v>
      </c>
      <c r="AU398">
        <v>0</v>
      </c>
      <c r="AV398">
        <v>6316</v>
      </c>
      <c r="AW398" s="3">
        <f t="shared" si="6"/>
        <v>73.6875</v>
      </c>
      <c r="AX398" t="s">
        <v>233</v>
      </c>
      <c r="AY398">
        <v>2615</v>
      </c>
      <c r="AZ398" s="2">
        <v>43187.458333333336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</row>
    <row r="399" spans="1:171" x14ac:dyDescent="0.25">
      <c r="A399" t="s">
        <v>347</v>
      </c>
      <c r="B399" t="s">
        <v>170</v>
      </c>
      <c r="C399" t="s">
        <v>1757</v>
      </c>
      <c r="D399" t="s">
        <v>171</v>
      </c>
      <c r="E399">
        <v>6961</v>
      </c>
      <c r="F399">
        <v>1</v>
      </c>
      <c r="G399" t="s">
        <v>1758</v>
      </c>
      <c r="H399" t="s">
        <v>1759</v>
      </c>
      <c r="I399" t="s">
        <v>173</v>
      </c>
      <c r="J399" t="s">
        <v>174</v>
      </c>
      <c r="K399" t="s">
        <v>187</v>
      </c>
      <c r="L399" t="s">
        <v>173</v>
      </c>
      <c r="M399" t="s">
        <v>175</v>
      </c>
      <c r="N399" t="s">
        <v>176</v>
      </c>
      <c r="O399">
        <v>1</v>
      </c>
      <c r="P399" t="s">
        <v>1760</v>
      </c>
      <c r="Q399" t="s">
        <v>1761</v>
      </c>
      <c r="R399" t="s">
        <v>1762</v>
      </c>
      <c r="V399" t="s">
        <v>180</v>
      </c>
      <c r="W399">
        <v>5680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50</v>
      </c>
      <c r="AH399">
        <v>153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217</v>
      </c>
      <c r="AO399">
        <v>12</v>
      </c>
      <c r="AP399">
        <v>0</v>
      </c>
      <c r="AQ399">
        <v>0</v>
      </c>
      <c r="AR399">
        <v>525</v>
      </c>
      <c r="AS399">
        <v>0</v>
      </c>
      <c r="AT399">
        <v>0</v>
      </c>
      <c r="AU399">
        <v>0</v>
      </c>
      <c r="AV399">
        <v>6637</v>
      </c>
      <c r="AW399" s="3">
        <f t="shared" si="6"/>
        <v>77.5625</v>
      </c>
      <c r="AX399" t="s">
        <v>1283</v>
      </c>
      <c r="AY399">
        <v>554</v>
      </c>
      <c r="AZ399" s="2">
        <v>43185.309027777781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</row>
    <row r="400" spans="1:171" x14ac:dyDescent="0.25">
      <c r="A400" t="s">
        <v>243</v>
      </c>
      <c r="B400" t="s">
        <v>170</v>
      </c>
      <c r="C400" t="s">
        <v>1763</v>
      </c>
      <c r="D400" t="s">
        <v>171</v>
      </c>
      <c r="E400">
        <v>7091</v>
      </c>
      <c r="F400">
        <v>1</v>
      </c>
      <c r="G400" t="s">
        <v>1764</v>
      </c>
      <c r="H400" t="s">
        <v>1765</v>
      </c>
      <c r="I400" t="s">
        <v>173</v>
      </c>
      <c r="J400" t="s">
        <v>254</v>
      </c>
      <c r="K400" t="s">
        <v>187</v>
      </c>
      <c r="L400" t="s">
        <v>173</v>
      </c>
      <c r="M400" t="s">
        <v>175</v>
      </c>
      <c r="N400" t="s">
        <v>176</v>
      </c>
      <c r="O400">
        <v>1</v>
      </c>
      <c r="P400" t="s">
        <v>440</v>
      </c>
      <c r="Q400" t="s">
        <v>609</v>
      </c>
      <c r="R400" t="s">
        <v>610</v>
      </c>
      <c r="V400" t="s">
        <v>180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 s="3">
        <f t="shared" si="6"/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</row>
    <row r="401" spans="1:171" x14ac:dyDescent="0.25">
      <c r="A401" t="s">
        <v>1311</v>
      </c>
      <c r="B401" t="s">
        <v>170</v>
      </c>
      <c r="C401" t="s">
        <v>1766</v>
      </c>
      <c r="D401" t="s">
        <v>171</v>
      </c>
      <c r="E401">
        <v>5453</v>
      </c>
      <c r="F401">
        <v>1</v>
      </c>
      <c r="G401" t="s">
        <v>1767</v>
      </c>
      <c r="H401" t="s">
        <v>1768</v>
      </c>
      <c r="I401" t="s">
        <v>173</v>
      </c>
      <c r="J401" t="s">
        <v>174</v>
      </c>
      <c r="K401" t="s">
        <v>187</v>
      </c>
      <c r="L401" t="s">
        <v>173</v>
      </c>
      <c r="M401" t="s">
        <v>175</v>
      </c>
      <c r="N401" t="s">
        <v>176</v>
      </c>
      <c r="O401">
        <v>1</v>
      </c>
      <c r="P401" t="s">
        <v>581</v>
      </c>
      <c r="Q401" t="s">
        <v>582</v>
      </c>
      <c r="R401" t="s">
        <v>583</v>
      </c>
      <c r="V401" t="s">
        <v>180</v>
      </c>
      <c r="W401">
        <v>3875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50</v>
      </c>
      <c r="AH401">
        <v>153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154</v>
      </c>
      <c r="AO401">
        <v>413</v>
      </c>
      <c r="AP401">
        <v>0</v>
      </c>
      <c r="AQ401">
        <v>0</v>
      </c>
      <c r="AR401">
        <v>525</v>
      </c>
      <c r="AS401">
        <v>0</v>
      </c>
      <c r="AT401">
        <v>0</v>
      </c>
      <c r="AU401">
        <v>0</v>
      </c>
      <c r="AV401">
        <v>5170</v>
      </c>
      <c r="AW401" s="3">
        <f t="shared" si="6"/>
        <v>55</v>
      </c>
      <c r="AX401" t="s">
        <v>1769</v>
      </c>
      <c r="AY401">
        <v>218</v>
      </c>
      <c r="AZ401" s="2">
        <v>43181.215277777781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</row>
    <row r="402" spans="1:171" x14ac:dyDescent="0.25">
      <c r="A402" t="s">
        <v>347</v>
      </c>
      <c r="B402" t="s">
        <v>170</v>
      </c>
      <c r="C402" t="s">
        <v>1770</v>
      </c>
      <c r="D402" t="s">
        <v>171</v>
      </c>
      <c r="E402">
        <v>-5640</v>
      </c>
      <c r="F402">
        <v>2</v>
      </c>
      <c r="G402" s="2">
        <v>43376.429409722223</v>
      </c>
      <c r="H402" t="s">
        <v>462</v>
      </c>
      <c r="I402" t="s">
        <v>173</v>
      </c>
      <c r="K402" t="s">
        <v>173</v>
      </c>
      <c r="L402" t="s">
        <v>173</v>
      </c>
      <c r="M402" t="s">
        <v>175</v>
      </c>
      <c r="N402" t="s">
        <v>176</v>
      </c>
      <c r="O402">
        <v>1</v>
      </c>
      <c r="P402" t="s">
        <v>463</v>
      </c>
      <c r="Q402" t="s">
        <v>1771</v>
      </c>
      <c r="R402" t="s">
        <v>1772</v>
      </c>
      <c r="V402" t="s">
        <v>180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 s="3">
        <f t="shared" si="6"/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</row>
    <row r="403" spans="1:171" x14ac:dyDescent="0.25">
      <c r="A403" t="s">
        <v>1131</v>
      </c>
      <c r="B403" t="s">
        <v>170</v>
      </c>
      <c r="C403" t="s">
        <v>1773</v>
      </c>
      <c r="D403" t="s">
        <v>171</v>
      </c>
      <c r="E403">
        <v>13707</v>
      </c>
      <c r="F403">
        <v>1</v>
      </c>
      <c r="G403" t="s">
        <v>1774</v>
      </c>
      <c r="H403" t="s">
        <v>1775</v>
      </c>
      <c r="I403" t="s">
        <v>173</v>
      </c>
      <c r="K403" t="s">
        <v>187</v>
      </c>
      <c r="L403" t="s">
        <v>173</v>
      </c>
      <c r="M403" t="s">
        <v>175</v>
      </c>
      <c r="N403" t="s">
        <v>176</v>
      </c>
      <c r="O403">
        <v>3</v>
      </c>
      <c r="P403" t="s">
        <v>1776</v>
      </c>
      <c r="Q403" t="s">
        <v>1777</v>
      </c>
      <c r="R403" t="e">
        <f>+IN-91-9448575700</f>
        <v>#NAME?</v>
      </c>
      <c r="V403" t="s">
        <v>180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 s="3">
        <f t="shared" si="6"/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</row>
    <row r="404" spans="1:171" x14ac:dyDescent="0.25">
      <c r="A404" t="s">
        <v>1131</v>
      </c>
      <c r="B404" t="s">
        <v>170</v>
      </c>
      <c r="C404" t="s">
        <v>1778</v>
      </c>
      <c r="D404" t="s">
        <v>171</v>
      </c>
      <c r="E404">
        <v>-4456</v>
      </c>
      <c r="F404">
        <v>2</v>
      </c>
      <c r="G404" t="s">
        <v>575</v>
      </c>
      <c r="H404" t="s">
        <v>576</v>
      </c>
      <c r="I404" t="s">
        <v>173</v>
      </c>
      <c r="J404" t="s">
        <v>174</v>
      </c>
      <c r="K404" t="s">
        <v>173</v>
      </c>
      <c r="L404" t="s">
        <v>173</v>
      </c>
      <c r="M404" t="s">
        <v>175</v>
      </c>
      <c r="N404" t="s">
        <v>176</v>
      </c>
      <c r="O404">
        <v>1</v>
      </c>
      <c r="P404" t="s">
        <v>387</v>
      </c>
      <c r="Q404" t="s">
        <v>388</v>
      </c>
      <c r="R404" t="s">
        <v>389</v>
      </c>
      <c r="V404" t="s">
        <v>180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 s="3">
        <f t="shared" si="6"/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</row>
    <row r="405" spans="1:171" x14ac:dyDescent="0.25">
      <c r="A405" t="s">
        <v>1170</v>
      </c>
      <c r="B405" t="s">
        <v>170</v>
      </c>
      <c r="C405" t="s">
        <v>1779</v>
      </c>
      <c r="D405" t="s">
        <v>171</v>
      </c>
      <c r="E405">
        <v>5101</v>
      </c>
      <c r="F405">
        <v>1</v>
      </c>
      <c r="G405" t="s">
        <v>1780</v>
      </c>
      <c r="H405" t="s">
        <v>1781</v>
      </c>
      <c r="I405" t="s">
        <v>173</v>
      </c>
      <c r="K405" t="s">
        <v>187</v>
      </c>
      <c r="L405" t="s">
        <v>173</v>
      </c>
      <c r="M405" t="s">
        <v>175</v>
      </c>
      <c r="N405" t="s">
        <v>176</v>
      </c>
      <c r="O405">
        <v>1</v>
      </c>
      <c r="P405" t="s">
        <v>1782</v>
      </c>
      <c r="Q405" t="s">
        <v>1783</v>
      </c>
      <c r="R405" t="s">
        <v>1784</v>
      </c>
      <c r="V405" t="s">
        <v>180</v>
      </c>
      <c r="W405">
        <v>3600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153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144</v>
      </c>
      <c r="AO405">
        <v>413</v>
      </c>
      <c r="AP405">
        <v>0</v>
      </c>
      <c r="AQ405">
        <v>0</v>
      </c>
      <c r="AR405">
        <v>525</v>
      </c>
      <c r="AS405">
        <v>0</v>
      </c>
      <c r="AT405">
        <v>0</v>
      </c>
      <c r="AU405">
        <v>0</v>
      </c>
      <c r="AV405">
        <v>4835</v>
      </c>
      <c r="AW405" s="3">
        <f t="shared" si="6"/>
        <v>51.5625</v>
      </c>
      <c r="AX405" t="s">
        <v>591</v>
      </c>
      <c r="AY405">
        <v>407</v>
      </c>
      <c r="AZ405" s="2">
        <v>43190.447916666664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</row>
    <row r="406" spans="1:171" x14ac:dyDescent="0.25">
      <c r="A406" t="s">
        <v>1170</v>
      </c>
      <c r="B406" t="s">
        <v>170</v>
      </c>
      <c r="C406" t="s">
        <v>1785</v>
      </c>
      <c r="D406" t="s">
        <v>171</v>
      </c>
      <c r="E406">
        <v>5579</v>
      </c>
      <c r="F406">
        <v>1</v>
      </c>
      <c r="G406" t="s">
        <v>1729</v>
      </c>
      <c r="H406" t="s">
        <v>1730</v>
      </c>
      <c r="I406" t="s">
        <v>173</v>
      </c>
      <c r="K406" t="s">
        <v>187</v>
      </c>
      <c r="L406" t="s">
        <v>173</v>
      </c>
      <c r="M406" t="s">
        <v>175</v>
      </c>
      <c r="N406" t="s">
        <v>176</v>
      </c>
      <c r="O406">
        <v>1</v>
      </c>
      <c r="P406" t="s">
        <v>1732</v>
      </c>
      <c r="Q406" t="s">
        <v>1733</v>
      </c>
      <c r="R406" t="s">
        <v>1734</v>
      </c>
      <c r="V406" t="s">
        <v>180</v>
      </c>
      <c r="W406">
        <v>4240</v>
      </c>
      <c r="X406">
        <v>0</v>
      </c>
      <c r="Y406">
        <v>0</v>
      </c>
      <c r="Z406">
        <v>0</v>
      </c>
      <c r="AA406">
        <v>142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50</v>
      </c>
      <c r="AH406">
        <v>153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167</v>
      </c>
      <c r="AO406">
        <v>0</v>
      </c>
      <c r="AP406">
        <v>0</v>
      </c>
      <c r="AQ406">
        <v>0</v>
      </c>
      <c r="AR406">
        <v>525</v>
      </c>
      <c r="AS406">
        <v>0</v>
      </c>
      <c r="AT406">
        <v>0</v>
      </c>
      <c r="AU406">
        <v>0</v>
      </c>
      <c r="AV406">
        <v>5277</v>
      </c>
      <c r="AW406" s="3">
        <f t="shared" si="6"/>
        <v>59.5625</v>
      </c>
      <c r="AX406" t="s">
        <v>224</v>
      </c>
      <c r="AY406">
        <v>236</v>
      </c>
      <c r="AZ406" s="2">
        <v>43188.395833333336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</row>
    <row r="407" spans="1:171" x14ac:dyDescent="0.25">
      <c r="A407" t="s">
        <v>1170</v>
      </c>
      <c r="B407" t="s">
        <v>170</v>
      </c>
      <c r="C407" t="s">
        <v>1786</v>
      </c>
      <c r="D407" t="s">
        <v>171</v>
      </c>
      <c r="E407">
        <v>5753</v>
      </c>
      <c r="F407">
        <v>1</v>
      </c>
      <c r="G407" t="s">
        <v>1787</v>
      </c>
      <c r="H407" t="s">
        <v>1788</v>
      </c>
      <c r="I407" t="s">
        <v>173</v>
      </c>
      <c r="K407" t="s">
        <v>187</v>
      </c>
      <c r="L407" t="s">
        <v>173</v>
      </c>
      <c r="M407" t="s">
        <v>175</v>
      </c>
      <c r="N407" t="s">
        <v>176</v>
      </c>
      <c r="O407">
        <v>1</v>
      </c>
      <c r="P407" t="s">
        <v>1789</v>
      </c>
      <c r="Q407" t="s">
        <v>1790</v>
      </c>
      <c r="R407" t="s">
        <v>1791</v>
      </c>
      <c r="V407" t="s">
        <v>180</v>
      </c>
      <c r="W407">
        <v>4401</v>
      </c>
      <c r="X407">
        <v>0</v>
      </c>
      <c r="Y407">
        <v>0</v>
      </c>
      <c r="Z407">
        <v>0</v>
      </c>
      <c r="AA407">
        <v>142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50</v>
      </c>
      <c r="AH407">
        <v>153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172</v>
      </c>
      <c r="AO407">
        <v>0</v>
      </c>
      <c r="AP407">
        <v>0</v>
      </c>
      <c r="AQ407">
        <v>0</v>
      </c>
      <c r="AR407">
        <v>525</v>
      </c>
      <c r="AS407">
        <v>0</v>
      </c>
      <c r="AT407">
        <v>0</v>
      </c>
      <c r="AU407">
        <v>0</v>
      </c>
      <c r="AV407">
        <v>5443</v>
      </c>
      <c r="AW407" s="3">
        <f t="shared" si="6"/>
        <v>61.575000000000003</v>
      </c>
      <c r="AX407" t="s">
        <v>224</v>
      </c>
      <c r="AY407">
        <v>799</v>
      </c>
      <c r="AZ407" s="2">
        <v>43187.795138888891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</row>
    <row r="408" spans="1:171" x14ac:dyDescent="0.25">
      <c r="A408" t="s">
        <v>1131</v>
      </c>
      <c r="B408" t="s">
        <v>170</v>
      </c>
      <c r="C408" t="s">
        <v>1792</v>
      </c>
      <c r="D408" t="s">
        <v>171</v>
      </c>
      <c r="E408">
        <v>5508</v>
      </c>
      <c r="F408">
        <v>1</v>
      </c>
      <c r="G408" t="s">
        <v>1793</v>
      </c>
      <c r="H408" t="s">
        <v>1794</v>
      </c>
      <c r="I408" t="s">
        <v>173</v>
      </c>
      <c r="K408" t="s">
        <v>187</v>
      </c>
      <c r="L408" t="s">
        <v>173</v>
      </c>
      <c r="M408" t="s">
        <v>175</v>
      </c>
      <c r="N408" t="s">
        <v>176</v>
      </c>
      <c r="O408">
        <v>1</v>
      </c>
      <c r="P408" t="s">
        <v>1795</v>
      </c>
      <c r="Q408" t="s">
        <v>1796</v>
      </c>
      <c r="R408" t="s">
        <v>1797</v>
      </c>
      <c r="V408" t="s">
        <v>180</v>
      </c>
      <c r="W408">
        <v>3845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50</v>
      </c>
      <c r="AH408">
        <v>153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169</v>
      </c>
      <c r="AO408">
        <v>12</v>
      </c>
      <c r="AP408">
        <v>0</v>
      </c>
      <c r="AQ408">
        <v>0</v>
      </c>
      <c r="AR408">
        <v>975</v>
      </c>
      <c r="AS408">
        <v>0</v>
      </c>
      <c r="AT408">
        <v>0</v>
      </c>
      <c r="AU408">
        <v>0</v>
      </c>
      <c r="AV408">
        <v>5204</v>
      </c>
      <c r="AW408" s="3">
        <f t="shared" si="6"/>
        <v>60.25</v>
      </c>
      <c r="AX408" t="s">
        <v>312</v>
      </c>
      <c r="AY408">
        <v>769</v>
      </c>
      <c r="AZ408" s="2">
        <v>43183.336805555555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</row>
    <row r="409" spans="1:171" x14ac:dyDescent="0.25">
      <c r="A409" t="s">
        <v>1170</v>
      </c>
      <c r="B409" t="s">
        <v>170</v>
      </c>
      <c r="C409" t="s">
        <v>1798</v>
      </c>
      <c r="D409" t="s">
        <v>171</v>
      </c>
      <c r="E409">
        <v>7987</v>
      </c>
      <c r="F409">
        <v>1</v>
      </c>
      <c r="G409" t="s">
        <v>1799</v>
      </c>
      <c r="H409" t="s">
        <v>1800</v>
      </c>
      <c r="I409" t="s">
        <v>173</v>
      </c>
      <c r="K409" t="s">
        <v>187</v>
      </c>
      <c r="L409" t="s">
        <v>173</v>
      </c>
      <c r="M409" t="s">
        <v>175</v>
      </c>
      <c r="N409" t="s">
        <v>176</v>
      </c>
      <c r="O409">
        <v>1</v>
      </c>
      <c r="P409" t="s">
        <v>1801</v>
      </c>
      <c r="Q409" t="s">
        <v>1802</v>
      </c>
      <c r="R409" t="s">
        <v>1803</v>
      </c>
      <c r="V409" t="s">
        <v>180</v>
      </c>
      <c r="W409">
        <v>5852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153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239</v>
      </c>
      <c r="AO409">
        <v>362</v>
      </c>
      <c r="AP409">
        <v>0</v>
      </c>
      <c r="AQ409">
        <v>0</v>
      </c>
      <c r="AR409">
        <v>975</v>
      </c>
      <c r="AS409">
        <v>0</v>
      </c>
      <c r="AT409">
        <v>0</v>
      </c>
      <c r="AU409">
        <v>0</v>
      </c>
      <c r="AV409">
        <v>7581</v>
      </c>
      <c r="AW409" s="3">
        <f t="shared" si="6"/>
        <v>85.337500000000006</v>
      </c>
      <c r="AX409" t="s">
        <v>1804</v>
      </c>
      <c r="AY409">
        <v>3514</v>
      </c>
      <c r="AZ409" s="2">
        <v>43186.194444444445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</row>
    <row r="410" spans="1:171" x14ac:dyDescent="0.25">
      <c r="A410" t="s">
        <v>837</v>
      </c>
      <c r="B410" t="s">
        <v>170</v>
      </c>
      <c r="C410" t="s">
        <v>1805</v>
      </c>
      <c r="D410" t="s">
        <v>171</v>
      </c>
      <c r="E410">
        <v>6251</v>
      </c>
      <c r="F410">
        <v>1</v>
      </c>
      <c r="G410" t="s">
        <v>1806</v>
      </c>
      <c r="H410" t="s">
        <v>1807</v>
      </c>
      <c r="I410" t="s">
        <v>173</v>
      </c>
      <c r="J410" t="s">
        <v>254</v>
      </c>
      <c r="K410" t="s">
        <v>187</v>
      </c>
      <c r="L410" t="s">
        <v>173</v>
      </c>
      <c r="M410" t="s">
        <v>175</v>
      </c>
      <c r="N410" t="s">
        <v>176</v>
      </c>
      <c r="O410">
        <v>1</v>
      </c>
      <c r="P410" t="s">
        <v>1808</v>
      </c>
      <c r="Q410" t="s">
        <v>1809</v>
      </c>
      <c r="R410" t="s">
        <v>1810</v>
      </c>
      <c r="V410" t="s">
        <v>180</v>
      </c>
      <c r="W410">
        <v>4255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153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183</v>
      </c>
      <c r="AO410">
        <v>362</v>
      </c>
      <c r="AP410">
        <v>0</v>
      </c>
      <c r="AQ410">
        <v>0</v>
      </c>
      <c r="AR410">
        <v>975</v>
      </c>
      <c r="AS410">
        <v>0</v>
      </c>
      <c r="AT410">
        <v>0</v>
      </c>
      <c r="AU410">
        <v>0</v>
      </c>
      <c r="AV410">
        <v>5928</v>
      </c>
      <c r="AW410" s="3">
        <f t="shared" si="6"/>
        <v>65.375</v>
      </c>
      <c r="AX410" t="s">
        <v>414</v>
      </c>
      <c r="AY410">
        <v>344</v>
      </c>
      <c r="AZ410" s="2">
        <v>43183.357638888891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</row>
    <row r="411" spans="1:171" x14ac:dyDescent="0.25">
      <c r="A411" t="s">
        <v>243</v>
      </c>
      <c r="B411" t="s">
        <v>170</v>
      </c>
      <c r="C411" t="s">
        <v>1811</v>
      </c>
      <c r="D411" t="s">
        <v>171</v>
      </c>
      <c r="E411">
        <v>-7091</v>
      </c>
      <c r="F411">
        <v>2</v>
      </c>
      <c r="G411" t="s">
        <v>1764</v>
      </c>
      <c r="H411" t="s">
        <v>1765</v>
      </c>
      <c r="I411" t="s">
        <v>173</v>
      </c>
      <c r="J411" t="s">
        <v>254</v>
      </c>
      <c r="K411" t="s">
        <v>182</v>
      </c>
      <c r="L411" t="s">
        <v>173</v>
      </c>
      <c r="M411" t="s">
        <v>175</v>
      </c>
      <c r="N411" t="s">
        <v>176</v>
      </c>
      <c r="O411">
        <v>1</v>
      </c>
      <c r="P411" t="s">
        <v>440</v>
      </c>
      <c r="Q411" t="s">
        <v>609</v>
      </c>
      <c r="R411" t="s">
        <v>610</v>
      </c>
      <c r="V411" t="s">
        <v>180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 s="3">
        <f t="shared" si="6"/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</row>
    <row r="412" spans="1:171" x14ac:dyDescent="0.25">
      <c r="A412" s="1">
        <v>43346</v>
      </c>
      <c r="B412" t="s">
        <v>170</v>
      </c>
      <c r="C412" s="2">
        <v>43346.745000000003</v>
      </c>
      <c r="D412" t="s">
        <v>171</v>
      </c>
      <c r="E412">
        <v>5516</v>
      </c>
      <c r="F412">
        <v>1</v>
      </c>
      <c r="G412" s="2">
        <v>43346.515833333331</v>
      </c>
      <c r="H412" t="s">
        <v>1812</v>
      </c>
      <c r="I412" t="s">
        <v>173</v>
      </c>
      <c r="K412" t="s">
        <v>187</v>
      </c>
      <c r="L412" t="s">
        <v>173</v>
      </c>
      <c r="M412" t="s">
        <v>175</v>
      </c>
      <c r="N412" t="s">
        <v>176</v>
      </c>
      <c r="O412">
        <v>1</v>
      </c>
      <c r="P412" t="s">
        <v>819</v>
      </c>
      <c r="Q412" t="s">
        <v>820</v>
      </c>
      <c r="R412" t="s">
        <v>821</v>
      </c>
      <c r="V412" t="s">
        <v>180</v>
      </c>
      <c r="W412">
        <v>3799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153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151</v>
      </c>
      <c r="AO412">
        <v>612</v>
      </c>
      <c r="AP412">
        <v>0</v>
      </c>
      <c r="AQ412">
        <v>0</v>
      </c>
      <c r="AR412">
        <v>525</v>
      </c>
      <c r="AS412">
        <v>0</v>
      </c>
      <c r="AT412">
        <v>0</v>
      </c>
      <c r="AU412">
        <v>0</v>
      </c>
      <c r="AV412">
        <v>5240</v>
      </c>
      <c r="AW412" s="3">
        <f t="shared" si="6"/>
        <v>54.050000000000004</v>
      </c>
      <c r="AX412" t="s">
        <v>1813</v>
      </c>
      <c r="AY412">
        <v>339</v>
      </c>
      <c r="AZ412" s="2">
        <v>43172.388888888891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</row>
    <row r="413" spans="1:171" x14ac:dyDescent="0.25">
      <c r="A413" t="s">
        <v>347</v>
      </c>
      <c r="B413" t="s">
        <v>170</v>
      </c>
      <c r="C413" t="s">
        <v>1814</v>
      </c>
      <c r="D413" t="s">
        <v>171</v>
      </c>
      <c r="E413">
        <v>-3535</v>
      </c>
      <c r="F413">
        <v>2</v>
      </c>
      <c r="G413" t="s">
        <v>1815</v>
      </c>
      <c r="H413" t="s">
        <v>1816</v>
      </c>
      <c r="I413" t="s">
        <v>173</v>
      </c>
      <c r="J413" t="s">
        <v>358</v>
      </c>
      <c r="K413" t="s">
        <v>182</v>
      </c>
      <c r="L413" t="s">
        <v>173</v>
      </c>
      <c r="M413" t="s">
        <v>175</v>
      </c>
      <c r="N413" t="s">
        <v>176</v>
      </c>
      <c r="O413">
        <v>1</v>
      </c>
      <c r="P413" t="s">
        <v>1216</v>
      </c>
      <c r="Q413" t="s">
        <v>1217</v>
      </c>
      <c r="R413" t="s">
        <v>1218</v>
      </c>
      <c r="V413" t="s">
        <v>180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 s="3">
        <f t="shared" si="6"/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</row>
    <row r="414" spans="1:171" x14ac:dyDescent="0.25">
      <c r="A414" s="1">
        <v>43284</v>
      </c>
      <c r="B414" t="s">
        <v>170</v>
      </c>
      <c r="C414" s="2">
        <v>43284.798726851855</v>
      </c>
      <c r="D414" t="s">
        <v>171</v>
      </c>
      <c r="E414">
        <v>1972</v>
      </c>
      <c r="F414">
        <v>1</v>
      </c>
      <c r="G414" s="2">
        <v>43284.569560185184</v>
      </c>
      <c r="H414" t="s">
        <v>1817</v>
      </c>
      <c r="I414" t="s">
        <v>173</v>
      </c>
      <c r="J414" t="s">
        <v>254</v>
      </c>
      <c r="K414" t="s">
        <v>187</v>
      </c>
      <c r="L414" t="s">
        <v>173</v>
      </c>
      <c r="M414" t="s">
        <v>175</v>
      </c>
      <c r="N414" t="s">
        <v>176</v>
      </c>
      <c r="O414">
        <v>1</v>
      </c>
      <c r="P414" t="s">
        <v>1818</v>
      </c>
      <c r="Q414" t="s">
        <v>1819</v>
      </c>
      <c r="R414" t="s">
        <v>1820</v>
      </c>
      <c r="V414" t="s">
        <v>180</v>
      </c>
      <c r="W414">
        <v>720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153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44</v>
      </c>
      <c r="AO414">
        <v>413</v>
      </c>
      <c r="AP414">
        <v>0</v>
      </c>
      <c r="AQ414">
        <v>0</v>
      </c>
      <c r="AR414">
        <v>525</v>
      </c>
      <c r="AS414">
        <v>0</v>
      </c>
      <c r="AT414">
        <v>0</v>
      </c>
      <c r="AU414">
        <v>0</v>
      </c>
      <c r="AV414">
        <v>1855</v>
      </c>
      <c r="AW414" s="3">
        <f t="shared" si="6"/>
        <v>15.5625</v>
      </c>
      <c r="AX414" t="s">
        <v>1166</v>
      </c>
      <c r="AY414">
        <v>673</v>
      </c>
      <c r="AZ414" s="2">
        <v>43175.989583333336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</row>
    <row r="415" spans="1:171" x14ac:dyDescent="0.25">
      <c r="A415" t="s">
        <v>424</v>
      </c>
      <c r="B415" t="s">
        <v>170</v>
      </c>
      <c r="C415" t="s">
        <v>1821</v>
      </c>
      <c r="D415" t="s">
        <v>171</v>
      </c>
      <c r="E415">
        <v>3530</v>
      </c>
      <c r="F415">
        <v>1</v>
      </c>
      <c r="G415" t="s">
        <v>1822</v>
      </c>
      <c r="H415" t="s">
        <v>1823</v>
      </c>
      <c r="I415" t="s">
        <v>173</v>
      </c>
      <c r="J415" t="s">
        <v>254</v>
      </c>
      <c r="K415" t="s">
        <v>173</v>
      </c>
      <c r="L415" t="s">
        <v>173</v>
      </c>
      <c r="M415" t="s">
        <v>175</v>
      </c>
      <c r="N415" t="s">
        <v>176</v>
      </c>
      <c r="O415">
        <v>1</v>
      </c>
      <c r="P415" t="s">
        <v>431</v>
      </c>
      <c r="Q415" t="s">
        <v>1322</v>
      </c>
      <c r="R415" t="s">
        <v>433</v>
      </c>
      <c r="V415" t="s">
        <v>180</v>
      </c>
      <c r="W415">
        <v>1905</v>
      </c>
      <c r="X415">
        <v>0</v>
      </c>
      <c r="Y415">
        <v>0</v>
      </c>
      <c r="Z415">
        <v>0</v>
      </c>
      <c r="AA415">
        <v>142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50</v>
      </c>
      <c r="AH415">
        <v>153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101</v>
      </c>
      <c r="AO415">
        <v>0</v>
      </c>
      <c r="AP415">
        <v>0</v>
      </c>
      <c r="AQ415">
        <v>0</v>
      </c>
      <c r="AR415">
        <v>975</v>
      </c>
      <c r="AS415">
        <v>0</v>
      </c>
      <c r="AT415">
        <v>0</v>
      </c>
      <c r="AU415">
        <v>0</v>
      </c>
      <c r="AV415">
        <v>3326</v>
      </c>
      <c r="AW415" s="3">
        <f t="shared" si="6"/>
        <v>36</v>
      </c>
      <c r="AX415" t="s">
        <v>264</v>
      </c>
      <c r="AY415">
        <v>198</v>
      </c>
      <c r="AZ415" s="2">
        <v>43194.930555555555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</row>
    <row r="416" spans="1:171" x14ac:dyDescent="0.25">
      <c r="A416" t="s">
        <v>400</v>
      </c>
      <c r="B416" t="s">
        <v>170</v>
      </c>
      <c r="C416" t="s">
        <v>1824</v>
      </c>
      <c r="D416" t="s">
        <v>171</v>
      </c>
      <c r="E416">
        <v>6379</v>
      </c>
      <c r="F416">
        <v>1</v>
      </c>
      <c r="G416" t="s">
        <v>1825</v>
      </c>
      <c r="H416" t="s">
        <v>1826</v>
      </c>
      <c r="I416" t="s">
        <v>173</v>
      </c>
      <c r="J416" t="s">
        <v>254</v>
      </c>
      <c r="K416" t="s">
        <v>187</v>
      </c>
      <c r="L416" t="s">
        <v>173</v>
      </c>
      <c r="M416" t="s">
        <v>175</v>
      </c>
      <c r="N416" t="s">
        <v>176</v>
      </c>
      <c r="O416">
        <v>1</v>
      </c>
      <c r="P416" t="s">
        <v>1827</v>
      </c>
      <c r="Q416" t="s">
        <v>1828</v>
      </c>
      <c r="R416" t="s">
        <v>1829</v>
      </c>
      <c r="V416" t="s">
        <v>180</v>
      </c>
      <c r="W416">
        <v>4526</v>
      </c>
      <c r="X416">
        <v>0</v>
      </c>
      <c r="Y416">
        <v>0</v>
      </c>
      <c r="Z416">
        <v>0</v>
      </c>
      <c r="AA416">
        <v>142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50</v>
      </c>
      <c r="AH416">
        <v>153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193</v>
      </c>
      <c r="AO416">
        <v>0</v>
      </c>
      <c r="AP416">
        <v>0</v>
      </c>
      <c r="AQ416">
        <v>0</v>
      </c>
      <c r="AR416">
        <v>975</v>
      </c>
      <c r="AS416">
        <v>0</v>
      </c>
      <c r="AT416">
        <v>0</v>
      </c>
      <c r="AU416">
        <v>0</v>
      </c>
      <c r="AV416">
        <v>6039</v>
      </c>
      <c r="AW416" s="3">
        <f t="shared" si="6"/>
        <v>68.762500000000003</v>
      </c>
      <c r="AX416" t="s">
        <v>264</v>
      </c>
      <c r="AY416">
        <v>439</v>
      </c>
      <c r="AZ416" s="2">
        <v>43176.784722222219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</row>
    <row r="417" spans="1:171" x14ac:dyDescent="0.25">
      <c r="A417" s="1">
        <v>43254</v>
      </c>
      <c r="B417" t="s">
        <v>170</v>
      </c>
      <c r="C417" s="2">
        <v>43254.716516203705</v>
      </c>
      <c r="D417" t="s">
        <v>171</v>
      </c>
      <c r="E417">
        <v>7706</v>
      </c>
      <c r="F417">
        <v>1</v>
      </c>
      <c r="G417" s="2">
        <v>43254.487349537034</v>
      </c>
      <c r="H417" t="s">
        <v>1238</v>
      </c>
      <c r="I417" t="s">
        <v>173</v>
      </c>
      <c r="K417" t="s">
        <v>187</v>
      </c>
      <c r="L417" t="s">
        <v>173</v>
      </c>
      <c r="M417" t="s">
        <v>175</v>
      </c>
      <c r="N417" t="s">
        <v>176</v>
      </c>
      <c r="O417">
        <v>1</v>
      </c>
      <c r="P417" t="s">
        <v>463</v>
      </c>
      <c r="Q417" t="s">
        <v>464</v>
      </c>
      <c r="R417" t="s">
        <v>465</v>
      </c>
      <c r="V417" t="s">
        <v>180</v>
      </c>
      <c r="W417">
        <v>6198</v>
      </c>
      <c r="X417">
        <v>0</v>
      </c>
      <c r="Y417">
        <v>0</v>
      </c>
      <c r="Z417">
        <v>0</v>
      </c>
      <c r="AA417">
        <v>142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50</v>
      </c>
      <c r="AH417">
        <v>153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235</v>
      </c>
      <c r="AO417">
        <v>0</v>
      </c>
      <c r="AP417">
        <v>0</v>
      </c>
      <c r="AQ417">
        <v>0</v>
      </c>
      <c r="AR417">
        <v>525</v>
      </c>
      <c r="AS417">
        <v>0</v>
      </c>
      <c r="AT417">
        <v>0</v>
      </c>
      <c r="AU417">
        <v>0</v>
      </c>
      <c r="AV417">
        <v>7303</v>
      </c>
      <c r="AW417" s="3">
        <f t="shared" si="6"/>
        <v>84.037500000000009</v>
      </c>
      <c r="AX417" t="s">
        <v>224</v>
      </c>
      <c r="AY417">
        <v>565</v>
      </c>
      <c r="AZ417" s="2">
        <v>43168.9375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</row>
    <row r="418" spans="1:171" x14ac:dyDescent="0.25">
      <c r="A418" t="s">
        <v>1131</v>
      </c>
      <c r="B418" t="s">
        <v>170</v>
      </c>
      <c r="C418" t="s">
        <v>1830</v>
      </c>
      <c r="D418" t="s">
        <v>171</v>
      </c>
      <c r="E418">
        <v>-13707</v>
      </c>
      <c r="F418">
        <v>2</v>
      </c>
      <c r="G418" t="s">
        <v>1774</v>
      </c>
      <c r="H418" t="s">
        <v>1775</v>
      </c>
      <c r="I418" t="s">
        <v>173</v>
      </c>
      <c r="K418" t="s">
        <v>182</v>
      </c>
      <c r="L418" t="s">
        <v>173</v>
      </c>
      <c r="M418" t="s">
        <v>175</v>
      </c>
      <c r="N418" t="s">
        <v>176</v>
      </c>
      <c r="O418">
        <v>3</v>
      </c>
      <c r="P418" t="s">
        <v>1776</v>
      </c>
      <c r="Q418" t="s">
        <v>1777</v>
      </c>
      <c r="R418" t="e">
        <f>+IN-91-9448575700</f>
        <v>#NAME?</v>
      </c>
      <c r="V418" t="s">
        <v>180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 s="3">
        <f t="shared" si="6"/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</row>
    <row r="419" spans="1:171" x14ac:dyDescent="0.25">
      <c r="A419" t="s">
        <v>243</v>
      </c>
      <c r="B419" t="s">
        <v>170</v>
      </c>
      <c r="C419" t="s">
        <v>1831</v>
      </c>
      <c r="D419" t="s">
        <v>171</v>
      </c>
      <c r="E419">
        <v>6422</v>
      </c>
      <c r="F419">
        <v>1</v>
      </c>
      <c r="G419" t="s">
        <v>1832</v>
      </c>
      <c r="H419" t="s">
        <v>1833</v>
      </c>
      <c r="I419" t="s">
        <v>173</v>
      </c>
      <c r="J419" t="s">
        <v>358</v>
      </c>
      <c r="K419" t="s">
        <v>187</v>
      </c>
      <c r="L419" t="s">
        <v>173</v>
      </c>
      <c r="M419" t="s">
        <v>175</v>
      </c>
      <c r="N419" t="s">
        <v>176</v>
      </c>
      <c r="O419">
        <v>1</v>
      </c>
      <c r="P419" t="s">
        <v>1834</v>
      </c>
      <c r="Q419" t="s">
        <v>1835</v>
      </c>
      <c r="R419" t="s">
        <v>1836</v>
      </c>
      <c r="V419" t="s">
        <v>180</v>
      </c>
      <c r="W419">
        <v>4411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153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189</v>
      </c>
      <c r="AO419">
        <v>362</v>
      </c>
      <c r="AP419">
        <v>0</v>
      </c>
      <c r="AQ419">
        <v>0</v>
      </c>
      <c r="AR419">
        <v>975</v>
      </c>
      <c r="AS419">
        <v>0</v>
      </c>
      <c r="AT419">
        <v>0</v>
      </c>
      <c r="AU419">
        <v>0</v>
      </c>
      <c r="AV419">
        <v>6090</v>
      </c>
      <c r="AW419" s="3">
        <f t="shared" si="6"/>
        <v>67.325000000000003</v>
      </c>
      <c r="AX419" t="s">
        <v>196</v>
      </c>
      <c r="AY419">
        <v>411</v>
      </c>
      <c r="AZ419" s="2">
        <v>43182.642361111109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</row>
    <row r="420" spans="1:171" x14ac:dyDescent="0.25">
      <c r="A420" t="s">
        <v>1311</v>
      </c>
      <c r="B420" t="s">
        <v>170</v>
      </c>
      <c r="C420" t="s">
        <v>1837</v>
      </c>
      <c r="D420" t="s">
        <v>171</v>
      </c>
      <c r="E420">
        <v>3535</v>
      </c>
      <c r="F420">
        <v>1</v>
      </c>
      <c r="G420" t="s">
        <v>1815</v>
      </c>
      <c r="H420" t="s">
        <v>1816</v>
      </c>
      <c r="I420" t="s">
        <v>173</v>
      </c>
      <c r="J420" t="s">
        <v>358</v>
      </c>
      <c r="K420" t="s">
        <v>187</v>
      </c>
      <c r="L420" t="s">
        <v>173</v>
      </c>
      <c r="M420" t="s">
        <v>175</v>
      </c>
      <c r="N420" t="s">
        <v>176</v>
      </c>
      <c r="O420">
        <v>1</v>
      </c>
      <c r="P420" t="s">
        <v>1216</v>
      </c>
      <c r="Q420" t="s">
        <v>1217</v>
      </c>
      <c r="R420" t="s">
        <v>1218</v>
      </c>
      <c r="V420" t="s">
        <v>180</v>
      </c>
      <c r="W420">
        <v>2004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245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104</v>
      </c>
      <c r="AO420">
        <v>0</v>
      </c>
      <c r="AP420">
        <v>0</v>
      </c>
      <c r="AQ420">
        <v>0</v>
      </c>
      <c r="AR420">
        <v>975</v>
      </c>
      <c r="AS420">
        <v>0</v>
      </c>
      <c r="AT420">
        <v>0</v>
      </c>
      <c r="AU420">
        <v>0</v>
      </c>
      <c r="AV420">
        <v>3328</v>
      </c>
      <c r="AW420" s="3">
        <f t="shared" si="6"/>
        <v>37.237500000000004</v>
      </c>
      <c r="AX420" t="s">
        <v>943</v>
      </c>
      <c r="AY420">
        <v>3869</v>
      </c>
      <c r="AZ420" s="2">
        <v>43181.875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</row>
    <row r="421" spans="1:171" x14ac:dyDescent="0.25">
      <c r="A421" t="s">
        <v>347</v>
      </c>
      <c r="B421" t="s">
        <v>170</v>
      </c>
      <c r="C421" t="s">
        <v>1838</v>
      </c>
      <c r="D421" t="s">
        <v>171</v>
      </c>
      <c r="E421">
        <v>3634</v>
      </c>
      <c r="F421">
        <v>1</v>
      </c>
      <c r="G421" t="s">
        <v>1839</v>
      </c>
      <c r="H421" t="s">
        <v>1840</v>
      </c>
      <c r="I421" t="s">
        <v>173</v>
      </c>
      <c r="J421" t="s">
        <v>254</v>
      </c>
      <c r="K421" t="s">
        <v>182</v>
      </c>
      <c r="L421" t="s">
        <v>182</v>
      </c>
      <c r="M421" t="s">
        <v>175</v>
      </c>
      <c r="N421" t="s">
        <v>176</v>
      </c>
      <c r="O421">
        <v>1</v>
      </c>
      <c r="P421" t="s">
        <v>1841</v>
      </c>
      <c r="Q421" t="s">
        <v>563</v>
      </c>
      <c r="R421" t="s">
        <v>1842</v>
      </c>
      <c r="V421" t="s">
        <v>180</v>
      </c>
      <c r="W421">
        <v>2451</v>
      </c>
      <c r="X421">
        <v>0</v>
      </c>
      <c r="Y421">
        <v>0</v>
      </c>
      <c r="Z421">
        <v>0</v>
      </c>
      <c r="AA421">
        <v>142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50</v>
      </c>
      <c r="AH421">
        <v>153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104</v>
      </c>
      <c r="AO421">
        <v>0</v>
      </c>
      <c r="AP421">
        <v>0</v>
      </c>
      <c r="AQ421">
        <v>0</v>
      </c>
      <c r="AR421">
        <v>525</v>
      </c>
      <c r="AS421">
        <v>0</v>
      </c>
      <c r="AT421">
        <v>0</v>
      </c>
      <c r="AU421">
        <v>0</v>
      </c>
      <c r="AV421">
        <v>3425</v>
      </c>
      <c r="AW421" s="3">
        <f t="shared" si="6"/>
        <v>37.200000000000003</v>
      </c>
      <c r="AX421" t="s">
        <v>941</v>
      </c>
      <c r="AY421">
        <v>217</v>
      </c>
      <c r="AZ421" s="2">
        <v>43211.826388888891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</row>
    <row r="422" spans="1:171" x14ac:dyDescent="0.25">
      <c r="A422" t="s">
        <v>321</v>
      </c>
      <c r="B422" t="s">
        <v>170</v>
      </c>
      <c r="C422" t="s">
        <v>1843</v>
      </c>
      <c r="D422" t="s">
        <v>171</v>
      </c>
      <c r="E422">
        <v>3328</v>
      </c>
      <c r="F422">
        <v>1</v>
      </c>
      <c r="G422" t="s">
        <v>1844</v>
      </c>
      <c r="H422" t="s">
        <v>1845</v>
      </c>
      <c r="I422" t="s">
        <v>173</v>
      </c>
      <c r="K422" t="s">
        <v>238</v>
      </c>
      <c r="L422" t="s">
        <v>173</v>
      </c>
      <c r="M422" t="s">
        <v>175</v>
      </c>
      <c r="N422" t="s">
        <v>176</v>
      </c>
      <c r="O422">
        <v>1</v>
      </c>
      <c r="P422" t="s">
        <v>1846</v>
      </c>
      <c r="Q422" t="s">
        <v>1847</v>
      </c>
      <c r="R422" t="s">
        <v>1848</v>
      </c>
      <c r="V422" t="s">
        <v>180</v>
      </c>
      <c r="W422">
        <v>1756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50</v>
      </c>
      <c r="AH422">
        <v>236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80</v>
      </c>
      <c r="AO422">
        <v>508</v>
      </c>
      <c r="AP422">
        <v>0</v>
      </c>
      <c r="AQ422">
        <v>0</v>
      </c>
      <c r="AR422">
        <v>525</v>
      </c>
      <c r="AS422">
        <v>0</v>
      </c>
      <c r="AT422">
        <v>0</v>
      </c>
      <c r="AU422">
        <v>0</v>
      </c>
      <c r="AV422">
        <v>3155</v>
      </c>
      <c r="AW422" s="3">
        <f t="shared" si="6"/>
        <v>28.512500000000003</v>
      </c>
      <c r="AX422" t="s">
        <v>242</v>
      </c>
      <c r="AY422">
        <v>413</v>
      </c>
      <c r="AZ422" s="2">
        <v>43190.302083333336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</row>
    <row r="423" spans="1:171" x14ac:dyDescent="0.25">
      <c r="A423" t="s">
        <v>383</v>
      </c>
      <c r="B423" t="s">
        <v>170</v>
      </c>
      <c r="C423" t="s">
        <v>1849</v>
      </c>
      <c r="D423" t="s">
        <v>171</v>
      </c>
      <c r="E423">
        <v>6371</v>
      </c>
      <c r="F423">
        <v>1</v>
      </c>
      <c r="G423" t="s">
        <v>1850</v>
      </c>
      <c r="H423" t="s">
        <v>1851</v>
      </c>
      <c r="I423" t="s">
        <v>173</v>
      </c>
      <c r="K423" t="s">
        <v>187</v>
      </c>
      <c r="L423" t="s">
        <v>173</v>
      </c>
      <c r="M423" t="s">
        <v>175</v>
      </c>
      <c r="N423" t="s">
        <v>176</v>
      </c>
      <c r="O423">
        <v>1</v>
      </c>
      <c r="P423" t="s">
        <v>682</v>
      </c>
      <c r="Q423" t="s">
        <v>802</v>
      </c>
      <c r="R423" t="s">
        <v>803</v>
      </c>
      <c r="V423" t="s">
        <v>180</v>
      </c>
      <c r="W423">
        <v>4815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153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187</v>
      </c>
      <c r="AO423">
        <v>362</v>
      </c>
      <c r="AP423">
        <v>0</v>
      </c>
      <c r="AQ423">
        <v>0</v>
      </c>
      <c r="AR423">
        <v>525</v>
      </c>
      <c r="AS423">
        <v>0</v>
      </c>
      <c r="AT423">
        <v>0</v>
      </c>
      <c r="AU423">
        <v>0</v>
      </c>
      <c r="AV423">
        <v>6042</v>
      </c>
      <c r="AW423" s="3">
        <f t="shared" si="6"/>
        <v>66.75</v>
      </c>
      <c r="AX423" t="s">
        <v>212</v>
      </c>
      <c r="AY423">
        <v>566</v>
      </c>
      <c r="AZ423" s="2">
        <v>43187.815972222219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</row>
    <row r="424" spans="1:171" x14ac:dyDescent="0.25">
      <c r="A424" t="s">
        <v>658</v>
      </c>
      <c r="B424" t="s">
        <v>170</v>
      </c>
      <c r="C424" t="s">
        <v>1852</v>
      </c>
      <c r="D424" t="s">
        <v>171</v>
      </c>
      <c r="E424">
        <v>7091</v>
      </c>
      <c r="F424">
        <v>1</v>
      </c>
      <c r="G424" t="s">
        <v>1853</v>
      </c>
      <c r="H424" t="s">
        <v>1854</v>
      </c>
      <c r="I424" t="s">
        <v>173</v>
      </c>
      <c r="J424" t="s">
        <v>254</v>
      </c>
      <c r="K424" t="s">
        <v>187</v>
      </c>
      <c r="L424" t="s">
        <v>173</v>
      </c>
      <c r="M424" t="s">
        <v>175</v>
      </c>
      <c r="N424" t="s">
        <v>176</v>
      </c>
      <c r="O424">
        <v>1</v>
      </c>
      <c r="P424" t="s">
        <v>881</v>
      </c>
      <c r="Q424" t="s">
        <v>890</v>
      </c>
      <c r="R424" t="s">
        <v>891</v>
      </c>
      <c r="V424" t="s">
        <v>180</v>
      </c>
      <c r="W424">
        <v>5182</v>
      </c>
      <c r="X424">
        <v>0</v>
      </c>
      <c r="Y424">
        <v>0</v>
      </c>
      <c r="Z424">
        <v>0</v>
      </c>
      <c r="AA424">
        <v>142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50</v>
      </c>
      <c r="AH424">
        <v>153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215</v>
      </c>
      <c r="AO424">
        <v>0</v>
      </c>
      <c r="AP424">
        <v>0</v>
      </c>
      <c r="AQ424">
        <v>0</v>
      </c>
      <c r="AR424">
        <v>975</v>
      </c>
      <c r="AS424">
        <v>0</v>
      </c>
      <c r="AT424">
        <v>0</v>
      </c>
      <c r="AU424">
        <v>0</v>
      </c>
      <c r="AV424">
        <v>6717</v>
      </c>
      <c r="AW424" s="3">
        <f t="shared" si="6"/>
        <v>76.962500000000006</v>
      </c>
      <c r="AX424" t="s">
        <v>611</v>
      </c>
      <c r="AY424">
        <v>5153</v>
      </c>
      <c r="AZ424" s="2">
        <v>43196.833333333336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</row>
    <row r="425" spans="1:171" x14ac:dyDescent="0.25">
      <c r="A425" t="s">
        <v>1230</v>
      </c>
      <c r="B425" t="s">
        <v>170</v>
      </c>
      <c r="C425" t="s">
        <v>1855</v>
      </c>
      <c r="D425" t="s">
        <v>171</v>
      </c>
      <c r="E425">
        <v>6923</v>
      </c>
      <c r="F425">
        <v>1</v>
      </c>
      <c r="G425" t="s">
        <v>1856</v>
      </c>
      <c r="H425" t="s">
        <v>1857</v>
      </c>
      <c r="I425" t="s">
        <v>173</v>
      </c>
      <c r="K425" t="s">
        <v>238</v>
      </c>
      <c r="L425" t="s">
        <v>173</v>
      </c>
      <c r="M425" t="s">
        <v>175</v>
      </c>
      <c r="N425" t="s">
        <v>176</v>
      </c>
      <c r="O425">
        <v>1</v>
      </c>
      <c r="P425" t="s">
        <v>1858</v>
      </c>
      <c r="Q425" t="s">
        <v>1859</v>
      </c>
      <c r="R425" t="s">
        <v>1860</v>
      </c>
      <c r="V425" t="s">
        <v>180</v>
      </c>
      <c r="W425">
        <v>4825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153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203</v>
      </c>
      <c r="AO425">
        <v>362</v>
      </c>
      <c r="AP425">
        <v>0</v>
      </c>
      <c r="AQ425">
        <v>0</v>
      </c>
      <c r="AR425">
        <v>975</v>
      </c>
      <c r="AS425">
        <v>0</v>
      </c>
      <c r="AT425">
        <v>0</v>
      </c>
      <c r="AU425">
        <v>0</v>
      </c>
      <c r="AV425">
        <v>6518</v>
      </c>
      <c r="AW425" s="3">
        <f t="shared" si="6"/>
        <v>72.5</v>
      </c>
      <c r="AX425" t="s">
        <v>346</v>
      </c>
      <c r="AY425">
        <v>811</v>
      </c>
      <c r="AZ425" s="2">
        <v>43196.21875</v>
      </c>
      <c r="BA425" t="s">
        <v>1861</v>
      </c>
      <c r="BB425">
        <v>811</v>
      </c>
      <c r="BC425" s="2">
        <v>43196.319444444445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</row>
    <row r="426" spans="1:171" x14ac:dyDescent="0.25">
      <c r="A426" s="1">
        <v>43254</v>
      </c>
      <c r="B426" t="s">
        <v>170</v>
      </c>
      <c r="C426" s="2">
        <v>43254.30196759259</v>
      </c>
      <c r="D426" t="s">
        <v>171</v>
      </c>
      <c r="E426">
        <v>4663</v>
      </c>
      <c r="F426">
        <v>1</v>
      </c>
      <c r="G426" s="2">
        <v>43254.072800925926</v>
      </c>
      <c r="H426" t="s">
        <v>1862</v>
      </c>
      <c r="I426" t="s">
        <v>173</v>
      </c>
      <c r="J426" t="s">
        <v>174</v>
      </c>
      <c r="K426" t="s">
        <v>187</v>
      </c>
      <c r="L426" t="s">
        <v>173</v>
      </c>
      <c r="M426" t="s">
        <v>175</v>
      </c>
      <c r="N426" t="s">
        <v>176</v>
      </c>
      <c r="O426">
        <v>1</v>
      </c>
      <c r="P426" t="s">
        <v>581</v>
      </c>
      <c r="Q426" t="s">
        <v>582</v>
      </c>
      <c r="R426" t="s">
        <v>583</v>
      </c>
      <c r="V426" t="s">
        <v>180</v>
      </c>
      <c r="W426">
        <v>3243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153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132</v>
      </c>
      <c r="AO426">
        <v>362</v>
      </c>
      <c r="AP426">
        <v>0</v>
      </c>
      <c r="AQ426">
        <v>0</v>
      </c>
      <c r="AR426">
        <v>525</v>
      </c>
      <c r="AS426">
        <v>0</v>
      </c>
      <c r="AT426">
        <v>0</v>
      </c>
      <c r="AU426">
        <v>0</v>
      </c>
      <c r="AV426">
        <v>4415</v>
      </c>
      <c r="AW426" s="3">
        <f t="shared" si="6"/>
        <v>47.1</v>
      </c>
      <c r="AX426" t="s">
        <v>212</v>
      </c>
      <c r="AY426">
        <v>424</v>
      </c>
      <c r="AZ426" s="2">
        <v>43167.298611111109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</row>
    <row r="427" spans="1:171" x14ac:dyDescent="0.25">
      <c r="A427" t="s">
        <v>400</v>
      </c>
      <c r="B427" t="s">
        <v>170</v>
      </c>
      <c r="C427" t="s">
        <v>1863</v>
      </c>
      <c r="D427" t="s">
        <v>171</v>
      </c>
      <c r="E427">
        <v>6676</v>
      </c>
      <c r="F427">
        <v>1</v>
      </c>
      <c r="G427" t="s">
        <v>1681</v>
      </c>
      <c r="H427" t="s">
        <v>1682</v>
      </c>
      <c r="I427" t="s">
        <v>173</v>
      </c>
      <c r="K427" t="s">
        <v>187</v>
      </c>
      <c r="L427" t="s">
        <v>173</v>
      </c>
      <c r="M427" t="s">
        <v>175</v>
      </c>
      <c r="N427" t="s">
        <v>176</v>
      </c>
      <c r="O427">
        <v>1</v>
      </c>
      <c r="P427" t="s">
        <v>216</v>
      </c>
      <c r="Q427" t="s">
        <v>231</v>
      </c>
      <c r="R427" t="s">
        <v>232</v>
      </c>
      <c r="V427" t="s">
        <v>180</v>
      </c>
      <c r="W427">
        <v>4920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50</v>
      </c>
      <c r="AH427">
        <v>153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206</v>
      </c>
      <c r="AO427">
        <v>12</v>
      </c>
      <c r="AP427">
        <v>0</v>
      </c>
      <c r="AQ427">
        <v>0</v>
      </c>
      <c r="AR427">
        <v>975</v>
      </c>
      <c r="AS427">
        <v>0</v>
      </c>
      <c r="AT427">
        <v>0</v>
      </c>
      <c r="AU427">
        <v>0</v>
      </c>
      <c r="AV427">
        <v>6316</v>
      </c>
      <c r="AW427" s="3">
        <f t="shared" si="6"/>
        <v>73.6875</v>
      </c>
      <c r="AX427" t="s">
        <v>233</v>
      </c>
      <c r="AY427">
        <v>306</v>
      </c>
      <c r="AZ427" s="2">
        <v>43180.711805555555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</row>
    <row r="428" spans="1:171" x14ac:dyDescent="0.25">
      <c r="A428" t="s">
        <v>383</v>
      </c>
      <c r="B428" t="s">
        <v>170</v>
      </c>
      <c r="C428" t="s">
        <v>1864</v>
      </c>
      <c r="D428" t="s">
        <v>171</v>
      </c>
      <c r="E428">
        <v>6628</v>
      </c>
      <c r="F428">
        <v>1</v>
      </c>
      <c r="G428" t="s">
        <v>1865</v>
      </c>
      <c r="H428" t="s">
        <v>1866</v>
      </c>
      <c r="I428" t="s">
        <v>173</v>
      </c>
      <c r="K428" t="s">
        <v>187</v>
      </c>
      <c r="L428" t="s">
        <v>173</v>
      </c>
      <c r="M428" t="s">
        <v>175</v>
      </c>
      <c r="N428" t="s">
        <v>176</v>
      </c>
      <c r="O428">
        <v>1</v>
      </c>
      <c r="P428" t="s">
        <v>682</v>
      </c>
      <c r="Q428" t="s">
        <v>501</v>
      </c>
      <c r="R428" t="s">
        <v>455</v>
      </c>
      <c r="V428" t="s">
        <v>180</v>
      </c>
      <c r="W428">
        <v>5205</v>
      </c>
      <c r="X428">
        <v>0</v>
      </c>
      <c r="Y428">
        <v>0</v>
      </c>
      <c r="Z428">
        <v>0</v>
      </c>
      <c r="AA428">
        <v>142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50</v>
      </c>
      <c r="AH428">
        <v>153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201</v>
      </c>
      <c r="AO428">
        <v>0</v>
      </c>
      <c r="AP428">
        <v>0</v>
      </c>
      <c r="AQ428">
        <v>0</v>
      </c>
      <c r="AR428">
        <v>525</v>
      </c>
      <c r="AS428">
        <v>0</v>
      </c>
      <c r="AT428">
        <v>0</v>
      </c>
      <c r="AU428">
        <v>0</v>
      </c>
      <c r="AV428">
        <v>6276</v>
      </c>
      <c r="AW428" s="3">
        <f t="shared" si="6"/>
        <v>71.625</v>
      </c>
      <c r="AX428" t="s">
        <v>224</v>
      </c>
      <c r="AY428">
        <v>6939</v>
      </c>
      <c r="AZ428" s="2">
        <v>43186.559027777781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</row>
    <row r="429" spans="1:171" x14ac:dyDescent="0.25">
      <c r="A429" t="s">
        <v>383</v>
      </c>
      <c r="B429" t="s">
        <v>170</v>
      </c>
      <c r="C429" t="s">
        <v>1867</v>
      </c>
      <c r="D429" t="s">
        <v>171</v>
      </c>
      <c r="E429">
        <v>5107</v>
      </c>
      <c r="F429">
        <v>1</v>
      </c>
      <c r="G429" t="s">
        <v>1868</v>
      </c>
      <c r="H429" t="s">
        <v>1869</v>
      </c>
      <c r="I429" t="s">
        <v>173</v>
      </c>
      <c r="K429" t="s">
        <v>187</v>
      </c>
      <c r="L429" t="s">
        <v>173</v>
      </c>
      <c r="M429" t="s">
        <v>175</v>
      </c>
      <c r="N429" t="s">
        <v>176</v>
      </c>
      <c r="O429">
        <v>1</v>
      </c>
      <c r="P429" t="s">
        <v>1262</v>
      </c>
      <c r="Q429" t="s">
        <v>1870</v>
      </c>
      <c r="R429" t="s">
        <v>1871</v>
      </c>
      <c r="V429" t="s">
        <v>180</v>
      </c>
      <c r="W429">
        <v>2972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153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138</v>
      </c>
      <c r="AO429">
        <v>612</v>
      </c>
      <c r="AP429">
        <v>0</v>
      </c>
      <c r="AQ429">
        <v>0</v>
      </c>
      <c r="AR429">
        <v>975</v>
      </c>
      <c r="AS429">
        <v>0</v>
      </c>
      <c r="AT429">
        <v>0</v>
      </c>
      <c r="AU429">
        <v>0</v>
      </c>
      <c r="AV429">
        <v>4850</v>
      </c>
      <c r="AW429" s="3">
        <f t="shared" si="6"/>
        <v>49.337500000000006</v>
      </c>
      <c r="AX429" t="s">
        <v>657</v>
      </c>
      <c r="AY429">
        <v>342</v>
      </c>
      <c r="AZ429" s="2">
        <v>43185.847222222219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</row>
    <row r="430" spans="1:171" x14ac:dyDescent="0.25">
      <c r="A430" t="s">
        <v>1022</v>
      </c>
      <c r="B430" t="s">
        <v>170</v>
      </c>
      <c r="C430" t="s">
        <v>1872</v>
      </c>
      <c r="D430" t="s">
        <v>171</v>
      </c>
      <c r="E430">
        <v>18924</v>
      </c>
      <c r="F430">
        <v>1</v>
      </c>
      <c r="G430" t="s">
        <v>1873</v>
      </c>
      <c r="H430" t="s">
        <v>1874</v>
      </c>
      <c r="I430" t="s">
        <v>173</v>
      </c>
      <c r="K430" t="s">
        <v>187</v>
      </c>
      <c r="L430" t="s">
        <v>173</v>
      </c>
      <c r="M430" t="s">
        <v>175</v>
      </c>
      <c r="N430" t="s">
        <v>176</v>
      </c>
      <c r="O430">
        <v>2</v>
      </c>
      <c r="P430" t="s">
        <v>1221</v>
      </c>
      <c r="Q430" t="s">
        <v>1875</v>
      </c>
      <c r="R430" t="s">
        <v>1876</v>
      </c>
      <c r="V430" t="s">
        <v>180</v>
      </c>
      <c r="W430">
        <v>7210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153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286</v>
      </c>
      <c r="AO430">
        <v>362</v>
      </c>
      <c r="AP430">
        <v>0</v>
      </c>
      <c r="AQ430">
        <v>0</v>
      </c>
      <c r="AR430">
        <v>975</v>
      </c>
      <c r="AS430">
        <v>0</v>
      </c>
      <c r="AT430">
        <v>0</v>
      </c>
      <c r="AU430">
        <v>0</v>
      </c>
      <c r="AV430">
        <v>8986</v>
      </c>
      <c r="AW430" s="3">
        <f t="shared" si="6"/>
        <v>102.3125</v>
      </c>
      <c r="AX430" t="s">
        <v>219</v>
      </c>
      <c r="AY430">
        <v>2716</v>
      </c>
      <c r="AZ430" s="2">
        <v>43187.833333333336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</row>
    <row r="431" spans="1:171" x14ac:dyDescent="0.25">
      <c r="A431" t="s">
        <v>1131</v>
      </c>
      <c r="B431" t="s">
        <v>170</v>
      </c>
      <c r="C431" t="s">
        <v>1877</v>
      </c>
      <c r="D431" t="s">
        <v>171</v>
      </c>
      <c r="E431">
        <v>2392</v>
      </c>
      <c r="F431">
        <v>1</v>
      </c>
      <c r="G431" t="s">
        <v>1878</v>
      </c>
      <c r="H431" t="s">
        <v>1879</v>
      </c>
      <c r="I431" t="s">
        <v>173</v>
      </c>
      <c r="K431" t="s">
        <v>187</v>
      </c>
      <c r="L431" t="s">
        <v>173</v>
      </c>
      <c r="M431" t="s">
        <v>175</v>
      </c>
      <c r="N431" t="s">
        <v>176</v>
      </c>
      <c r="O431">
        <v>1</v>
      </c>
      <c r="P431" t="s">
        <v>1880</v>
      </c>
      <c r="Q431" t="s">
        <v>1881</v>
      </c>
      <c r="R431" t="s">
        <v>1034</v>
      </c>
      <c r="V431" t="s">
        <v>180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 s="3">
        <f t="shared" si="6"/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</row>
    <row r="432" spans="1:171" x14ac:dyDescent="0.25">
      <c r="A432" t="s">
        <v>347</v>
      </c>
      <c r="B432" t="s">
        <v>170</v>
      </c>
      <c r="C432" t="s">
        <v>1882</v>
      </c>
      <c r="D432" t="s">
        <v>171</v>
      </c>
      <c r="E432">
        <v>4561</v>
      </c>
      <c r="F432">
        <v>1</v>
      </c>
      <c r="G432" t="s">
        <v>1883</v>
      </c>
      <c r="H432" t="s">
        <v>1884</v>
      </c>
      <c r="I432" t="s">
        <v>173</v>
      </c>
      <c r="K432" t="s">
        <v>187</v>
      </c>
      <c r="L432" t="s">
        <v>173</v>
      </c>
      <c r="M432" t="s">
        <v>175</v>
      </c>
      <c r="N432" t="s">
        <v>176</v>
      </c>
      <c r="O432">
        <v>1</v>
      </c>
      <c r="P432" t="s">
        <v>1042</v>
      </c>
      <c r="Q432" t="s">
        <v>1885</v>
      </c>
      <c r="R432" t="e">
        <f>+IN-91-8763846626</f>
        <v>#NAME?</v>
      </c>
      <c r="V432" t="s">
        <v>180</v>
      </c>
      <c r="W432">
        <v>2973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50</v>
      </c>
      <c r="AH432">
        <v>153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138</v>
      </c>
      <c r="AO432">
        <v>12</v>
      </c>
      <c r="AP432">
        <v>0</v>
      </c>
      <c r="AQ432">
        <v>0</v>
      </c>
      <c r="AR432">
        <v>975</v>
      </c>
      <c r="AS432">
        <v>0</v>
      </c>
      <c r="AT432">
        <v>0</v>
      </c>
      <c r="AU432">
        <v>0</v>
      </c>
      <c r="AV432">
        <v>4301</v>
      </c>
      <c r="AW432" s="3">
        <f t="shared" si="6"/>
        <v>49.35</v>
      </c>
      <c r="AX432" t="s">
        <v>423</v>
      </c>
      <c r="AY432">
        <v>2701</v>
      </c>
      <c r="AZ432" s="2">
        <v>43192.28125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</row>
    <row r="433" spans="1:171" x14ac:dyDescent="0.25">
      <c r="A433" t="s">
        <v>1311</v>
      </c>
      <c r="B433" t="s">
        <v>170</v>
      </c>
      <c r="C433" t="s">
        <v>1886</v>
      </c>
      <c r="D433" t="s">
        <v>171</v>
      </c>
      <c r="E433">
        <v>6933</v>
      </c>
      <c r="F433">
        <v>1</v>
      </c>
      <c r="G433" t="s">
        <v>1887</v>
      </c>
      <c r="H433" t="s">
        <v>1888</v>
      </c>
      <c r="I433" t="s">
        <v>173</v>
      </c>
      <c r="K433" t="s">
        <v>187</v>
      </c>
      <c r="L433" t="s">
        <v>173</v>
      </c>
      <c r="M433" t="s">
        <v>175</v>
      </c>
      <c r="N433" t="s">
        <v>176</v>
      </c>
      <c r="O433">
        <v>1</v>
      </c>
      <c r="P433" t="s">
        <v>318</v>
      </c>
      <c r="Q433" t="s">
        <v>319</v>
      </c>
      <c r="R433" t="s">
        <v>320</v>
      </c>
      <c r="V433" t="s">
        <v>180</v>
      </c>
      <c r="W433">
        <v>5156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50</v>
      </c>
      <c r="AH433">
        <v>153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215</v>
      </c>
      <c r="AO433">
        <v>12</v>
      </c>
      <c r="AP433">
        <v>0</v>
      </c>
      <c r="AQ433">
        <v>0</v>
      </c>
      <c r="AR433">
        <v>975</v>
      </c>
      <c r="AS433">
        <v>0</v>
      </c>
      <c r="AT433">
        <v>0</v>
      </c>
      <c r="AU433">
        <v>0</v>
      </c>
      <c r="AV433">
        <v>6561</v>
      </c>
      <c r="AW433" s="3">
        <f t="shared" si="6"/>
        <v>76.637500000000003</v>
      </c>
      <c r="AX433" t="s">
        <v>233</v>
      </c>
      <c r="AY433">
        <v>6929</v>
      </c>
      <c r="AZ433" s="2">
        <v>43177.329861111109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</row>
    <row r="434" spans="1:171" x14ac:dyDescent="0.25">
      <c r="A434" t="s">
        <v>1230</v>
      </c>
      <c r="B434" t="s">
        <v>170</v>
      </c>
      <c r="C434" t="s">
        <v>1889</v>
      </c>
      <c r="D434" t="s">
        <v>171</v>
      </c>
      <c r="E434">
        <v>4993</v>
      </c>
      <c r="F434">
        <v>2</v>
      </c>
      <c r="G434" t="s">
        <v>1477</v>
      </c>
      <c r="H434" t="s">
        <v>1478</v>
      </c>
      <c r="I434" t="s">
        <v>173</v>
      </c>
      <c r="K434" t="s">
        <v>182</v>
      </c>
      <c r="L434" t="s">
        <v>173</v>
      </c>
      <c r="M434" t="s">
        <v>175</v>
      </c>
      <c r="N434" t="s">
        <v>176</v>
      </c>
      <c r="O434">
        <v>1</v>
      </c>
      <c r="P434" t="s">
        <v>1026</v>
      </c>
      <c r="Q434" t="s">
        <v>1027</v>
      </c>
      <c r="R434" t="s">
        <v>1028</v>
      </c>
      <c r="V434" t="s">
        <v>180</v>
      </c>
      <c r="W434">
        <v>7345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153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275</v>
      </c>
      <c r="AO434">
        <v>362</v>
      </c>
      <c r="AP434">
        <v>0</v>
      </c>
      <c r="AQ434">
        <v>0</v>
      </c>
      <c r="AR434">
        <v>525</v>
      </c>
      <c r="AS434">
        <v>0</v>
      </c>
      <c r="AT434">
        <v>0</v>
      </c>
      <c r="AU434">
        <v>0</v>
      </c>
      <c r="AV434">
        <v>8660</v>
      </c>
      <c r="AW434" s="3">
        <f t="shared" si="6"/>
        <v>98.375</v>
      </c>
      <c r="AX434" t="s">
        <v>1205</v>
      </c>
      <c r="AY434">
        <v>232</v>
      </c>
      <c r="AZ434" s="2">
        <v>43196.947916666664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</row>
    <row r="435" spans="1:171" x14ac:dyDescent="0.25">
      <c r="A435" t="s">
        <v>383</v>
      </c>
      <c r="B435" t="s">
        <v>170</v>
      </c>
      <c r="C435" t="s">
        <v>1890</v>
      </c>
      <c r="D435" t="s">
        <v>171</v>
      </c>
      <c r="E435">
        <v>5436</v>
      </c>
      <c r="F435">
        <v>1</v>
      </c>
      <c r="G435" t="s">
        <v>1891</v>
      </c>
      <c r="H435" t="s">
        <v>1892</v>
      </c>
      <c r="I435" t="s">
        <v>173</v>
      </c>
      <c r="J435" t="s">
        <v>174</v>
      </c>
      <c r="K435" t="s">
        <v>187</v>
      </c>
      <c r="L435" t="s">
        <v>173</v>
      </c>
      <c r="M435" t="s">
        <v>175</v>
      </c>
      <c r="N435" t="s">
        <v>176</v>
      </c>
      <c r="O435">
        <v>1</v>
      </c>
      <c r="P435" t="s">
        <v>387</v>
      </c>
      <c r="Q435" t="s">
        <v>388</v>
      </c>
      <c r="R435" t="s">
        <v>389</v>
      </c>
      <c r="V435" t="s">
        <v>180</v>
      </c>
      <c r="W435">
        <v>3955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153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157</v>
      </c>
      <c r="AO435">
        <v>362</v>
      </c>
      <c r="AP435">
        <v>0</v>
      </c>
      <c r="AQ435">
        <v>0</v>
      </c>
      <c r="AR435">
        <v>525</v>
      </c>
      <c r="AS435">
        <v>0</v>
      </c>
      <c r="AT435">
        <v>0</v>
      </c>
      <c r="AU435">
        <v>0</v>
      </c>
      <c r="AV435">
        <v>5152</v>
      </c>
      <c r="AW435" s="3">
        <f t="shared" si="6"/>
        <v>56</v>
      </c>
      <c r="AX435" t="s">
        <v>212</v>
      </c>
      <c r="AY435">
        <v>3794</v>
      </c>
      <c r="AZ435" s="2">
        <v>43189.892361111109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</row>
    <row r="436" spans="1:171" x14ac:dyDescent="0.25">
      <c r="A436" s="1">
        <v>43254</v>
      </c>
      <c r="B436" t="s">
        <v>170</v>
      </c>
      <c r="C436" s="2">
        <v>43254.762372685182</v>
      </c>
      <c r="D436" t="s">
        <v>171</v>
      </c>
      <c r="E436">
        <v>4732</v>
      </c>
      <c r="F436">
        <v>1</v>
      </c>
      <c r="G436" s="2">
        <v>43254.533206018517</v>
      </c>
      <c r="H436" t="s">
        <v>550</v>
      </c>
      <c r="I436" t="s">
        <v>173</v>
      </c>
      <c r="K436" t="s">
        <v>187</v>
      </c>
      <c r="L436" t="s">
        <v>173</v>
      </c>
      <c r="M436" t="s">
        <v>175</v>
      </c>
      <c r="N436" t="s">
        <v>176</v>
      </c>
      <c r="O436">
        <v>1</v>
      </c>
      <c r="P436" t="s">
        <v>551</v>
      </c>
      <c r="Q436" t="s">
        <v>1893</v>
      </c>
      <c r="R436" t="s">
        <v>1894</v>
      </c>
      <c r="V436" t="s">
        <v>180</v>
      </c>
      <c r="W436">
        <v>2961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153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138</v>
      </c>
      <c r="AO436">
        <v>196</v>
      </c>
      <c r="AP436">
        <v>0</v>
      </c>
      <c r="AQ436">
        <v>0</v>
      </c>
      <c r="AR436">
        <v>975</v>
      </c>
      <c r="AS436">
        <v>0</v>
      </c>
      <c r="AT436">
        <v>0</v>
      </c>
      <c r="AU436">
        <v>0</v>
      </c>
      <c r="AV436">
        <v>4423</v>
      </c>
      <c r="AW436" s="3">
        <f t="shared" si="6"/>
        <v>49.2</v>
      </c>
      <c r="AX436" t="s">
        <v>1895</v>
      </c>
      <c r="AY436">
        <v>298</v>
      </c>
      <c r="AZ436" s="2">
        <v>43167.256944444445</v>
      </c>
      <c r="BA436" t="s">
        <v>1896</v>
      </c>
      <c r="BB436">
        <v>298</v>
      </c>
      <c r="BC436" s="2">
        <v>43167.333333333336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</row>
    <row r="437" spans="1:171" x14ac:dyDescent="0.25">
      <c r="A437" t="s">
        <v>1022</v>
      </c>
      <c r="B437" t="s">
        <v>170</v>
      </c>
      <c r="C437" t="s">
        <v>1897</v>
      </c>
      <c r="D437" t="s">
        <v>171</v>
      </c>
      <c r="E437">
        <v>2558</v>
      </c>
      <c r="F437">
        <v>1</v>
      </c>
      <c r="G437" t="s">
        <v>1898</v>
      </c>
      <c r="H437" t="s">
        <v>1899</v>
      </c>
      <c r="I437" t="s">
        <v>173</v>
      </c>
      <c r="K437" t="s">
        <v>187</v>
      </c>
      <c r="L437" t="s">
        <v>173</v>
      </c>
      <c r="M437" t="s">
        <v>175</v>
      </c>
      <c r="N437" t="s">
        <v>176</v>
      </c>
      <c r="O437">
        <v>1</v>
      </c>
      <c r="P437" t="s">
        <v>1900</v>
      </c>
      <c r="Q437" t="s">
        <v>1901</v>
      </c>
      <c r="R437" t="s">
        <v>1902</v>
      </c>
      <c r="V437" t="s">
        <v>180</v>
      </c>
      <c r="W437">
        <v>1580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50</v>
      </c>
      <c r="AH437">
        <v>153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74</v>
      </c>
      <c r="AO437">
        <v>12</v>
      </c>
      <c r="AP437">
        <v>0</v>
      </c>
      <c r="AQ437">
        <v>0</v>
      </c>
      <c r="AR437">
        <v>525</v>
      </c>
      <c r="AS437">
        <v>0</v>
      </c>
      <c r="AT437">
        <v>0</v>
      </c>
      <c r="AU437">
        <v>0</v>
      </c>
      <c r="AV437">
        <v>2394</v>
      </c>
      <c r="AW437" s="3">
        <f t="shared" si="6"/>
        <v>26.3125</v>
      </c>
      <c r="AX437" t="s">
        <v>900</v>
      </c>
      <c r="AY437">
        <v>161</v>
      </c>
      <c r="AZ437" s="2">
        <v>43186.458333333336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</row>
    <row r="438" spans="1:171" x14ac:dyDescent="0.25">
      <c r="A438" t="s">
        <v>658</v>
      </c>
      <c r="B438" t="s">
        <v>170</v>
      </c>
      <c r="C438" t="s">
        <v>1903</v>
      </c>
      <c r="D438" t="s">
        <v>171</v>
      </c>
      <c r="E438">
        <v>7718</v>
      </c>
      <c r="F438">
        <v>1</v>
      </c>
      <c r="G438" t="s">
        <v>1904</v>
      </c>
      <c r="H438" t="s">
        <v>1905</v>
      </c>
      <c r="I438" t="s">
        <v>173</v>
      </c>
      <c r="K438" t="s">
        <v>187</v>
      </c>
      <c r="L438" t="s">
        <v>173</v>
      </c>
      <c r="M438" t="s">
        <v>175</v>
      </c>
      <c r="N438" t="s">
        <v>176</v>
      </c>
      <c r="O438">
        <v>2</v>
      </c>
      <c r="P438" t="s">
        <v>858</v>
      </c>
      <c r="Q438" t="s">
        <v>859</v>
      </c>
      <c r="R438" t="s">
        <v>860</v>
      </c>
      <c r="V438" t="s">
        <v>180</v>
      </c>
      <c r="W438">
        <v>2503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153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106</v>
      </c>
      <c r="AO438">
        <v>362</v>
      </c>
      <c r="AP438">
        <v>0</v>
      </c>
      <c r="AQ438">
        <v>0</v>
      </c>
      <c r="AR438">
        <v>525</v>
      </c>
      <c r="AS438">
        <v>0</v>
      </c>
      <c r="AT438">
        <v>0</v>
      </c>
      <c r="AU438">
        <v>0</v>
      </c>
      <c r="AV438">
        <v>3649</v>
      </c>
      <c r="AW438" s="3">
        <f t="shared" si="6"/>
        <v>37.85</v>
      </c>
      <c r="AX438" t="s">
        <v>212</v>
      </c>
      <c r="AY438">
        <v>424</v>
      </c>
      <c r="AZ438" s="2">
        <v>43181.298611111109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</row>
    <row r="439" spans="1:171" x14ac:dyDescent="0.25">
      <c r="A439" t="s">
        <v>658</v>
      </c>
      <c r="B439" t="s">
        <v>170</v>
      </c>
      <c r="C439" t="s">
        <v>1906</v>
      </c>
      <c r="D439" t="s">
        <v>171</v>
      </c>
      <c r="E439">
        <v>3638</v>
      </c>
      <c r="F439">
        <v>1</v>
      </c>
      <c r="G439" t="s">
        <v>1907</v>
      </c>
      <c r="H439" t="s">
        <v>1908</v>
      </c>
      <c r="I439" t="s">
        <v>173</v>
      </c>
      <c r="J439" t="s">
        <v>254</v>
      </c>
      <c r="K439" t="s">
        <v>187</v>
      </c>
      <c r="L439" t="s">
        <v>173</v>
      </c>
      <c r="M439" t="s">
        <v>175</v>
      </c>
      <c r="N439" t="s">
        <v>176</v>
      </c>
      <c r="O439">
        <v>1</v>
      </c>
      <c r="P439" t="s">
        <v>907</v>
      </c>
      <c r="Q439" t="s">
        <v>908</v>
      </c>
      <c r="R439" t="s">
        <v>909</v>
      </c>
      <c r="V439" t="s">
        <v>180</v>
      </c>
      <c r="W439">
        <v>2050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50</v>
      </c>
      <c r="AH439">
        <v>245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106</v>
      </c>
      <c r="AO439">
        <v>0</v>
      </c>
      <c r="AP439">
        <v>0</v>
      </c>
      <c r="AQ439">
        <v>0</v>
      </c>
      <c r="AR439">
        <v>975</v>
      </c>
      <c r="AS439">
        <v>0</v>
      </c>
      <c r="AT439">
        <v>0</v>
      </c>
      <c r="AU439">
        <v>0</v>
      </c>
      <c r="AV439">
        <v>3426</v>
      </c>
      <c r="AW439" s="3">
        <f t="shared" si="6"/>
        <v>37.8125</v>
      </c>
      <c r="AX439" t="s">
        <v>1909</v>
      </c>
      <c r="AY439">
        <v>598</v>
      </c>
      <c r="AZ439" s="2">
        <v>43195.597222222219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</row>
    <row r="440" spans="1:171" x14ac:dyDescent="0.25">
      <c r="A440" t="s">
        <v>383</v>
      </c>
      <c r="B440" t="s">
        <v>170</v>
      </c>
      <c r="C440" t="s">
        <v>1910</v>
      </c>
      <c r="D440" t="s">
        <v>171</v>
      </c>
      <c r="E440">
        <v>3639</v>
      </c>
      <c r="F440">
        <v>1</v>
      </c>
      <c r="G440" t="s">
        <v>1911</v>
      </c>
      <c r="H440" t="s">
        <v>1912</v>
      </c>
      <c r="I440" t="s">
        <v>173</v>
      </c>
      <c r="K440" t="s">
        <v>187</v>
      </c>
      <c r="L440" t="s">
        <v>173</v>
      </c>
      <c r="M440" t="s">
        <v>175</v>
      </c>
      <c r="N440" t="s">
        <v>176</v>
      </c>
      <c r="O440">
        <v>1</v>
      </c>
      <c r="P440" t="s">
        <v>754</v>
      </c>
      <c r="Q440" t="s">
        <v>755</v>
      </c>
      <c r="R440" t="s">
        <v>756</v>
      </c>
      <c r="V440" t="s">
        <v>180</v>
      </c>
      <c r="W440">
        <v>2099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245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108</v>
      </c>
      <c r="AO440">
        <v>0</v>
      </c>
      <c r="AP440">
        <v>0</v>
      </c>
      <c r="AQ440">
        <v>0</v>
      </c>
      <c r="AR440">
        <v>975</v>
      </c>
      <c r="AS440">
        <v>0</v>
      </c>
      <c r="AT440">
        <v>0</v>
      </c>
      <c r="AU440">
        <v>0</v>
      </c>
      <c r="AV440">
        <v>3427</v>
      </c>
      <c r="AW440" s="3">
        <f t="shared" si="6"/>
        <v>38.425000000000004</v>
      </c>
      <c r="AX440" t="s">
        <v>1913</v>
      </c>
      <c r="AY440">
        <v>758</v>
      </c>
      <c r="AZ440" s="2">
        <v>43182.527777777781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</row>
    <row r="441" spans="1:171" x14ac:dyDescent="0.25">
      <c r="A441" s="1">
        <v>43223</v>
      </c>
      <c r="B441" t="s">
        <v>170</v>
      </c>
      <c r="C441" s="2">
        <v>43223.751562500001</v>
      </c>
      <c r="D441" t="s">
        <v>171</v>
      </c>
      <c r="E441">
        <v>7284</v>
      </c>
      <c r="F441">
        <v>1</v>
      </c>
      <c r="G441" s="2">
        <v>43223.52239583333</v>
      </c>
      <c r="H441" t="s">
        <v>1914</v>
      </c>
      <c r="I441" t="s">
        <v>173</v>
      </c>
      <c r="J441" t="s">
        <v>254</v>
      </c>
      <c r="K441" t="s">
        <v>187</v>
      </c>
      <c r="L441" t="s">
        <v>173</v>
      </c>
      <c r="M441" t="s">
        <v>175</v>
      </c>
      <c r="N441" t="s">
        <v>176</v>
      </c>
      <c r="O441">
        <v>1</v>
      </c>
      <c r="P441" t="s">
        <v>1398</v>
      </c>
      <c r="Q441" t="s">
        <v>1399</v>
      </c>
      <c r="R441" t="s">
        <v>1400</v>
      </c>
      <c r="V441" t="s">
        <v>180</v>
      </c>
      <c r="W441">
        <v>5206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153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216</v>
      </c>
      <c r="AO441">
        <v>362</v>
      </c>
      <c r="AP441">
        <v>0</v>
      </c>
      <c r="AQ441">
        <v>0</v>
      </c>
      <c r="AR441">
        <v>975</v>
      </c>
      <c r="AS441">
        <v>0</v>
      </c>
      <c r="AT441">
        <v>0</v>
      </c>
      <c r="AU441">
        <v>0</v>
      </c>
      <c r="AV441">
        <v>6912</v>
      </c>
      <c r="AW441" s="3">
        <f t="shared" si="6"/>
        <v>77.262500000000003</v>
      </c>
      <c r="AX441" t="s">
        <v>219</v>
      </c>
      <c r="AY441">
        <v>6726</v>
      </c>
      <c r="AZ441" s="2">
        <v>43169.833333333336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</row>
    <row r="442" spans="1:171" x14ac:dyDescent="0.25">
      <c r="A442" t="s">
        <v>400</v>
      </c>
      <c r="B442" t="s">
        <v>170</v>
      </c>
      <c r="C442" t="s">
        <v>1915</v>
      </c>
      <c r="D442" t="s">
        <v>171</v>
      </c>
      <c r="E442">
        <v>5508</v>
      </c>
      <c r="F442">
        <v>1</v>
      </c>
      <c r="G442" t="s">
        <v>1916</v>
      </c>
      <c r="H442" t="s">
        <v>1917</v>
      </c>
      <c r="I442" t="s">
        <v>173</v>
      </c>
      <c r="J442" t="s">
        <v>174</v>
      </c>
      <c r="K442" t="s">
        <v>187</v>
      </c>
      <c r="L442" t="s">
        <v>173</v>
      </c>
      <c r="M442" t="s">
        <v>175</v>
      </c>
      <c r="N442" t="s">
        <v>176</v>
      </c>
      <c r="O442">
        <v>1</v>
      </c>
      <c r="P442" t="s">
        <v>581</v>
      </c>
      <c r="Q442" t="s">
        <v>582</v>
      </c>
      <c r="R442" t="s">
        <v>583</v>
      </c>
      <c r="V442" t="s">
        <v>180</v>
      </c>
      <c r="W442">
        <v>4175</v>
      </c>
      <c r="X442">
        <v>0</v>
      </c>
      <c r="Y442">
        <v>0</v>
      </c>
      <c r="Z442">
        <v>0</v>
      </c>
      <c r="AA442">
        <v>142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50</v>
      </c>
      <c r="AH442">
        <v>153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165</v>
      </c>
      <c r="AO442">
        <v>0</v>
      </c>
      <c r="AP442">
        <v>0</v>
      </c>
      <c r="AQ442">
        <v>0</v>
      </c>
      <c r="AR442">
        <v>525</v>
      </c>
      <c r="AS442">
        <v>0</v>
      </c>
      <c r="AT442">
        <v>0</v>
      </c>
      <c r="AU442">
        <v>0</v>
      </c>
      <c r="AV442">
        <v>5210</v>
      </c>
      <c r="AW442" s="3">
        <f t="shared" si="6"/>
        <v>58.75</v>
      </c>
      <c r="AX442" t="s">
        <v>941</v>
      </c>
      <c r="AY442">
        <v>217</v>
      </c>
      <c r="AZ442" s="2">
        <v>43180.826388888891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</row>
    <row r="443" spans="1:171" x14ac:dyDescent="0.25">
      <c r="A443" t="s">
        <v>1131</v>
      </c>
      <c r="B443" t="s">
        <v>170</v>
      </c>
      <c r="C443" t="s">
        <v>1918</v>
      </c>
      <c r="D443" t="s">
        <v>171</v>
      </c>
      <c r="E443">
        <v>-2392</v>
      </c>
      <c r="F443">
        <v>2</v>
      </c>
      <c r="G443" t="s">
        <v>1878</v>
      </c>
      <c r="H443" t="s">
        <v>1879</v>
      </c>
      <c r="I443" t="s">
        <v>173</v>
      </c>
      <c r="K443" t="s">
        <v>182</v>
      </c>
      <c r="L443" t="s">
        <v>173</v>
      </c>
      <c r="M443" t="s">
        <v>175</v>
      </c>
      <c r="N443" t="s">
        <v>176</v>
      </c>
      <c r="O443">
        <v>1</v>
      </c>
      <c r="P443" t="s">
        <v>1880</v>
      </c>
      <c r="Q443" t="s">
        <v>1881</v>
      </c>
      <c r="R443" t="s">
        <v>1034</v>
      </c>
      <c r="V443" t="s">
        <v>180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 s="3">
        <f t="shared" si="6"/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</row>
    <row r="444" spans="1:171" x14ac:dyDescent="0.25">
      <c r="A444" s="1">
        <v>43254</v>
      </c>
      <c r="B444" t="s">
        <v>170</v>
      </c>
      <c r="C444" s="2">
        <v>43254.560046296298</v>
      </c>
      <c r="D444" t="s">
        <v>171</v>
      </c>
      <c r="E444">
        <v>3378</v>
      </c>
      <c r="F444">
        <v>1</v>
      </c>
      <c r="G444" s="2">
        <v>43254.330879629626</v>
      </c>
      <c r="H444" t="s">
        <v>1919</v>
      </c>
      <c r="I444" t="s">
        <v>173</v>
      </c>
      <c r="K444" t="s">
        <v>187</v>
      </c>
      <c r="L444" t="s">
        <v>173</v>
      </c>
      <c r="M444" t="s">
        <v>175</v>
      </c>
      <c r="N444" t="s">
        <v>176</v>
      </c>
      <c r="O444">
        <v>1</v>
      </c>
      <c r="P444" t="s">
        <v>1920</v>
      </c>
      <c r="Q444" t="s">
        <v>1921</v>
      </c>
      <c r="R444" t="s">
        <v>1922</v>
      </c>
      <c r="V444" t="s">
        <v>180</v>
      </c>
      <c r="W444">
        <v>1811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245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98</v>
      </c>
      <c r="AO444">
        <v>0</v>
      </c>
      <c r="AP444">
        <v>0</v>
      </c>
      <c r="AQ444">
        <v>0</v>
      </c>
      <c r="AR444">
        <v>975</v>
      </c>
      <c r="AS444">
        <v>0</v>
      </c>
      <c r="AT444">
        <v>0</v>
      </c>
      <c r="AU444">
        <v>0</v>
      </c>
      <c r="AV444">
        <v>3129</v>
      </c>
      <c r="AW444" s="3">
        <f t="shared" si="6"/>
        <v>34.825000000000003</v>
      </c>
      <c r="AX444" t="s">
        <v>269</v>
      </c>
      <c r="AY444">
        <v>265</v>
      </c>
      <c r="AZ444" s="2">
        <v>43179.809027777781</v>
      </c>
      <c r="BA444" t="s">
        <v>242</v>
      </c>
      <c r="BB444">
        <v>265</v>
      </c>
      <c r="BC444" s="2">
        <v>43179.899305555555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</row>
    <row r="445" spans="1:171" x14ac:dyDescent="0.25">
      <c r="A445" s="1">
        <v>43254</v>
      </c>
      <c r="B445" t="s">
        <v>170</v>
      </c>
      <c r="C445" s="2">
        <v>43254.558749999997</v>
      </c>
      <c r="D445" t="s">
        <v>171</v>
      </c>
      <c r="E445">
        <v>3829</v>
      </c>
      <c r="F445">
        <v>1</v>
      </c>
      <c r="G445" s="2">
        <v>43254.329583333332</v>
      </c>
      <c r="H445" t="s">
        <v>1923</v>
      </c>
      <c r="I445" t="s">
        <v>173</v>
      </c>
      <c r="K445" t="s">
        <v>187</v>
      </c>
      <c r="L445" t="s">
        <v>173</v>
      </c>
      <c r="M445" t="s">
        <v>175</v>
      </c>
      <c r="N445" t="s">
        <v>176</v>
      </c>
      <c r="O445">
        <v>1</v>
      </c>
      <c r="P445" t="s">
        <v>1920</v>
      </c>
      <c r="Q445" t="s">
        <v>1924</v>
      </c>
      <c r="R445" t="s">
        <v>1922</v>
      </c>
      <c r="V445" t="s">
        <v>180</v>
      </c>
      <c r="W445">
        <v>2026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153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105</v>
      </c>
      <c r="AO445">
        <v>362</v>
      </c>
      <c r="AP445">
        <v>0</v>
      </c>
      <c r="AQ445">
        <v>0</v>
      </c>
      <c r="AR445">
        <v>975</v>
      </c>
      <c r="AS445">
        <v>0</v>
      </c>
      <c r="AT445">
        <v>0</v>
      </c>
      <c r="AU445">
        <v>0</v>
      </c>
      <c r="AV445">
        <v>3621</v>
      </c>
      <c r="AW445" s="3">
        <f t="shared" si="6"/>
        <v>37.512500000000003</v>
      </c>
      <c r="AX445" t="s">
        <v>196</v>
      </c>
      <c r="AY445">
        <v>312</v>
      </c>
      <c r="AZ445" s="2">
        <v>43178.333333333336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</row>
    <row r="446" spans="1:171" x14ac:dyDescent="0.25">
      <c r="A446" s="1">
        <v>43254</v>
      </c>
      <c r="B446" t="s">
        <v>170</v>
      </c>
      <c r="C446" s="2">
        <v>43254.762627314813</v>
      </c>
      <c r="D446" t="s">
        <v>171</v>
      </c>
      <c r="E446">
        <v>11110</v>
      </c>
      <c r="F446">
        <v>1</v>
      </c>
      <c r="G446" s="2">
        <v>43254.533460648148</v>
      </c>
      <c r="H446" t="s">
        <v>1711</v>
      </c>
      <c r="I446" t="s">
        <v>173</v>
      </c>
      <c r="K446" t="s">
        <v>187</v>
      </c>
      <c r="L446" t="s">
        <v>173</v>
      </c>
      <c r="M446" t="s">
        <v>175</v>
      </c>
      <c r="N446" t="s">
        <v>176</v>
      </c>
      <c r="O446">
        <v>1</v>
      </c>
      <c r="P446" t="s">
        <v>996</v>
      </c>
      <c r="Q446" t="s">
        <v>1925</v>
      </c>
      <c r="R446" t="s">
        <v>1926</v>
      </c>
      <c r="V446" t="s">
        <v>180</v>
      </c>
      <c r="W446">
        <v>9179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153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355</v>
      </c>
      <c r="AO446">
        <v>448</v>
      </c>
      <c r="AP446">
        <v>0</v>
      </c>
      <c r="AQ446">
        <v>0</v>
      </c>
      <c r="AR446">
        <v>975</v>
      </c>
      <c r="AS446">
        <v>0</v>
      </c>
      <c r="AT446">
        <v>0</v>
      </c>
      <c r="AU446">
        <v>0</v>
      </c>
      <c r="AV446">
        <v>11110</v>
      </c>
      <c r="AW446" s="3">
        <f t="shared" si="6"/>
        <v>126.92500000000001</v>
      </c>
      <c r="AX446" t="s">
        <v>999</v>
      </c>
      <c r="AY446">
        <v>316</v>
      </c>
      <c r="AZ446" s="2">
        <v>43168.732638888891</v>
      </c>
      <c r="BA446" t="s">
        <v>925</v>
      </c>
      <c r="BB446">
        <v>316</v>
      </c>
      <c r="BC446" s="2">
        <v>43168.899305555555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</row>
    <row r="447" spans="1:171" x14ac:dyDescent="0.25">
      <c r="A447" t="s">
        <v>424</v>
      </c>
      <c r="B447" t="s">
        <v>170</v>
      </c>
      <c r="C447" t="s">
        <v>1927</v>
      </c>
      <c r="D447" t="s">
        <v>171</v>
      </c>
      <c r="E447">
        <v>4073</v>
      </c>
      <c r="F447">
        <v>1</v>
      </c>
      <c r="G447" t="s">
        <v>1928</v>
      </c>
      <c r="H447" t="s">
        <v>1929</v>
      </c>
      <c r="I447" t="s">
        <v>173</v>
      </c>
      <c r="J447" t="s">
        <v>254</v>
      </c>
      <c r="K447" t="s">
        <v>173</v>
      </c>
      <c r="L447" t="s">
        <v>173</v>
      </c>
      <c r="M447" t="s">
        <v>175</v>
      </c>
      <c r="N447" t="s">
        <v>176</v>
      </c>
      <c r="O447">
        <v>1</v>
      </c>
      <c r="P447" t="s">
        <v>431</v>
      </c>
      <c r="Q447" t="s">
        <v>515</v>
      </c>
      <c r="R447" t="s">
        <v>516</v>
      </c>
      <c r="V447" t="s">
        <v>180</v>
      </c>
      <c r="W447">
        <v>2405</v>
      </c>
      <c r="X447">
        <v>0</v>
      </c>
      <c r="Y447">
        <v>0</v>
      </c>
      <c r="Z447">
        <v>0</v>
      </c>
      <c r="AA447">
        <v>142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50</v>
      </c>
      <c r="AH447">
        <v>153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118</v>
      </c>
      <c r="AO447">
        <v>0</v>
      </c>
      <c r="AP447">
        <v>0</v>
      </c>
      <c r="AQ447">
        <v>0</v>
      </c>
      <c r="AR447">
        <v>975</v>
      </c>
      <c r="AS447">
        <v>0</v>
      </c>
      <c r="AT447">
        <v>0</v>
      </c>
      <c r="AU447">
        <v>0</v>
      </c>
      <c r="AV447">
        <v>3843</v>
      </c>
      <c r="AW447" s="3">
        <f t="shared" si="6"/>
        <v>42.25</v>
      </c>
      <c r="AX447" t="s">
        <v>264</v>
      </c>
      <c r="AY447">
        <v>198</v>
      </c>
      <c r="AZ447" s="2">
        <v>43199.930555555555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</row>
    <row r="448" spans="1:171" x14ac:dyDescent="0.25">
      <c r="A448" s="1">
        <v>43437</v>
      </c>
      <c r="B448" t="s">
        <v>170</v>
      </c>
      <c r="C448" s="2">
        <v>43437.59306712963</v>
      </c>
      <c r="D448" t="s">
        <v>171</v>
      </c>
      <c r="E448">
        <v>9978</v>
      </c>
      <c r="F448">
        <v>1</v>
      </c>
      <c r="G448" s="2">
        <v>43437.363888888889</v>
      </c>
      <c r="H448" t="s">
        <v>1930</v>
      </c>
      <c r="I448" t="s">
        <v>173</v>
      </c>
      <c r="J448" t="s">
        <v>174</v>
      </c>
      <c r="K448" t="s">
        <v>187</v>
      </c>
      <c r="L448" t="s">
        <v>173</v>
      </c>
      <c r="M448" t="s">
        <v>175</v>
      </c>
      <c r="N448" t="s">
        <v>176</v>
      </c>
      <c r="O448">
        <v>1</v>
      </c>
      <c r="P448" t="s">
        <v>996</v>
      </c>
      <c r="Q448" t="s">
        <v>1931</v>
      </c>
      <c r="R448" t="s">
        <v>1714</v>
      </c>
      <c r="V448" t="s">
        <v>180</v>
      </c>
      <c r="W448">
        <v>7685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153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303</v>
      </c>
      <c r="AO448">
        <v>362</v>
      </c>
      <c r="AP448">
        <v>0</v>
      </c>
      <c r="AQ448">
        <v>0</v>
      </c>
      <c r="AR448">
        <v>975</v>
      </c>
      <c r="AS448">
        <v>0</v>
      </c>
      <c r="AT448">
        <v>0</v>
      </c>
      <c r="AU448">
        <v>0</v>
      </c>
      <c r="AV448">
        <v>9478</v>
      </c>
      <c r="AW448" s="3">
        <f t="shared" si="6"/>
        <v>108.25</v>
      </c>
      <c r="AX448" t="s">
        <v>219</v>
      </c>
      <c r="AY448">
        <v>808</v>
      </c>
      <c r="AZ448" s="2">
        <v>43175.791666666664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</row>
    <row r="449" spans="1:171" x14ac:dyDescent="0.25">
      <c r="A449" s="1">
        <v>43437</v>
      </c>
      <c r="B449" t="s">
        <v>170</v>
      </c>
      <c r="C449" s="2">
        <v>43437.808842592596</v>
      </c>
      <c r="D449" t="s">
        <v>171</v>
      </c>
      <c r="E449">
        <v>4500</v>
      </c>
      <c r="F449">
        <v>1</v>
      </c>
      <c r="G449" s="2">
        <v>43437.579675925925</v>
      </c>
      <c r="H449" t="s">
        <v>1932</v>
      </c>
      <c r="I449" t="s">
        <v>173</v>
      </c>
      <c r="K449" t="s">
        <v>187</v>
      </c>
      <c r="L449" t="s">
        <v>173</v>
      </c>
      <c r="M449" t="s">
        <v>175</v>
      </c>
      <c r="N449" t="s">
        <v>176</v>
      </c>
      <c r="O449">
        <v>1</v>
      </c>
      <c r="P449" t="s">
        <v>1119</v>
      </c>
      <c r="Q449" t="s">
        <v>1120</v>
      </c>
      <c r="R449" t="s">
        <v>320</v>
      </c>
      <c r="V449" t="s">
        <v>180</v>
      </c>
      <c r="W449">
        <v>3248</v>
      </c>
      <c r="X449">
        <v>0</v>
      </c>
      <c r="Y449">
        <v>0</v>
      </c>
      <c r="Z449">
        <v>0</v>
      </c>
      <c r="AA449">
        <v>142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50</v>
      </c>
      <c r="AH449">
        <v>153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132</v>
      </c>
      <c r="AO449">
        <v>0</v>
      </c>
      <c r="AP449">
        <v>0</v>
      </c>
      <c r="AQ449">
        <v>0</v>
      </c>
      <c r="AR449">
        <v>525</v>
      </c>
      <c r="AS449">
        <v>0</v>
      </c>
      <c r="AT449">
        <v>0</v>
      </c>
      <c r="AU449">
        <v>0</v>
      </c>
      <c r="AV449">
        <v>4250</v>
      </c>
      <c r="AW449" s="3">
        <f t="shared" si="6"/>
        <v>47.162500000000001</v>
      </c>
      <c r="AX449" t="s">
        <v>224</v>
      </c>
      <c r="AY449">
        <v>236</v>
      </c>
      <c r="AZ449" s="2">
        <v>43176.395833333336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</row>
    <row r="450" spans="1:171" x14ac:dyDescent="0.25">
      <c r="A450" t="s">
        <v>424</v>
      </c>
      <c r="B450" t="s">
        <v>170</v>
      </c>
      <c r="C450" t="s">
        <v>1933</v>
      </c>
      <c r="D450" t="s">
        <v>171</v>
      </c>
      <c r="E450">
        <v>-2961</v>
      </c>
      <c r="F450">
        <v>2</v>
      </c>
      <c r="G450" t="s">
        <v>1934</v>
      </c>
      <c r="H450" t="s">
        <v>1935</v>
      </c>
      <c r="I450" t="s">
        <v>173</v>
      </c>
      <c r="J450" t="s">
        <v>254</v>
      </c>
      <c r="K450" t="s">
        <v>182</v>
      </c>
      <c r="L450" t="s">
        <v>173</v>
      </c>
      <c r="M450" t="s">
        <v>175</v>
      </c>
      <c r="N450" t="s">
        <v>176</v>
      </c>
      <c r="O450">
        <v>1</v>
      </c>
      <c r="P450" t="s">
        <v>431</v>
      </c>
      <c r="Q450" t="s">
        <v>1936</v>
      </c>
      <c r="R450" t="s">
        <v>1937</v>
      </c>
      <c r="V450" t="s">
        <v>180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 s="3">
        <f t="shared" si="6"/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</row>
    <row r="451" spans="1:171" x14ac:dyDescent="0.25">
      <c r="A451" t="s">
        <v>250</v>
      </c>
      <c r="B451" t="s">
        <v>170</v>
      </c>
      <c r="C451" t="s">
        <v>1938</v>
      </c>
      <c r="D451" t="s">
        <v>171</v>
      </c>
      <c r="E451">
        <v>5397</v>
      </c>
      <c r="F451">
        <v>1</v>
      </c>
      <c r="G451" t="s">
        <v>1939</v>
      </c>
      <c r="H451" t="s">
        <v>1940</v>
      </c>
      <c r="I451" t="s">
        <v>173</v>
      </c>
      <c r="K451" t="s">
        <v>238</v>
      </c>
      <c r="L451" t="s">
        <v>173</v>
      </c>
      <c r="M451" t="s">
        <v>175</v>
      </c>
      <c r="N451" t="s">
        <v>176</v>
      </c>
      <c r="O451">
        <v>1</v>
      </c>
      <c r="P451" t="s">
        <v>1941</v>
      </c>
      <c r="Q451" t="s">
        <v>802</v>
      </c>
      <c r="R451" t="s">
        <v>1942</v>
      </c>
      <c r="V451" t="s">
        <v>180</v>
      </c>
      <c r="W451">
        <v>3407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153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153</v>
      </c>
      <c r="AO451">
        <v>430</v>
      </c>
      <c r="AP451">
        <v>0</v>
      </c>
      <c r="AQ451">
        <v>0</v>
      </c>
      <c r="AR451">
        <v>975</v>
      </c>
      <c r="AS451">
        <v>0</v>
      </c>
      <c r="AT451">
        <v>0</v>
      </c>
      <c r="AU451">
        <v>0</v>
      </c>
      <c r="AV451">
        <v>5118</v>
      </c>
      <c r="AW451" s="3">
        <f t="shared" ref="AW451:AW511" si="7">(W451+AR451)*1.25%</f>
        <v>54.775000000000006</v>
      </c>
      <c r="AX451" t="s">
        <v>557</v>
      </c>
      <c r="AY451">
        <v>528</v>
      </c>
      <c r="AZ451" s="2">
        <v>43197.791666666664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</row>
    <row r="452" spans="1:171" x14ac:dyDescent="0.25">
      <c r="A452" t="s">
        <v>1092</v>
      </c>
      <c r="B452" t="s">
        <v>170</v>
      </c>
      <c r="C452" t="s">
        <v>1943</v>
      </c>
      <c r="D452" t="s">
        <v>171</v>
      </c>
      <c r="E452">
        <v>7006</v>
      </c>
      <c r="F452">
        <v>1</v>
      </c>
      <c r="G452" t="s">
        <v>1944</v>
      </c>
      <c r="H452" t="s">
        <v>1945</v>
      </c>
      <c r="I452" t="s">
        <v>173</v>
      </c>
      <c r="J452" t="s">
        <v>174</v>
      </c>
      <c r="K452" t="s">
        <v>238</v>
      </c>
      <c r="L452" t="s">
        <v>173</v>
      </c>
      <c r="M452" t="s">
        <v>175</v>
      </c>
      <c r="N452" t="s">
        <v>176</v>
      </c>
      <c r="O452">
        <v>1</v>
      </c>
      <c r="P452" t="s">
        <v>654</v>
      </c>
      <c r="Q452" t="s">
        <v>655</v>
      </c>
      <c r="R452" t="s">
        <v>656</v>
      </c>
      <c r="V452" t="s">
        <v>180</v>
      </c>
      <c r="W452">
        <v>4949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153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207</v>
      </c>
      <c r="AO452">
        <v>362</v>
      </c>
      <c r="AP452">
        <v>0</v>
      </c>
      <c r="AQ452">
        <v>0</v>
      </c>
      <c r="AR452">
        <v>975</v>
      </c>
      <c r="AS452">
        <v>0</v>
      </c>
      <c r="AT452">
        <v>0</v>
      </c>
      <c r="AU452">
        <v>0</v>
      </c>
      <c r="AV452">
        <v>6646</v>
      </c>
      <c r="AW452" s="3">
        <f t="shared" si="7"/>
        <v>74.05</v>
      </c>
      <c r="AX452" t="s">
        <v>984</v>
      </c>
      <c r="AY452">
        <v>586</v>
      </c>
      <c r="AZ452" s="2">
        <v>43192.256944444445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</row>
    <row r="453" spans="1:171" x14ac:dyDescent="0.25">
      <c r="A453" t="s">
        <v>250</v>
      </c>
      <c r="B453" t="s">
        <v>170</v>
      </c>
      <c r="C453" t="s">
        <v>1946</v>
      </c>
      <c r="D453" t="s">
        <v>171</v>
      </c>
      <c r="E453">
        <v>10826</v>
      </c>
      <c r="F453">
        <v>1</v>
      </c>
      <c r="G453" t="s">
        <v>1947</v>
      </c>
      <c r="H453" t="s">
        <v>1948</v>
      </c>
      <c r="I453" t="s">
        <v>173</v>
      </c>
      <c r="K453" t="s">
        <v>238</v>
      </c>
      <c r="L453" t="s">
        <v>173</v>
      </c>
      <c r="M453" t="s">
        <v>175</v>
      </c>
      <c r="N453" t="s">
        <v>176</v>
      </c>
      <c r="O453">
        <v>2</v>
      </c>
      <c r="P453" t="s">
        <v>858</v>
      </c>
      <c r="Q453" t="s">
        <v>1949</v>
      </c>
      <c r="R453" t="s">
        <v>1950</v>
      </c>
      <c r="V453" t="s">
        <v>180</v>
      </c>
      <c r="W453">
        <v>3757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50</v>
      </c>
      <c r="AH453">
        <v>153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166</v>
      </c>
      <c r="AO453">
        <v>12</v>
      </c>
      <c r="AP453">
        <v>0</v>
      </c>
      <c r="AQ453">
        <v>0</v>
      </c>
      <c r="AR453">
        <v>975</v>
      </c>
      <c r="AS453">
        <v>0</v>
      </c>
      <c r="AT453">
        <v>0</v>
      </c>
      <c r="AU453">
        <v>0</v>
      </c>
      <c r="AV453">
        <v>5113</v>
      </c>
      <c r="AW453" s="3">
        <f t="shared" si="7"/>
        <v>59.150000000000006</v>
      </c>
      <c r="AX453" t="s">
        <v>233</v>
      </c>
      <c r="AY453">
        <v>2376</v>
      </c>
      <c r="AZ453" s="2">
        <v>43202.003472222219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</row>
    <row r="454" spans="1:171" x14ac:dyDescent="0.25">
      <c r="A454" t="s">
        <v>250</v>
      </c>
      <c r="B454" t="s">
        <v>170</v>
      </c>
      <c r="C454" t="s">
        <v>1951</v>
      </c>
      <c r="D454" t="s">
        <v>171</v>
      </c>
      <c r="E454">
        <v>-6465</v>
      </c>
      <c r="F454">
        <v>2</v>
      </c>
      <c r="G454" t="s">
        <v>1592</v>
      </c>
      <c r="H454" t="s">
        <v>1593</v>
      </c>
      <c r="I454" t="s">
        <v>173</v>
      </c>
      <c r="J454" t="s">
        <v>254</v>
      </c>
      <c r="K454" t="s">
        <v>1952</v>
      </c>
      <c r="L454" t="s">
        <v>173</v>
      </c>
      <c r="M454" t="s">
        <v>175</v>
      </c>
      <c r="N454" t="s">
        <v>176</v>
      </c>
      <c r="O454">
        <v>1</v>
      </c>
      <c r="P454" t="s">
        <v>1315</v>
      </c>
      <c r="Q454" t="s">
        <v>1594</v>
      </c>
      <c r="R454" t="s">
        <v>1595</v>
      </c>
      <c r="V454" t="s">
        <v>180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 s="3">
        <f t="shared" si="7"/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</row>
    <row r="455" spans="1:171" x14ac:dyDescent="0.25">
      <c r="A455" s="1">
        <v>43254</v>
      </c>
      <c r="B455" t="s">
        <v>170</v>
      </c>
      <c r="C455" s="2">
        <v>43254.798229166663</v>
      </c>
      <c r="D455" t="s">
        <v>171</v>
      </c>
      <c r="E455">
        <v>2603</v>
      </c>
      <c r="F455">
        <v>1</v>
      </c>
      <c r="G455" s="2">
        <v>43254.569062499999</v>
      </c>
      <c r="H455" t="s">
        <v>1953</v>
      </c>
      <c r="I455" t="s">
        <v>173</v>
      </c>
      <c r="K455" t="s">
        <v>187</v>
      </c>
      <c r="L455" t="s">
        <v>173</v>
      </c>
      <c r="M455" t="s">
        <v>175</v>
      </c>
      <c r="N455" t="s">
        <v>176</v>
      </c>
      <c r="O455">
        <v>1</v>
      </c>
      <c r="P455" t="s">
        <v>1954</v>
      </c>
      <c r="Q455" t="s">
        <v>1955</v>
      </c>
      <c r="R455" t="s">
        <v>1956</v>
      </c>
      <c r="V455" t="s">
        <v>180</v>
      </c>
      <c r="W455">
        <v>1347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153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66</v>
      </c>
      <c r="AO455">
        <v>362</v>
      </c>
      <c r="AP455">
        <v>0</v>
      </c>
      <c r="AQ455">
        <v>0</v>
      </c>
      <c r="AR455">
        <v>525</v>
      </c>
      <c r="AS455">
        <v>0</v>
      </c>
      <c r="AT455">
        <v>0</v>
      </c>
      <c r="AU455">
        <v>0</v>
      </c>
      <c r="AV455">
        <v>2453</v>
      </c>
      <c r="AW455" s="3">
        <f t="shared" si="7"/>
        <v>23.400000000000002</v>
      </c>
      <c r="AX455" t="s">
        <v>212</v>
      </c>
      <c r="AY455">
        <v>3794</v>
      </c>
      <c r="AZ455" s="2">
        <v>43183.895833333336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</row>
    <row r="456" spans="1:171" x14ac:dyDescent="0.25">
      <c r="A456" t="s">
        <v>400</v>
      </c>
      <c r="B456" t="s">
        <v>170</v>
      </c>
      <c r="C456" t="s">
        <v>1957</v>
      </c>
      <c r="D456" t="s">
        <v>171</v>
      </c>
      <c r="E456">
        <v>5833</v>
      </c>
      <c r="F456">
        <v>1</v>
      </c>
      <c r="G456" t="s">
        <v>1958</v>
      </c>
      <c r="H456" t="s">
        <v>1959</v>
      </c>
      <c r="I456" t="s">
        <v>173</v>
      </c>
      <c r="K456" t="s">
        <v>187</v>
      </c>
      <c r="L456" t="s">
        <v>173</v>
      </c>
      <c r="M456" t="s">
        <v>175</v>
      </c>
      <c r="N456" t="s">
        <v>176</v>
      </c>
      <c r="O456">
        <v>1</v>
      </c>
      <c r="P456" t="s">
        <v>1053</v>
      </c>
      <c r="Q456" t="s">
        <v>326</v>
      </c>
      <c r="R456" t="s">
        <v>1054</v>
      </c>
      <c r="V456" t="s">
        <v>180</v>
      </c>
      <c r="W456">
        <v>3611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50</v>
      </c>
      <c r="AH456">
        <v>236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161</v>
      </c>
      <c r="AO456">
        <v>508</v>
      </c>
      <c r="AP456">
        <v>0</v>
      </c>
      <c r="AQ456">
        <v>0</v>
      </c>
      <c r="AR456">
        <v>975</v>
      </c>
      <c r="AS456">
        <v>0</v>
      </c>
      <c r="AT456">
        <v>0</v>
      </c>
      <c r="AU456">
        <v>0</v>
      </c>
      <c r="AV456">
        <v>5541</v>
      </c>
      <c r="AW456" s="3">
        <f t="shared" si="7"/>
        <v>57.325000000000003</v>
      </c>
      <c r="AX456" t="s">
        <v>1960</v>
      </c>
      <c r="AY456">
        <v>599</v>
      </c>
      <c r="AZ456" s="2">
        <v>43186.368055555555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</row>
    <row r="457" spans="1:171" x14ac:dyDescent="0.25">
      <c r="A457" t="s">
        <v>424</v>
      </c>
      <c r="B457" t="s">
        <v>170</v>
      </c>
      <c r="C457" t="s">
        <v>1961</v>
      </c>
      <c r="D457" t="s">
        <v>171</v>
      </c>
      <c r="E457">
        <v>4514</v>
      </c>
      <c r="F457">
        <v>1</v>
      </c>
      <c r="G457" t="s">
        <v>1962</v>
      </c>
      <c r="H457" t="s">
        <v>1963</v>
      </c>
      <c r="I457" t="s">
        <v>173</v>
      </c>
      <c r="J457" t="s">
        <v>254</v>
      </c>
      <c r="K457" t="s">
        <v>173</v>
      </c>
      <c r="L457" t="s">
        <v>173</v>
      </c>
      <c r="M457" t="s">
        <v>175</v>
      </c>
      <c r="N457" t="s">
        <v>176</v>
      </c>
      <c r="O457">
        <v>1</v>
      </c>
      <c r="P457" t="s">
        <v>255</v>
      </c>
      <c r="Q457" t="s">
        <v>733</v>
      </c>
      <c r="R457" t="s">
        <v>734</v>
      </c>
      <c r="V457" t="s">
        <v>180</v>
      </c>
      <c r="W457">
        <v>3107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153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127</v>
      </c>
      <c r="AO457">
        <v>362</v>
      </c>
      <c r="AP457">
        <v>0</v>
      </c>
      <c r="AQ457">
        <v>0</v>
      </c>
      <c r="AR457">
        <v>525</v>
      </c>
      <c r="AS457">
        <v>0</v>
      </c>
      <c r="AT457">
        <v>0</v>
      </c>
      <c r="AU457">
        <v>0</v>
      </c>
      <c r="AV457">
        <v>4274</v>
      </c>
      <c r="AW457" s="3">
        <f t="shared" si="7"/>
        <v>45.400000000000006</v>
      </c>
      <c r="AX457" t="s">
        <v>212</v>
      </c>
      <c r="AY457">
        <v>849</v>
      </c>
      <c r="AZ457" s="2">
        <v>43199.961805555555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</row>
    <row r="458" spans="1:171" x14ac:dyDescent="0.25">
      <c r="A458" t="s">
        <v>1092</v>
      </c>
      <c r="B458" t="s">
        <v>170</v>
      </c>
      <c r="C458" t="s">
        <v>1964</v>
      </c>
      <c r="D458" t="s">
        <v>171</v>
      </c>
      <c r="E458">
        <v>1583</v>
      </c>
      <c r="F458">
        <v>1</v>
      </c>
      <c r="G458" t="s">
        <v>1965</v>
      </c>
      <c r="H458" t="s">
        <v>1966</v>
      </c>
      <c r="I458" t="s">
        <v>173</v>
      </c>
      <c r="K458" t="s">
        <v>238</v>
      </c>
      <c r="L458" t="s">
        <v>173</v>
      </c>
      <c r="M458" t="s">
        <v>175</v>
      </c>
      <c r="N458" t="s">
        <v>176</v>
      </c>
      <c r="O458">
        <v>1</v>
      </c>
      <c r="P458" t="s">
        <v>1967</v>
      </c>
      <c r="Q458" t="s">
        <v>1968</v>
      </c>
      <c r="R458" t="s">
        <v>1969</v>
      </c>
      <c r="V458" t="s">
        <v>180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 s="3">
        <f t="shared" si="7"/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</row>
    <row r="459" spans="1:171" x14ac:dyDescent="0.25">
      <c r="A459" t="s">
        <v>383</v>
      </c>
      <c r="B459" t="s">
        <v>170</v>
      </c>
      <c r="C459" t="s">
        <v>1970</v>
      </c>
      <c r="D459" t="s">
        <v>171</v>
      </c>
      <c r="E459">
        <v>-3478</v>
      </c>
      <c r="F459">
        <v>2</v>
      </c>
      <c r="G459" t="s">
        <v>897</v>
      </c>
      <c r="H459" t="s">
        <v>898</v>
      </c>
      <c r="I459" t="s">
        <v>173</v>
      </c>
      <c r="K459" t="s">
        <v>182</v>
      </c>
      <c r="L459" t="s">
        <v>173</v>
      </c>
      <c r="M459" t="s">
        <v>175</v>
      </c>
      <c r="N459" t="s">
        <v>176</v>
      </c>
      <c r="O459">
        <v>1</v>
      </c>
      <c r="P459" t="s">
        <v>899</v>
      </c>
      <c r="Q459" t="s">
        <v>1003</v>
      </c>
      <c r="R459" t="s">
        <v>803</v>
      </c>
      <c r="V459" t="s">
        <v>180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 s="3">
        <f t="shared" si="7"/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</row>
    <row r="460" spans="1:171" x14ac:dyDescent="0.25">
      <c r="A460" t="s">
        <v>383</v>
      </c>
      <c r="B460" t="s">
        <v>170</v>
      </c>
      <c r="C460" t="s">
        <v>1971</v>
      </c>
      <c r="D460" t="s">
        <v>171</v>
      </c>
      <c r="E460">
        <v>5195</v>
      </c>
      <c r="F460">
        <v>1</v>
      </c>
      <c r="G460" t="s">
        <v>1972</v>
      </c>
      <c r="H460" t="s">
        <v>1973</v>
      </c>
      <c r="I460" t="s">
        <v>173</v>
      </c>
      <c r="J460" t="s">
        <v>254</v>
      </c>
      <c r="K460" t="s">
        <v>187</v>
      </c>
      <c r="L460" t="s">
        <v>173</v>
      </c>
      <c r="M460" t="s">
        <v>175</v>
      </c>
      <c r="N460" t="s">
        <v>176</v>
      </c>
      <c r="O460">
        <v>1</v>
      </c>
      <c r="P460" t="s">
        <v>1974</v>
      </c>
      <c r="Q460" t="s">
        <v>1975</v>
      </c>
      <c r="R460" t="s">
        <v>1976</v>
      </c>
      <c r="V460" t="s">
        <v>180</v>
      </c>
      <c r="W460">
        <v>3556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50</v>
      </c>
      <c r="AH460">
        <v>153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159</v>
      </c>
      <c r="AO460">
        <v>12</v>
      </c>
      <c r="AP460">
        <v>0</v>
      </c>
      <c r="AQ460">
        <v>0</v>
      </c>
      <c r="AR460">
        <v>975</v>
      </c>
      <c r="AS460">
        <v>0</v>
      </c>
      <c r="AT460">
        <v>0</v>
      </c>
      <c r="AU460">
        <v>0</v>
      </c>
      <c r="AV460">
        <v>4905</v>
      </c>
      <c r="AW460" s="3">
        <f t="shared" si="7"/>
        <v>56.637500000000003</v>
      </c>
      <c r="AX460" t="s">
        <v>341</v>
      </c>
      <c r="AY460">
        <v>167</v>
      </c>
      <c r="AZ460" s="2">
        <v>43196.3125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</row>
    <row r="461" spans="1:171" x14ac:dyDescent="0.25">
      <c r="A461" t="s">
        <v>424</v>
      </c>
      <c r="B461" t="s">
        <v>170</v>
      </c>
      <c r="C461" t="s">
        <v>1977</v>
      </c>
      <c r="D461" t="s">
        <v>171</v>
      </c>
      <c r="E461">
        <v>3859</v>
      </c>
      <c r="F461">
        <v>1</v>
      </c>
      <c r="G461" t="s">
        <v>1978</v>
      </c>
      <c r="H461" t="s">
        <v>1979</v>
      </c>
      <c r="I461" t="s">
        <v>173</v>
      </c>
      <c r="J461" t="s">
        <v>254</v>
      </c>
      <c r="K461" t="s">
        <v>173</v>
      </c>
      <c r="L461" t="s">
        <v>173</v>
      </c>
      <c r="M461" t="s">
        <v>175</v>
      </c>
      <c r="N461" t="s">
        <v>176</v>
      </c>
      <c r="O461">
        <v>1</v>
      </c>
      <c r="P461" t="s">
        <v>255</v>
      </c>
      <c r="Q461" t="s">
        <v>733</v>
      </c>
      <c r="R461" t="s">
        <v>734</v>
      </c>
      <c r="V461" t="s">
        <v>180</v>
      </c>
      <c r="W461">
        <v>2503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153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106</v>
      </c>
      <c r="AO461">
        <v>362</v>
      </c>
      <c r="AP461">
        <v>0</v>
      </c>
      <c r="AQ461">
        <v>0</v>
      </c>
      <c r="AR461">
        <v>525</v>
      </c>
      <c r="AS461">
        <v>0</v>
      </c>
      <c r="AT461">
        <v>0</v>
      </c>
      <c r="AU461">
        <v>0</v>
      </c>
      <c r="AV461">
        <v>3649</v>
      </c>
      <c r="AW461" s="3">
        <f t="shared" si="7"/>
        <v>37.85</v>
      </c>
      <c r="AX461" t="s">
        <v>212</v>
      </c>
      <c r="AY461">
        <v>849</v>
      </c>
      <c r="AZ461" s="2">
        <v>43192.961805555555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</row>
    <row r="462" spans="1:171" x14ac:dyDescent="0.25">
      <c r="A462" t="s">
        <v>1092</v>
      </c>
      <c r="B462" t="s">
        <v>170</v>
      </c>
      <c r="C462" t="s">
        <v>1980</v>
      </c>
      <c r="D462" t="s">
        <v>171</v>
      </c>
      <c r="E462">
        <v>6253</v>
      </c>
      <c r="F462">
        <v>1</v>
      </c>
      <c r="G462" t="s">
        <v>1981</v>
      </c>
      <c r="H462" t="s">
        <v>1982</v>
      </c>
      <c r="I462" t="s">
        <v>173</v>
      </c>
      <c r="K462" t="s">
        <v>238</v>
      </c>
      <c r="L462" t="s">
        <v>173</v>
      </c>
      <c r="M462" t="s">
        <v>175</v>
      </c>
      <c r="N462" t="s">
        <v>176</v>
      </c>
      <c r="O462">
        <v>1</v>
      </c>
      <c r="P462" t="s">
        <v>1752</v>
      </c>
      <c r="Q462" t="s">
        <v>1753</v>
      </c>
      <c r="R462" t="s">
        <v>295</v>
      </c>
      <c r="V462" t="s">
        <v>180</v>
      </c>
      <c r="W462">
        <v>4706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153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183</v>
      </c>
      <c r="AO462">
        <v>362</v>
      </c>
      <c r="AP462">
        <v>0</v>
      </c>
      <c r="AQ462">
        <v>0</v>
      </c>
      <c r="AR462">
        <v>525</v>
      </c>
      <c r="AS462">
        <v>0</v>
      </c>
      <c r="AT462">
        <v>0</v>
      </c>
      <c r="AU462">
        <v>0</v>
      </c>
      <c r="AV462">
        <v>5929</v>
      </c>
      <c r="AW462" s="3">
        <f t="shared" si="7"/>
        <v>65.387500000000003</v>
      </c>
      <c r="AX462" t="s">
        <v>212</v>
      </c>
      <c r="AY462">
        <v>566</v>
      </c>
      <c r="AZ462" s="2">
        <v>43195.815972222219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</row>
    <row r="463" spans="1:171" x14ac:dyDescent="0.25">
      <c r="A463" t="s">
        <v>424</v>
      </c>
      <c r="B463" t="s">
        <v>170</v>
      </c>
      <c r="C463" t="s">
        <v>1983</v>
      </c>
      <c r="D463" t="s">
        <v>171</v>
      </c>
      <c r="E463">
        <v>3859</v>
      </c>
      <c r="F463">
        <v>1</v>
      </c>
      <c r="G463" t="s">
        <v>1984</v>
      </c>
      <c r="H463" t="s">
        <v>1985</v>
      </c>
      <c r="I463" t="s">
        <v>173</v>
      </c>
      <c r="J463" t="s">
        <v>254</v>
      </c>
      <c r="K463" t="s">
        <v>173</v>
      </c>
      <c r="L463" t="s">
        <v>173</v>
      </c>
      <c r="M463" t="s">
        <v>175</v>
      </c>
      <c r="N463" t="s">
        <v>176</v>
      </c>
      <c r="O463">
        <v>1</v>
      </c>
      <c r="P463" t="s">
        <v>255</v>
      </c>
      <c r="Q463" t="s">
        <v>733</v>
      </c>
      <c r="R463" t="s">
        <v>734</v>
      </c>
      <c r="V463" t="s">
        <v>180</v>
      </c>
      <c r="W463">
        <v>2503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153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106</v>
      </c>
      <c r="AO463">
        <v>362</v>
      </c>
      <c r="AP463">
        <v>0</v>
      </c>
      <c r="AQ463">
        <v>0</v>
      </c>
      <c r="AR463">
        <v>525</v>
      </c>
      <c r="AS463">
        <v>0</v>
      </c>
      <c r="AT463">
        <v>0</v>
      </c>
      <c r="AU463">
        <v>0</v>
      </c>
      <c r="AV463">
        <v>3649</v>
      </c>
      <c r="AW463" s="3">
        <f t="shared" si="7"/>
        <v>37.85</v>
      </c>
      <c r="AX463" t="s">
        <v>212</v>
      </c>
      <c r="AY463">
        <v>849</v>
      </c>
      <c r="AZ463" s="2">
        <v>43209.961805555555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</row>
    <row r="464" spans="1:171" x14ac:dyDescent="0.25">
      <c r="A464" t="s">
        <v>1092</v>
      </c>
      <c r="B464" t="s">
        <v>170</v>
      </c>
      <c r="C464" t="s">
        <v>1986</v>
      </c>
      <c r="D464" t="s">
        <v>171</v>
      </c>
      <c r="E464">
        <v>5286</v>
      </c>
      <c r="F464">
        <v>1</v>
      </c>
      <c r="G464" t="s">
        <v>1987</v>
      </c>
      <c r="H464" t="s">
        <v>1988</v>
      </c>
      <c r="I464" t="s">
        <v>173</v>
      </c>
      <c r="J464" t="s">
        <v>174</v>
      </c>
      <c r="K464" t="s">
        <v>238</v>
      </c>
      <c r="L464" t="s">
        <v>173</v>
      </c>
      <c r="M464" t="s">
        <v>175</v>
      </c>
      <c r="N464" t="s">
        <v>176</v>
      </c>
      <c r="O464">
        <v>1</v>
      </c>
      <c r="P464" t="s">
        <v>247</v>
      </c>
      <c r="Q464" t="s">
        <v>1257</v>
      </c>
      <c r="R464" t="s">
        <v>1258</v>
      </c>
      <c r="V464" t="s">
        <v>180</v>
      </c>
      <c r="W464">
        <v>3521</v>
      </c>
      <c r="X464">
        <v>0</v>
      </c>
      <c r="Y464">
        <v>0</v>
      </c>
      <c r="Z464">
        <v>0</v>
      </c>
      <c r="AA464">
        <v>142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50</v>
      </c>
      <c r="AH464">
        <v>153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157</v>
      </c>
      <c r="AO464">
        <v>0</v>
      </c>
      <c r="AP464">
        <v>0</v>
      </c>
      <c r="AQ464">
        <v>0</v>
      </c>
      <c r="AR464">
        <v>975</v>
      </c>
      <c r="AS464">
        <v>0</v>
      </c>
      <c r="AT464">
        <v>0</v>
      </c>
      <c r="AU464">
        <v>0</v>
      </c>
      <c r="AV464">
        <v>4998</v>
      </c>
      <c r="AW464" s="3">
        <f t="shared" si="7"/>
        <v>56.2</v>
      </c>
      <c r="AX464" t="s">
        <v>264</v>
      </c>
      <c r="AY464">
        <v>248</v>
      </c>
      <c r="AZ464" s="2">
        <v>43194.871527777781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</row>
    <row r="465" spans="1:171" x14ac:dyDescent="0.25">
      <c r="A465" s="1">
        <v>43284</v>
      </c>
      <c r="B465" t="s">
        <v>170</v>
      </c>
      <c r="C465" s="2">
        <v>43284.521643518521</v>
      </c>
      <c r="D465" t="s">
        <v>171</v>
      </c>
      <c r="E465">
        <v>5655</v>
      </c>
      <c r="F465">
        <v>1</v>
      </c>
      <c r="G465" s="2">
        <v>43284.29247685185</v>
      </c>
      <c r="H465" t="s">
        <v>1989</v>
      </c>
      <c r="I465" t="s">
        <v>173</v>
      </c>
      <c r="K465" t="s">
        <v>187</v>
      </c>
      <c r="L465" t="s">
        <v>173</v>
      </c>
      <c r="M465" t="s">
        <v>175</v>
      </c>
      <c r="N465" t="s">
        <v>176</v>
      </c>
      <c r="O465">
        <v>1</v>
      </c>
      <c r="P465" t="s">
        <v>1990</v>
      </c>
      <c r="Q465" t="s">
        <v>1991</v>
      </c>
      <c r="R465" t="s">
        <v>1992</v>
      </c>
      <c r="V465" t="s">
        <v>180</v>
      </c>
      <c r="W465">
        <v>3906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50</v>
      </c>
      <c r="AH465">
        <v>245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171</v>
      </c>
      <c r="AO465">
        <v>0</v>
      </c>
      <c r="AP465">
        <v>0</v>
      </c>
      <c r="AQ465">
        <v>0</v>
      </c>
      <c r="AR465">
        <v>975</v>
      </c>
      <c r="AS465">
        <v>0</v>
      </c>
      <c r="AT465">
        <v>0</v>
      </c>
      <c r="AU465">
        <v>0</v>
      </c>
      <c r="AV465">
        <v>5347</v>
      </c>
      <c r="AW465" s="3">
        <f t="shared" si="7"/>
        <v>61.012500000000003</v>
      </c>
      <c r="AX465" t="s">
        <v>1993</v>
      </c>
      <c r="AY465">
        <v>902</v>
      </c>
      <c r="AZ465" s="2">
        <v>43179.392361111109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</row>
    <row r="466" spans="1:171" x14ac:dyDescent="0.25">
      <c r="A466" t="s">
        <v>347</v>
      </c>
      <c r="B466" t="s">
        <v>170</v>
      </c>
      <c r="C466" t="s">
        <v>1994</v>
      </c>
      <c r="D466" t="s">
        <v>171</v>
      </c>
      <c r="E466">
        <v>1910</v>
      </c>
      <c r="F466">
        <v>1</v>
      </c>
      <c r="G466" t="s">
        <v>1995</v>
      </c>
      <c r="H466" t="s">
        <v>1996</v>
      </c>
      <c r="I466" t="s">
        <v>173</v>
      </c>
      <c r="J466" t="s">
        <v>254</v>
      </c>
      <c r="K466" t="s">
        <v>187</v>
      </c>
      <c r="L466" t="s">
        <v>173</v>
      </c>
      <c r="M466" t="s">
        <v>175</v>
      </c>
      <c r="N466" t="s">
        <v>176</v>
      </c>
      <c r="O466">
        <v>1</v>
      </c>
      <c r="P466" t="s">
        <v>351</v>
      </c>
      <c r="Q466" t="s">
        <v>352</v>
      </c>
      <c r="R466" t="s">
        <v>353</v>
      </c>
      <c r="V466" t="s">
        <v>180</v>
      </c>
      <c r="W466">
        <v>911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50</v>
      </c>
      <c r="AH466">
        <v>245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50</v>
      </c>
      <c r="AO466">
        <v>0</v>
      </c>
      <c r="AP466">
        <v>0</v>
      </c>
      <c r="AQ466">
        <v>0</v>
      </c>
      <c r="AR466">
        <v>525</v>
      </c>
      <c r="AS466">
        <v>0</v>
      </c>
      <c r="AT466">
        <v>0</v>
      </c>
      <c r="AU466">
        <v>0</v>
      </c>
      <c r="AV466">
        <v>1781</v>
      </c>
      <c r="AW466" s="3">
        <f t="shared" si="7"/>
        <v>17.95</v>
      </c>
      <c r="AX466" t="s">
        <v>354</v>
      </c>
      <c r="AY466">
        <v>6313</v>
      </c>
      <c r="AZ466" s="2">
        <v>43213.982638888891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</row>
    <row r="467" spans="1:171" x14ac:dyDescent="0.25">
      <c r="A467" t="s">
        <v>1022</v>
      </c>
      <c r="B467" t="s">
        <v>170</v>
      </c>
      <c r="C467" t="s">
        <v>1997</v>
      </c>
      <c r="D467" t="s">
        <v>171</v>
      </c>
      <c r="E467">
        <v>1583</v>
      </c>
      <c r="F467">
        <v>1</v>
      </c>
      <c r="G467" t="s">
        <v>1998</v>
      </c>
      <c r="H467" t="s">
        <v>1999</v>
      </c>
      <c r="I467" t="s">
        <v>173</v>
      </c>
      <c r="J467" t="s">
        <v>174</v>
      </c>
      <c r="K467" t="s">
        <v>187</v>
      </c>
      <c r="L467" t="s">
        <v>173</v>
      </c>
      <c r="M467" t="s">
        <v>175</v>
      </c>
      <c r="N467" t="s">
        <v>176</v>
      </c>
      <c r="O467">
        <v>1</v>
      </c>
      <c r="P467" t="s">
        <v>1880</v>
      </c>
      <c r="Q467" t="s">
        <v>2000</v>
      </c>
      <c r="R467" t="e">
        <f>+IN-91-9666123356</f>
        <v>#NAME?</v>
      </c>
      <c r="V467" t="s">
        <v>180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 s="3">
        <f t="shared" si="7"/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</row>
    <row r="468" spans="1:171" x14ac:dyDescent="0.25">
      <c r="A468" t="s">
        <v>1022</v>
      </c>
      <c r="B468" t="s">
        <v>170</v>
      </c>
      <c r="C468" t="s">
        <v>2001</v>
      </c>
      <c r="D468" t="s">
        <v>171</v>
      </c>
      <c r="E468">
        <v>-1583</v>
      </c>
      <c r="F468">
        <v>2</v>
      </c>
      <c r="G468" t="s">
        <v>1998</v>
      </c>
      <c r="H468" t="s">
        <v>1999</v>
      </c>
      <c r="I468" t="s">
        <v>173</v>
      </c>
      <c r="J468" t="s">
        <v>174</v>
      </c>
      <c r="K468" t="s">
        <v>182</v>
      </c>
      <c r="L468" t="s">
        <v>173</v>
      </c>
      <c r="M468" t="s">
        <v>175</v>
      </c>
      <c r="N468" t="s">
        <v>176</v>
      </c>
      <c r="O468">
        <v>1</v>
      </c>
      <c r="P468" t="s">
        <v>1880</v>
      </c>
      <c r="Q468" t="s">
        <v>2000</v>
      </c>
      <c r="R468" t="e">
        <f>+IN-91-9666123356</f>
        <v>#NAME?</v>
      </c>
      <c r="V468" t="s">
        <v>180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 s="3">
        <f t="shared" si="7"/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</row>
    <row r="469" spans="1:171" x14ac:dyDescent="0.25">
      <c r="A469" t="s">
        <v>1092</v>
      </c>
      <c r="B469" t="s">
        <v>170</v>
      </c>
      <c r="C469" t="s">
        <v>2002</v>
      </c>
      <c r="D469" t="s">
        <v>171</v>
      </c>
      <c r="E469">
        <v>5436</v>
      </c>
      <c r="F469">
        <v>1</v>
      </c>
      <c r="G469" t="s">
        <v>2003</v>
      </c>
      <c r="H469" t="s">
        <v>2004</v>
      </c>
      <c r="I469" t="s">
        <v>173</v>
      </c>
      <c r="K469" t="s">
        <v>238</v>
      </c>
      <c r="L469" t="s">
        <v>173</v>
      </c>
      <c r="M469" t="s">
        <v>175</v>
      </c>
      <c r="N469" t="s">
        <v>176</v>
      </c>
      <c r="O469">
        <v>1</v>
      </c>
      <c r="P469" t="s">
        <v>2005</v>
      </c>
      <c r="Q469" t="s">
        <v>2006</v>
      </c>
      <c r="R469" t="s">
        <v>2007</v>
      </c>
      <c r="V469" t="s">
        <v>180</v>
      </c>
      <c r="W469">
        <v>3955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153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157</v>
      </c>
      <c r="AO469">
        <v>362</v>
      </c>
      <c r="AP469">
        <v>0</v>
      </c>
      <c r="AQ469">
        <v>0</v>
      </c>
      <c r="AR469">
        <v>525</v>
      </c>
      <c r="AS469">
        <v>0</v>
      </c>
      <c r="AT469">
        <v>0</v>
      </c>
      <c r="AU469">
        <v>0</v>
      </c>
      <c r="AV469">
        <v>5152</v>
      </c>
      <c r="AW469" s="3">
        <f t="shared" si="7"/>
        <v>56</v>
      </c>
      <c r="AX469" t="s">
        <v>212</v>
      </c>
      <c r="AY469">
        <v>424</v>
      </c>
      <c r="AZ469" s="2">
        <v>43193.295138888891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</row>
    <row r="470" spans="1:171" x14ac:dyDescent="0.25">
      <c r="A470" t="s">
        <v>1131</v>
      </c>
      <c r="B470" t="s">
        <v>170</v>
      </c>
      <c r="C470" t="s">
        <v>2008</v>
      </c>
      <c r="D470" t="s">
        <v>171</v>
      </c>
      <c r="E470">
        <v>-7555</v>
      </c>
      <c r="F470">
        <v>2</v>
      </c>
      <c r="G470" t="s">
        <v>1717</v>
      </c>
      <c r="H470" t="s">
        <v>1718</v>
      </c>
      <c r="I470" t="s">
        <v>173</v>
      </c>
      <c r="J470" t="s">
        <v>174</v>
      </c>
      <c r="K470" t="s">
        <v>173</v>
      </c>
      <c r="L470" t="s">
        <v>173</v>
      </c>
      <c r="M470" t="s">
        <v>175</v>
      </c>
      <c r="N470" t="s">
        <v>176</v>
      </c>
      <c r="O470">
        <v>1</v>
      </c>
      <c r="P470" t="s">
        <v>387</v>
      </c>
      <c r="Q470" t="s">
        <v>1719</v>
      </c>
      <c r="R470" t="s">
        <v>1720</v>
      </c>
      <c r="V470" t="s">
        <v>180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 s="3">
        <f t="shared" si="7"/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</row>
    <row r="471" spans="1:171" x14ac:dyDescent="0.25">
      <c r="A471" t="s">
        <v>1092</v>
      </c>
      <c r="B471" t="s">
        <v>170</v>
      </c>
      <c r="C471" t="s">
        <v>2009</v>
      </c>
      <c r="D471" t="s">
        <v>171</v>
      </c>
      <c r="E471">
        <v>-1583</v>
      </c>
      <c r="F471">
        <v>2</v>
      </c>
      <c r="G471" t="s">
        <v>1965</v>
      </c>
      <c r="H471" t="s">
        <v>1966</v>
      </c>
      <c r="I471" t="s">
        <v>173</v>
      </c>
      <c r="K471" t="s">
        <v>173</v>
      </c>
      <c r="L471" t="s">
        <v>173</v>
      </c>
      <c r="M471" t="s">
        <v>175</v>
      </c>
      <c r="N471" t="s">
        <v>176</v>
      </c>
      <c r="O471">
        <v>1</v>
      </c>
      <c r="P471" t="s">
        <v>1967</v>
      </c>
      <c r="Q471" t="s">
        <v>1968</v>
      </c>
      <c r="R471" t="s">
        <v>1969</v>
      </c>
      <c r="V471" t="s">
        <v>180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 s="3">
        <f t="shared" si="7"/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</row>
    <row r="472" spans="1:171" x14ac:dyDescent="0.25">
      <c r="A472" t="s">
        <v>1131</v>
      </c>
      <c r="B472" t="s">
        <v>170</v>
      </c>
      <c r="C472" t="s">
        <v>2010</v>
      </c>
      <c r="D472" t="s">
        <v>171</v>
      </c>
      <c r="E472">
        <v>9167</v>
      </c>
      <c r="F472">
        <v>1</v>
      </c>
      <c r="G472" t="s">
        <v>2011</v>
      </c>
      <c r="H472" t="s">
        <v>2012</v>
      </c>
      <c r="I472" t="s">
        <v>173</v>
      </c>
      <c r="K472" t="s">
        <v>182</v>
      </c>
      <c r="L472" t="s">
        <v>182</v>
      </c>
      <c r="M472" t="s">
        <v>175</v>
      </c>
      <c r="N472" t="s">
        <v>176</v>
      </c>
      <c r="O472">
        <v>1</v>
      </c>
      <c r="P472" t="s">
        <v>2013</v>
      </c>
      <c r="Q472" t="s">
        <v>2014</v>
      </c>
      <c r="R472" t="s">
        <v>2015</v>
      </c>
      <c r="V472" t="s">
        <v>180</v>
      </c>
      <c r="W472">
        <v>7211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50</v>
      </c>
      <c r="AH472">
        <v>153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287</v>
      </c>
      <c r="AO472">
        <v>12</v>
      </c>
      <c r="AP472">
        <v>0</v>
      </c>
      <c r="AQ472">
        <v>0</v>
      </c>
      <c r="AR472">
        <v>975</v>
      </c>
      <c r="AS472">
        <v>0</v>
      </c>
      <c r="AT472">
        <v>0</v>
      </c>
      <c r="AU472">
        <v>0</v>
      </c>
      <c r="AV472">
        <v>8688</v>
      </c>
      <c r="AW472" s="3">
        <f t="shared" si="7"/>
        <v>102.325</v>
      </c>
      <c r="AX472" t="s">
        <v>233</v>
      </c>
      <c r="AY472">
        <v>2126</v>
      </c>
      <c r="AZ472" s="2">
        <v>43184.666666666664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0</v>
      </c>
    </row>
    <row r="473" spans="1:171" x14ac:dyDescent="0.25">
      <c r="A473" t="s">
        <v>1170</v>
      </c>
      <c r="B473" t="s">
        <v>170</v>
      </c>
      <c r="C473" t="s">
        <v>2016</v>
      </c>
      <c r="D473" t="s">
        <v>171</v>
      </c>
      <c r="E473">
        <v>4388</v>
      </c>
      <c r="F473">
        <v>1</v>
      </c>
      <c r="G473" t="s">
        <v>2017</v>
      </c>
      <c r="H473" t="s">
        <v>2018</v>
      </c>
      <c r="I473" t="s">
        <v>173</v>
      </c>
      <c r="K473" t="s">
        <v>187</v>
      </c>
      <c r="L473" t="s">
        <v>173</v>
      </c>
      <c r="M473" t="s">
        <v>175</v>
      </c>
      <c r="N473" t="s">
        <v>176</v>
      </c>
      <c r="O473">
        <v>1</v>
      </c>
      <c r="P473" t="s">
        <v>819</v>
      </c>
      <c r="Q473" t="s">
        <v>820</v>
      </c>
      <c r="R473" t="s">
        <v>821</v>
      </c>
      <c r="V473" t="s">
        <v>180</v>
      </c>
      <c r="W473">
        <v>2975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153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123</v>
      </c>
      <c r="AO473">
        <v>612</v>
      </c>
      <c r="AP473">
        <v>0</v>
      </c>
      <c r="AQ473">
        <v>0</v>
      </c>
      <c r="AR473">
        <v>525</v>
      </c>
      <c r="AS473">
        <v>0</v>
      </c>
      <c r="AT473">
        <v>0</v>
      </c>
      <c r="AU473">
        <v>0</v>
      </c>
      <c r="AV473">
        <v>4388</v>
      </c>
      <c r="AW473" s="3">
        <f t="shared" si="7"/>
        <v>43.75</v>
      </c>
      <c r="AX473" t="s">
        <v>2019</v>
      </c>
      <c r="AY473">
        <v>623</v>
      </c>
      <c r="AZ473" s="2">
        <v>43186.284722222219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0</v>
      </c>
      <c r="FO473">
        <v>0</v>
      </c>
    </row>
    <row r="474" spans="1:171" x14ac:dyDescent="0.25">
      <c r="A474" t="s">
        <v>383</v>
      </c>
      <c r="B474" t="s">
        <v>170</v>
      </c>
      <c r="C474" t="s">
        <v>2020</v>
      </c>
      <c r="D474" t="s">
        <v>171</v>
      </c>
      <c r="E474">
        <v>6379</v>
      </c>
      <c r="F474">
        <v>1</v>
      </c>
      <c r="G474" t="s">
        <v>2021</v>
      </c>
      <c r="H474" t="s">
        <v>2022</v>
      </c>
      <c r="I474" t="s">
        <v>173</v>
      </c>
      <c r="K474" t="s">
        <v>187</v>
      </c>
      <c r="L474" t="s">
        <v>173</v>
      </c>
      <c r="M474" t="s">
        <v>175</v>
      </c>
      <c r="N474" t="s">
        <v>176</v>
      </c>
      <c r="O474">
        <v>1</v>
      </c>
      <c r="P474" t="s">
        <v>682</v>
      </c>
      <c r="Q474" t="s">
        <v>802</v>
      </c>
      <c r="R474" t="s">
        <v>803</v>
      </c>
      <c r="V474" t="s">
        <v>180</v>
      </c>
      <c r="W474">
        <v>4526</v>
      </c>
      <c r="X474">
        <v>0</v>
      </c>
      <c r="Y474">
        <v>0</v>
      </c>
      <c r="Z474">
        <v>0</v>
      </c>
      <c r="AA474">
        <v>142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50</v>
      </c>
      <c r="AH474">
        <v>153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193</v>
      </c>
      <c r="AO474">
        <v>0</v>
      </c>
      <c r="AP474">
        <v>0</v>
      </c>
      <c r="AQ474">
        <v>0</v>
      </c>
      <c r="AR474">
        <v>975</v>
      </c>
      <c r="AS474">
        <v>0</v>
      </c>
      <c r="AT474">
        <v>0</v>
      </c>
      <c r="AU474">
        <v>0</v>
      </c>
      <c r="AV474">
        <v>6039</v>
      </c>
      <c r="AW474" s="3">
        <f t="shared" si="7"/>
        <v>68.762500000000003</v>
      </c>
      <c r="AX474" t="s">
        <v>264</v>
      </c>
      <c r="AY474">
        <v>168</v>
      </c>
      <c r="AZ474" s="2">
        <v>43193.53125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</row>
    <row r="475" spans="1:171" x14ac:dyDescent="0.25">
      <c r="A475" t="s">
        <v>424</v>
      </c>
      <c r="B475" t="s">
        <v>170</v>
      </c>
      <c r="C475" t="s">
        <v>2023</v>
      </c>
      <c r="D475" t="s">
        <v>171</v>
      </c>
      <c r="E475">
        <v>4514</v>
      </c>
      <c r="F475">
        <v>1</v>
      </c>
      <c r="G475" t="s">
        <v>2024</v>
      </c>
      <c r="H475" t="s">
        <v>2025</v>
      </c>
      <c r="I475" t="s">
        <v>173</v>
      </c>
      <c r="J475" t="s">
        <v>254</v>
      </c>
      <c r="K475" t="s">
        <v>173</v>
      </c>
      <c r="L475" t="s">
        <v>173</v>
      </c>
      <c r="M475" t="s">
        <v>175</v>
      </c>
      <c r="N475" t="s">
        <v>176</v>
      </c>
      <c r="O475">
        <v>1</v>
      </c>
      <c r="P475" t="s">
        <v>255</v>
      </c>
      <c r="Q475" t="s">
        <v>733</v>
      </c>
      <c r="R475" t="s">
        <v>734</v>
      </c>
      <c r="V475" t="s">
        <v>180</v>
      </c>
      <c r="W475">
        <v>3107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153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127</v>
      </c>
      <c r="AO475">
        <v>362</v>
      </c>
      <c r="AP475">
        <v>0</v>
      </c>
      <c r="AQ475">
        <v>0</v>
      </c>
      <c r="AR475">
        <v>525</v>
      </c>
      <c r="AS475">
        <v>0</v>
      </c>
      <c r="AT475">
        <v>0</v>
      </c>
      <c r="AU475">
        <v>0</v>
      </c>
      <c r="AV475">
        <v>4274</v>
      </c>
      <c r="AW475" s="3">
        <f t="shared" si="7"/>
        <v>45.400000000000006</v>
      </c>
      <c r="AX475" t="s">
        <v>212</v>
      </c>
      <c r="AY475">
        <v>849</v>
      </c>
      <c r="AZ475" s="2">
        <v>43200.961805555555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</row>
    <row r="476" spans="1:171" x14ac:dyDescent="0.25">
      <c r="A476" t="s">
        <v>1170</v>
      </c>
      <c r="B476" t="s">
        <v>170</v>
      </c>
      <c r="C476" t="s">
        <v>2026</v>
      </c>
      <c r="D476" t="s">
        <v>171</v>
      </c>
      <c r="E476">
        <v>7719</v>
      </c>
      <c r="F476">
        <v>1</v>
      </c>
      <c r="G476" t="s">
        <v>2027</v>
      </c>
      <c r="H476" t="s">
        <v>2028</v>
      </c>
      <c r="I476" t="s">
        <v>173</v>
      </c>
      <c r="K476" t="s">
        <v>187</v>
      </c>
      <c r="L476" t="s">
        <v>173</v>
      </c>
      <c r="M476" t="s">
        <v>175</v>
      </c>
      <c r="N476" t="s">
        <v>176</v>
      </c>
      <c r="O476">
        <v>1</v>
      </c>
      <c r="P476" t="s">
        <v>2029</v>
      </c>
      <c r="Q476" t="s">
        <v>2030</v>
      </c>
      <c r="R476" t="s">
        <v>2031</v>
      </c>
      <c r="V476" t="s">
        <v>180</v>
      </c>
      <c r="W476">
        <v>5606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153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230</v>
      </c>
      <c r="AO476">
        <v>362</v>
      </c>
      <c r="AP476">
        <v>0</v>
      </c>
      <c r="AQ476">
        <v>0</v>
      </c>
      <c r="AR476">
        <v>975</v>
      </c>
      <c r="AS476">
        <v>0</v>
      </c>
      <c r="AT476">
        <v>0</v>
      </c>
      <c r="AU476">
        <v>0</v>
      </c>
      <c r="AV476">
        <v>7326</v>
      </c>
      <c r="AW476" s="3">
        <f t="shared" si="7"/>
        <v>82.262500000000003</v>
      </c>
      <c r="AX476" t="s">
        <v>219</v>
      </c>
      <c r="AY476">
        <v>2305</v>
      </c>
      <c r="AZ476" s="2">
        <v>43187.885416666664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</row>
    <row r="477" spans="1:171" x14ac:dyDescent="0.25">
      <c r="A477" t="s">
        <v>243</v>
      </c>
      <c r="B477" t="s">
        <v>170</v>
      </c>
      <c r="C477" t="s">
        <v>2032</v>
      </c>
      <c r="D477" t="s">
        <v>171</v>
      </c>
      <c r="E477">
        <v>7667</v>
      </c>
      <c r="F477">
        <v>1</v>
      </c>
      <c r="G477" t="s">
        <v>2033</v>
      </c>
      <c r="H477" t="s">
        <v>2034</v>
      </c>
      <c r="I477" t="s">
        <v>173</v>
      </c>
      <c r="J477" t="s">
        <v>358</v>
      </c>
      <c r="K477" t="s">
        <v>187</v>
      </c>
      <c r="L477" t="s">
        <v>173</v>
      </c>
      <c r="M477" t="s">
        <v>175</v>
      </c>
      <c r="N477" t="s">
        <v>176</v>
      </c>
      <c r="O477">
        <v>1</v>
      </c>
      <c r="P477" t="s">
        <v>1007</v>
      </c>
      <c r="Q477" t="s">
        <v>1008</v>
      </c>
      <c r="R477" t="s">
        <v>1009</v>
      </c>
      <c r="V477" t="s">
        <v>180</v>
      </c>
      <c r="W477">
        <v>5510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153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227</v>
      </c>
      <c r="AO477">
        <v>362</v>
      </c>
      <c r="AP477">
        <v>0</v>
      </c>
      <c r="AQ477">
        <v>0</v>
      </c>
      <c r="AR477">
        <v>975</v>
      </c>
      <c r="AS477">
        <v>0</v>
      </c>
      <c r="AT477">
        <v>0</v>
      </c>
      <c r="AU477">
        <v>0</v>
      </c>
      <c r="AV477">
        <v>7227</v>
      </c>
      <c r="AW477" s="3">
        <f t="shared" si="7"/>
        <v>81.0625</v>
      </c>
      <c r="AX477" t="s">
        <v>196</v>
      </c>
      <c r="AY477">
        <v>411</v>
      </c>
      <c r="AZ477" s="2">
        <v>43182.642361111109</v>
      </c>
      <c r="BA477" t="s">
        <v>2035</v>
      </c>
      <c r="BB477">
        <v>411</v>
      </c>
      <c r="BC477" s="2">
        <v>43182.743055555555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</row>
    <row r="478" spans="1:171" x14ac:dyDescent="0.25">
      <c r="A478" t="s">
        <v>347</v>
      </c>
      <c r="B478" t="s">
        <v>170</v>
      </c>
      <c r="C478" t="s">
        <v>2036</v>
      </c>
      <c r="D478" t="s">
        <v>171</v>
      </c>
      <c r="E478">
        <v>4073</v>
      </c>
      <c r="F478">
        <v>1</v>
      </c>
      <c r="G478" t="s">
        <v>2037</v>
      </c>
      <c r="H478" t="s">
        <v>2038</v>
      </c>
      <c r="I478" t="s">
        <v>173</v>
      </c>
      <c r="J478" t="s">
        <v>254</v>
      </c>
      <c r="K478" t="s">
        <v>173</v>
      </c>
      <c r="L478" t="s">
        <v>173</v>
      </c>
      <c r="M478" t="s">
        <v>175</v>
      </c>
      <c r="N478" t="s">
        <v>176</v>
      </c>
      <c r="O478">
        <v>1</v>
      </c>
      <c r="P478" t="s">
        <v>431</v>
      </c>
      <c r="Q478" t="s">
        <v>515</v>
      </c>
      <c r="R478" t="s">
        <v>516</v>
      </c>
      <c r="V478" t="s">
        <v>180</v>
      </c>
      <c r="W478">
        <v>2405</v>
      </c>
      <c r="X478">
        <v>0</v>
      </c>
      <c r="Y478">
        <v>0</v>
      </c>
      <c r="Z478">
        <v>0</v>
      </c>
      <c r="AA478">
        <v>142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50</v>
      </c>
      <c r="AH478">
        <v>153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118</v>
      </c>
      <c r="AO478">
        <v>0</v>
      </c>
      <c r="AP478">
        <v>0</v>
      </c>
      <c r="AQ478">
        <v>0</v>
      </c>
      <c r="AR478">
        <v>975</v>
      </c>
      <c r="AS478">
        <v>0</v>
      </c>
      <c r="AT478">
        <v>0</v>
      </c>
      <c r="AU478">
        <v>0</v>
      </c>
      <c r="AV478">
        <v>3843</v>
      </c>
      <c r="AW478" s="3">
        <f t="shared" si="7"/>
        <v>42.25</v>
      </c>
      <c r="AX478" t="s">
        <v>264</v>
      </c>
      <c r="AY478">
        <v>198</v>
      </c>
      <c r="AZ478" s="2">
        <v>43214.930555555555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</row>
    <row r="479" spans="1:171" x14ac:dyDescent="0.25">
      <c r="A479" t="s">
        <v>1170</v>
      </c>
      <c r="B479" t="s">
        <v>170</v>
      </c>
      <c r="C479" t="s">
        <v>2039</v>
      </c>
      <c r="D479" t="s">
        <v>171</v>
      </c>
      <c r="E479">
        <v>5436</v>
      </c>
      <c r="F479">
        <v>1</v>
      </c>
      <c r="G479" t="s">
        <v>2040</v>
      </c>
      <c r="H479" t="s">
        <v>2041</v>
      </c>
      <c r="I479" t="s">
        <v>173</v>
      </c>
      <c r="K479" t="s">
        <v>187</v>
      </c>
      <c r="L479" t="s">
        <v>173</v>
      </c>
      <c r="M479" t="s">
        <v>175</v>
      </c>
      <c r="N479" t="s">
        <v>176</v>
      </c>
      <c r="O479">
        <v>1</v>
      </c>
      <c r="P479" t="s">
        <v>1789</v>
      </c>
      <c r="Q479" t="s">
        <v>2042</v>
      </c>
      <c r="R479" t="s">
        <v>2043</v>
      </c>
      <c r="V479" t="s">
        <v>180</v>
      </c>
      <c r="W479">
        <v>3955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153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157</v>
      </c>
      <c r="AO479">
        <v>362</v>
      </c>
      <c r="AP479">
        <v>0</v>
      </c>
      <c r="AQ479">
        <v>0</v>
      </c>
      <c r="AR479">
        <v>525</v>
      </c>
      <c r="AS479">
        <v>0</v>
      </c>
      <c r="AT479">
        <v>0</v>
      </c>
      <c r="AU479">
        <v>0</v>
      </c>
      <c r="AV479">
        <v>5152</v>
      </c>
      <c r="AW479" s="3">
        <f t="shared" si="7"/>
        <v>56</v>
      </c>
      <c r="AX479" t="s">
        <v>212</v>
      </c>
      <c r="AY479">
        <v>424</v>
      </c>
      <c r="AZ479" s="2">
        <v>43187.295138888891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</row>
    <row r="480" spans="1:171" x14ac:dyDescent="0.25">
      <c r="A480" t="s">
        <v>1092</v>
      </c>
      <c r="B480" t="s">
        <v>170</v>
      </c>
      <c r="C480" t="s">
        <v>2044</v>
      </c>
      <c r="D480" t="s">
        <v>171</v>
      </c>
      <c r="E480">
        <v>6933</v>
      </c>
      <c r="F480">
        <v>1</v>
      </c>
      <c r="G480" t="s">
        <v>2045</v>
      </c>
      <c r="H480" t="s">
        <v>2046</v>
      </c>
      <c r="I480" t="s">
        <v>173</v>
      </c>
      <c r="J480" t="s">
        <v>358</v>
      </c>
      <c r="K480" t="s">
        <v>238</v>
      </c>
      <c r="L480" t="s">
        <v>173</v>
      </c>
      <c r="M480" t="s">
        <v>175</v>
      </c>
      <c r="N480" t="s">
        <v>176</v>
      </c>
      <c r="O480">
        <v>1</v>
      </c>
      <c r="P480" t="s">
        <v>359</v>
      </c>
      <c r="Q480" t="s">
        <v>360</v>
      </c>
      <c r="R480" t="s">
        <v>361</v>
      </c>
      <c r="V480" t="s">
        <v>180</v>
      </c>
      <c r="W480">
        <v>5156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50</v>
      </c>
      <c r="AH480">
        <v>153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215</v>
      </c>
      <c r="AO480">
        <v>12</v>
      </c>
      <c r="AP480">
        <v>0</v>
      </c>
      <c r="AQ480">
        <v>0</v>
      </c>
      <c r="AR480">
        <v>975</v>
      </c>
      <c r="AS480">
        <v>0</v>
      </c>
      <c r="AT480">
        <v>0</v>
      </c>
      <c r="AU480">
        <v>0</v>
      </c>
      <c r="AV480">
        <v>6561</v>
      </c>
      <c r="AW480" s="3">
        <f t="shared" si="7"/>
        <v>76.637500000000003</v>
      </c>
      <c r="AX480" t="s">
        <v>233</v>
      </c>
      <c r="AY480">
        <v>2133</v>
      </c>
      <c r="AZ480" s="2">
        <v>43193.215277777781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0</v>
      </c>
      <c r="FM480">
        <v>0</v>
      </c>
      <c r="FN480">
        <v>0</v>
      </c>
      <c r="FO480">
        <v>0</v>
      </c>
    </row>
    <row r="481" spans="1:171" x14ac:dyDescent="0.25">
      <c r="A481" t="s">
        <v>250</v>
      </c>
      <c r="B481" t="s">
        <v>170</v>
      </c>
      <c r="C481" t="s">
        <v>2047</v>
      </c>
      <c r="D481" t="s">
        <v>171</v>
      </c>
      <c r="E481">
        <v>5348</v>
      </c>
      <c r="F481">
        <v>1</v>
      </c>
      <c r="G481" t="s">
        <v>2048</v>
      </c>
      <c r="H481" t="s">
        <v>2049</v>
      </c>
      <c r="I481" t="s">
        <v>173</v>
      </c>
      <c r="J481" t="s">
        <v>174</v>
      </c>
      <c r="K481" t="s">
        <v>238</v>
      </c>
      <c r="L481" t="s">
        <v>173</v>
      </c>
      <c r="M481" t="s">
        <v>175</v>
      </c>
      <c r="N481" t="s">
        <v>176</v>
      </c>
      <c r="O481">
        <v>1</v>
      </c>
      <c r="P481" t="s">
        <v>2050</v>
      </c>
      <c r="Q481" t="s">
        <v>2051</v>
      </c>
      <c r="R481" t="s">
        <v>2052</v>
      </c>
      <c r="V481" t="s">
        <v>180</v>
      </c>
      <c r="W481">
        <v>3874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153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154</v>
      </c>
      <c r="AO481">
        <v>362</v>
      </c>
      <c r="AP481">
        <v>0</v>
      </c>
      <c r="AQ481">
        <v>0</v>
      </c>
      <c r="AR481">
        <v>525</v>
      </c>
      <c r="AS481">
        <v>0</v>
      </c>
      <c r="AT481">
        <v>0</v>
      </c>
      <c r="AU481">
        <v>0</v>
      </c>
      <c r="AV481">
        <v>5068</v>
      </c>
      <c r="AW481" s="3">
        <f t="shared" si="7"/>
        <v>54.987500000000004</v>
      </c>
      <c r="AX481" t="s">
        <v>212</v>
      </c>
      <c r="AY481">
        <v>424</v>
      </c>
      <c r="AZ481" s="2">
        <v>43194.295138888891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</row>
    <row r="482" spans="1:171" x14ac:dyDescent="0.25">
      <c r="A482" t="s">
        <v>321</v>
      </c>
      <c r="B482" t="s">
        <v>170</v>
      </c>
      <c r="C482" t="s">
        <v>2053</v>
      </c>
      <c r="D482" t="s">
        <v>171</v>
      </c>
      <c r="E482">
        <v>8072</v>
      </c>
      <c r="F482">
        <v>1</v>
      </c>
      <c r="G482" t="s">
        <v>2054</v>
      </c>
      <c r="H482" t="s">
        <v>2055</v>
      </c>
      <c r="I482" t="s">
        <v>173</v>
      </c>
      <c r="K482" t="s">
        <v>238</v>
      </c>
      <c r="L482" t="s">
        <v>173</v>
      </c>
      <c r="M482" t="s">
        <v>175</v>
      </c>
      <c r="N482" t="s">
        <v>176</v>
      </c>
      <c r="O482">
        <v>1</v>
      </c>
      <c r="P482" t="s">
        <v>2056</v>
      </c>
      <c r="Q482" t="s">
        <v>2057</v>
      </c>
      <c r="R482" t="e">
        <f>+IN-91-9686677240</f>
        <v>#NAME?</v>
      </c>
      <c r="V482" t="s">
        <v>180</v>
      </c>
      <c r="W482">
        <v>6205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50</v>
      </c>
      <c r="AH482">
        <v>153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251</v>
      </c>
      <c r="AO482">
        <v>12</v>
      </c>
      <c r="AP482">
        <v>0</v>
      </c>
      <c r="AQ482">
        <v>0</v>
      </c>
      <c r="AR482">
        <v>975</v>
      </c>
      <c r="AS482">
        <v>0</v>
      </c>
      <c r="AT482">
        <v>0</v>
      </c>
      <c r="AU482">
        <v>0</v>
      </c>
      <c r="AV482">
        <v>7646</v>
      </c>
      <c r="AW482" s="3">
        <f t="shared" si="7"/>
        <v>89.75</v>
      </c>
      <c r="AX482" t="s">
        <v>233</v>
      </c>
      <c r="AY482">
        <v>2297</v>
      </c>
      <c r="AZ482" s="2">
        <v>43188.399305555555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</row>
    <row r="483" spans="1:171" x14ac:dyDescent="0.25">
      <c r="A483" t="s">
        <v>383</v>
      </c>
      <c r="B483" t="s">
        <v>170</v>
      </c>
      <c r="C483" t="s">
        <v>2058</v>
      </c>
      <c r="D483" t="s">
        <v>171</v>
      </c>
      <c r="E483">
        <v>5351</v>
      </c>
      <c r="F483">
        <v>1</v>
      </c>
      <c r="G483" t="s">
        <v>2059</v>
      </c>
      <c r="H483" t="s">
        <v>2060</v>
      </c>
      <c r="I483" t="s">
        <v>173</v>
      </c>
      <c r="K483" t="s">
        <v>187</v>
      </c>
      <c r="L483" t="s">
        <v>173</v>
      </c>
      <c r="M483" t="s">
        <v>175</v>
      </c>
      <c r="N483" t="s">
        <v>176</v>
      </c>
      <c r="O483">
        <v>1</v>
      </c>
      <c r="P483" t="s">
        <v>1490</v>
      </c>
      <c r="Q483" t="s">
        <v>1491</v>
      </c>
      <c r="R483" t="s">
        <v>1492</v>
      </c>
      <c r="V483" t="s">
        <v>180</v>
      </c>
      <c r="W483">
        <v>3700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50</v>
      </c>
      <c r="AH483">
        <v>153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164</v>
      </c>
      <c r="AO483">
        <v>12</v>
      </c>
      <c r="AP483">
        <v>0</v>
      </c>
      <c r="AQ483">
        <v>0</v>
      </c>
      <c r="AR483">
        <v>975</v>
      </c>
      <c r="AS483">
        <v>0</v>
      </c>
      <c r="AT483">
        <v>0</v>
      </c>
      <c r="AU483">
        <v>0</v>
      </c>
      <c r="AV483">
        <v>5054</v>
      </c>
      <c r="AW483" s="3">
        <f t="shared" si="7"/>
        <v>58.4375</v>
      </c>
      <c r="AX483" t="s">
        <v>233</v>
      </c>
      <c r="AY483">
        <v>2131</v>
      </c>
      <c r="AZ483" s="2">
        <v>43190.875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</row>
    <row r="484" spans="1:171" x14ac:dyDescent="0.25">
      <c r="A484" t="s">
        <v>250</v>
      </c>
      <c r="B484" t="s">
        <v>170</v>
      </c>
      <c r="C484" t="s">
        <v>2061</v>
      </c>
      <c r="D484" t="s">
        <v>171</v>
      </c>
      <c r="E484">
        <v>3390</v>
      </c>
      <c r="F484">
        <v>1</v>
      </c>
      <c r="G484" t="s">
        <v>2062</v>
      </c>
      <c r="H484" t="s">
        <v>2063</v>
      </c>
      <c r="I484" t="s">
        <v>173</v>
      </c>
      <c r="J484" t="s">
        <v>254</v>
      </c>
      <c r="K484" t="s">
        <v>238</v>
      </c>
      <c r="L484" t="s">
        <v>173</v>
      </c>
      <c r="M484" t="s">
        <v>175</v>
      </c>
      <c r="N484" t="s">
        <v>176</v>
      </c>
      <c r="O484">
        <v>1</v>
      </c>
      <c r="P484" t="s">
        <v>255</v>
      </c>
      <c r="Q484" t="s">
        <v>256</v>
      </c>
      <c r="R484" t="s">
        <v>257</v>
      </c>
      <c r="V484" t="s">
        <v>180</v>
      </c>
      <c r="W484">
        <v>2073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153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91</v>
      </c>
      <c r="AO484">
        <v>362</v>
      </c>
      <c r="AP484">
        <v>0</v>
      </c>
      <c r="AQ484">
        <v>0</v>
      </c>
      <c r="AR484">
        <v>525</v>
      </c>
      <c r="AS484">
        <v>0</v>
      </c>
      <c r="AT484">
        <v>0</v>
      </c>
      <c r="AU484">
        <v>0</v>
      </c>
      <c r="AV484">
        <v>3204</v>
      </c>
      <c r="AW484" s="3">
        <f t="shared" si="7"/>
        <v>32.475000000000001</v>
      </c>
      <c r="AX484" t="s">
        <v>212</v>
      </c>
      <c r="AY484">
        <v>849</v>
      </c>
      <c r="AZ484" s="2">
        <v>43208.961805555555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</row>
    <row r="485" spans="1:171" x14ac:dyDescent="0.25">
      <c r="A485" t="s">
        <v>400</v>
      </c>
      <c r="B485" t="s">
        <v>170</v>
      </c>
      <c r="C485" t="s">
        <v>2064</v>
      </c>
      <c r="D485" t="s">
        <v>171</v>
      </c>
      <c r="E485">
        <v>4412</v>
      </c>
      <c r="F485">
        <v>1</v>
      </c>
      <c r="G485" t="s">
        <v>2065</v>
      </c>
      <c r="H485" t="s">
        <v>2066</v>
      </c>
      <c r="I485" t="s">
        <v>173</v>
      </c>
      <c r="J485" t="s">
        <v>254</v>
      </c>
      <c r="K485" t="s">
        <v>173</v>
      </c>
      <c r="L485" t="s">
        <v>173</v>
      </c>
      <c r="M485" t="s">
        <v>175</v>
      </c>
      <c r="N485" t="s">
        <v>176</v>
      </c>
      <c r="O485">
        <v>1</v>
      </c>
      <c r="P485" t="s">
        <v>431</v>
      </c>
      <c r="Q485" t="s">
        <v>1322</v>
      </c>
      <c r="R485" t="s">
        <v>433</v>
      </c>
      <c r="V485" t="s">
        <v>180</v>
      </c>
      <c r="W485">
        <v>2717</v>
      </c>
      <c r="X485">
        <v>0</v>
      </c>
      <c r="Y485">
        <v>0</v>
      </c>
      <c r="Z485">
        <v>0</v>
      </c>
      <c r="AA485">
        <v>142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50</v>
      </c>
      <c r="AH485">
        <v>153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129</v>
      </c>
      <c r="AO485">
        <v>0</v>
      </c>
      <c r="AP485">
        <v>0</v>
      </c>
      <c r="AQ485">
        <v>0</v>
      </c>
      <c r="AR485">
        <v>975</v>
      </c>
      <c r="AS485">
        <v>0</v>
      </c>
      <c r="AT485">
        <v>0</v>
      </c>
      <c r="AU485">
        <v>0</v>
      </c>
      <c r="AV485">
        <v>4166</v>
      </c>
      <c r="AW485" s="3">
        <f t="shared" si="7"/>
        <v>46.150000000000006</v>
      </c>
      <c r="AX485" t="s">
        <v>264</v>
      </c>
      <c r="AY485">
        <v>198</v>
      </c>
      <c r="AZ485" s="2">
        <v>43207.930555555555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</row>
    <row r="486" spans="1:171" x14ac:dyDescent="0.25">
      <c r="A486" t="s">
        <v>658</v>
      </c>
      <c r="B486" t="s">
        <v>170</v>
      </c>
      <c r="C486" t="s">
        <v>2067</v>
      </c>
      <c r="D486" t="s">
        <v>171</v>
      </c>
      <c r="E486">
        <v>-5655</v>
      </c>
      <c r="F486">
        <v>2</v>
      </c>
      <c r="G486" s="2">
        <v>43284.29247685185</v>
      </c>
      <c r="H486" t="s">
        <v>1989</v>
      </c>
      <c r="I486" t="s">
        <v>173</v>
      </c>
      <c r="K486" t="s">
        <v>182</v>
      </c>
      <c r="L486" t="s">
        <v>173</v>
      </c>
      <c r="M486" t="s">
        <v>175</v>
      </c>
      <c r="N486" t="s">
        <v>176</v>
      </c>
      <c r="O486">
        <v>1</v>
      </c>
      <c r="P486" t="s">
        <v>1990</v>
      </c>
      <c r="Q486" t="s">
        <v>1991</v>
      </c>
      <c r="R486" t="s">
        <v>1992</v>
      </c>
      <c r="V486" t="s">
        <v>180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 s="3">
        <f t="shared" si="7"/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</row>
    <row r="487" spans="1:171" x14ac:dyDescent="0.25">
      <c r="A487" t="s">
        <v>250</v>
      </c>
      <c r="B487" t="s">
        <v>170</v>
      </c>
      <c r="C487" t="s">
        <v>2068</v>
      </c>
      <c r="D487" t="s">
        <v>171</v>
      </c>
      <c r="E487">
        <v>4513</v>
      </c>
      <c r="F487">
        <v>1</v>
      </c>
      <c r="G487" t="s">
        <v>2069</v>
      </c>
      <c r="H487" t="s">
        <v>2070</v>
      </c>
      <c r="I487" t="s">
        <v>173</v>
      </c>
      <c r="J487" t="s">
        <v>254</v>
      </c>
      <c r="K487" t="s">
        <v>238</v>
      </c>
      <c r="L487" t="s">
        <v>173</v>
      </c>
      <c r="M487" t="s">
        <v>175</v>
      </c>
      <c r="N487" t="s">
        <v>176</v>
      </c>
      <c r="O487">
        <v>1</v>
      </c>
      <c r="P487" t="s">
        <v>255</v>
      </c>
      <c r="Q487" t="s">
        <v>2071</v>
      </c>
      <c r="R487" t="s">
        <v>2072</v>
      </c>
      <c r="V487" t="s">
        <v>180</v>
      </c>
      <c r="W487">
        <v>3106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153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127</v>
      </c>
      <c r="AO487">
        <v>362</v>
      </c>
      <c r="AP487">
        <v>0</v>
      </c>
      <c r="AQ487">
        <v>0</v>
      </c>
      <c r="AR487">
        <v>525</v>
      </c>
      <c r="AS487">
        <v>0</v>
      </c>
      <c r="AT487">
        <v>0</v>
      </c>
      <c r="AU487">
        <v>0</v>
      </c>
      <c r="AV487">
        <v>4273</v>
      </c>
      <c r="AW487" s="3">
        <f t="shared" si="7"/>
        <v>45.387500000000003</v>
      </c>
      <c r="AX487" t="s">
        <v>212</v>
      </c>
      <c r="AY487">
        <v>849</v>
      </c>
      <c r="AZ487" s="2">
        <v>43217.961805555555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0</v>
      </c>
    </row>
    <row r="488" spans="1:171" x14ac:dyDescent="0.25">
      <c r="A488" t="s">
        <v>658</v>
      </c>
      <c r="B488" t="s">
        <v>170</v>
      </c>
      <c r="C488" t="s">
        <v>2073</v>
      </c>
      <c r="D488" t="s">
        <v>171</v>
      </c>
      <c r="E488">
        <v>31983</v>
      </c>
      <c r="F488">
        <v>1</v>
      </c>
      <c r="G488" t="s">
        <v>1774</v>
      </c>
      <c r="H488" t="s">
        <v>2074</v>
      </c>
      <c r="I488" t="s">
        <v>173</v>
      </c>
      <c r="K488" t="s">
        <v>187</v>
      </c>
      <c r="L488" t="s">
        <v>173</v>
      </c>
      <c r="M488" t="s">
        <v>175</v>
      </c>
      <c r="N488" t="s">
        <v>176</v>
      </c>
      <c r="O488">
        <v>7</v>
      </c>
      <c r="P488" t="s">
        <v>2075</v>
      </c>
      <c r="Q488" t="s">
        <v>1777</v>
      </c>
      <c r="R488" t="e">
        <f>+IN-91-9448575700</f>
        <v>#NAME?</v>
      </c>
      <c r="V488" t="s">
        <v>180</v>
      </c>
      <c r="W488">
        <v>3431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50</v>
      </c>
      <c r="AH488">
        <v>153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138</v>
      </c>
      <c r="AO488">
        <v>12</v>
      </c>
      <c r="AP488">
        <v>0</v>
      </c>
      <c r="AQ488">
        <v>0</v>
      </c>
      <c r="AR488">
        <v>525</v>
      </c>
      <c r="AS488">
        <v>0</v>
      </c>
      <c r="AT488">
        <v>0</v>
      </c>
      <c r="AU488">
        <v>0</v>
      </c>
      <c r="AV488">
        <v>4309</v>
      </c>
      <c r="AW488" s="3">
        <f t="shared" si="7"/>
        <v>49.45</v>
      </c>
      <c r="AX488" t="s">
        <v>962</v>
      </c>
      <c r="AY488">
        <v>966</v>
      </c>
      <c r="AZ488" s="2">
        <v>43183.541666666664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</row>
    <row r="489" spans="1:171" x14ac:dyDescent="0.25">
      <c r="A489" s="1">
        <v>43223</v>
      </c>
      <c r="B489" t="s">
        <v>170</v>
      </c>
      <c r="C489" s="2">
        <v>43223.471226851849</v>
      </c>
      <c r="D489" t="s">
        <v>171</v>
      </c>
      <c r="E489">
        <v>3418</v>
      </c>
      <c r="F489">
        <v>1</v>
      </c>
      <c r="G489" s="2">
        <v>43223.242060185185</v>
      </c>
      <c r="H489" t="s">
        <v>2076</v>
      </c>
      <c r="I489" t="s">
        <v>173</v>
      </c>
      <c r="J489" t="s">
        <v>174</v>
      </c>
      <c r="K489" t="s">
        <v>187</v>
      </c>
      <c r="L489" t="s">
        <v>173</v>
      </c>
      <c r="M489" t="s">
        <v>175</v>
      </c>
      <c r="N489" t="s">
        <v>176</v>
      </c>
      <c r="O489">
        <v>1</v>
      </c>
      <c r="P489" t="s">
        <v>2077</v>
      </c>
      <c r="Q489" t="s">
        <v>2078</v>
      </c>
      <c r="R489" t="s">
        <v>2079</v>
      </c>
      <c r="V489" t="s">
        <v>180</v>
      </c>
      <c r="W489">
        <v>2225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50</v>
      </c>
      <c r="AH489">
        <v>153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96</v>
      </c>
      <c r="AO489">
        <v>172</v>
      </c>
      <c r="AP489">
        <v>0</v>
      </c>
      <c r="AQ489">
        <v>0</v>
      </c>
      <c r="AR489">
        <v>525</v>
      </c>
      <c r="AS489">
        <v>0</v>
      </c>
      <c r="AT489">
        <v>0</v>
      </c>
      <c r="AU489">
        <v>0</v>
      </c>
      <c r="AV489">
        <v>3221</v>
      </c>
      <c r="AW489" s="3">
        <f t="shared" si="7"/>
        <v>34.375</v>
      </c>
      <c r="AX489" t="s">
        <v>930</v>
      </c>
      <c r="AY489">
        <v>733</v>
      </c>
      <c r="AZ489" s="2">
        <v>43166.368055555555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0</v>
      </c>
    </row>
    <row r="490" spans="1:171" x14ac:dyDescent="0.25">
      <c r="A490" s="1">
        <v>43437</v>
      </c>
      <c r="B490" t="s">
        <v>170</v>
      </c>
      <c r="C490" s="2">
        <v>43437.758043981485</v>
      </c>
      <c r="D490" t="s">
        <v>171</v>
      </c>
      <c r="E490">
        <v>-3859</v>
      </c>
      <c r="F490">
        <v>2</v>
      </c>
      <c r="G490" s="2">
        <v>43284.239571759259</v>
      </c>
      <c r="H490" t="s">
        <v>434</v>
      </c>
      <c r="I490" t="s">
        <v>173</v>
      </c>
      <c r="J490" t="s">
        <v>174</v>
      </c>
      <c r="K490" t="s">
        <v>173</v>
      </c>
      <c r="L490" t="s">
        <v>173</v>
      </c>
      <c r="M490" t="s">
        <v>175</v>
      </c>
      <c r="N490" t="s">
        <v>176</v>
      </c>
      <c r="O490">
        <v>1</v>
      </c>
      <c r="P490" t="s">
        <v>284</v>
      </c>
      <c r="Q490" t="s">
        <v>435</v>
      </c>
      <c r="R490" t="s">
        <v>436</v>
      </c>
      <c r="V490" t="s">
        <v>180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 s="3">
        <f t="shared" si="7"/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0</v>
      </c>
    </row>
    <row r="491" spans="1:171" x14ac:dyDescent="0.25">
      <c r="A491" t="s">
        <v>1131</v>
      </c>
      <c r="B491" t="s">
        <v>170</v>
      </c>
      <c r="C491" t="s">
        <v>2080</v>
      </c>
      <c r="D491" t="s">
        <v>171</v>
      </c>
      <c r="E491">
        <v>2284</v>
      </c>
      <c r="F491">
        <v>1</v>
      </c>
      <c r="G491" t="s">
        <v>2081</v>
      </c>
      <c r="H491" t="s">
        <v>2082</v>
      </c>
      <c r="I491" t="s">
        <v>173</v>
      </c>
      <c r="K491" t="s">
        <v>187</v>
      </c>
      <c r="L491" t="s">
        <v>173</v>
      </c>
      <c r="M491" t="s">
        <v>175</v>
      </c>
      <c r="N491" t="s">
        <v>176</v>
      </c>
      <c r="O491">
        <v>1</v>
      </c>
      <c r="P491" t="s">
        <v>1630</v>
      </c>
      <c r="Q491" t="s">
        <v>2083</v>
      </c>
      <c r="R491" t="s">
        <v>2084</v>
      </c>
      <c r="V491" t="s">
        <v>180</v>
      </c>
      <c r="W491">
        <v>796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50</v>
      </c>
      <c r="AH491">
        <v>236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46</v>
      </c>
      <c r="AO491">
        <v>508</v>
      </c>
      <c r="AP491">
        <v>0</v>
      </c>
      <c r="AQ491">
        <v>0</v>
      </c>
      <c r="AR491">
        <v>525</v>
      </c>
      <c r="AS491">
        <v>0</v>
      </c>
      <c r="AT491">
        <v>0</v>
      </c>
      <c r="AU491">
        <v>0</v>
      </c>
      <c r="AV491">
        <v>2161</v>
      </c>
      <c r="AW491" s="3">
        <f t="shared" si="7"/>
        <v>16.512499999999999</v>
      </c>
      <c r="AX491" t="s">
        <v>242</v>
      </c>
      <c r="AY491">
        <v>151</v>
      </c>
      <c r="AZ491" s="2">
        <v>43187.354166666664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</row>
    <row r="492" spans="1:171" x14ac:dyDescent="0.25">
      <c r="A492" t="s">
        <v>1170</v>
      </c>
      <c r="B492" t="s">
        <v>170</v>
      </c>
      <c r="C492" t="s">
        <v>2085</v>
      </c>
      <c r="D492" t="s">
        <v>171</v>
      </c>
      <c r="E492">
        <v>2973</v>
      </c>
      <c r="F492">
        <v>1</v>
      </c>
      <c r="G492" t="s">
        <v>2086</v>
      </c>
      <c r="H492" t="s">
        <v>2087</v>
      </c>
      <c r="I492" t="s">
        <v>173</v>
      </c>
      <c r="K492" t="s">
        <v>187</v>
      </c>
      <c r="L492" t="s">
        <v>173</v>
      </c>
      <c r="M492" t="s">
        <v>175</v>
      </c>
      <c r="N492" t="s">
        <v>176</v>
      </c>
      <c r="O492">
        <v>1</v>
      </c>
      <c r="P492" t="s">
        <v>1941</v>
      </c>
      <c r="Q492" t="s">
        <v>501</v>
      </c>
      <c r="R492" t="s">
        <v>2088</v>
      </c>
      <c r="V492" t="s">
        <v>180</v>
      </c>
      <c r="W492">
        <v>1689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153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77</v>
      </c>
      <c r="AO492">
        <v>362</v>
      </c>
      <c r="AP492">
        <v>0</v>
      </c>
      <c r="AQ492">
        <v>0</v>
      </c>
      <c r="AR492">
        <v>525</v>
      </c>
      <c r="AS492">
        <v>0</v>
      </c>
      <c r="AT492">
        <v>0</v>
      </c>
      <c r="AU492">
        <v>0</v>
      </c>
      <c r="AV492">
        <v>2806</v>
      </c>
      <c r="AW492" s="3">
        <f t="shared" si="7"/>
        <v>27.675000000000001</v>
      </c>
      <c r="AX492" t="s">
        <v>212</v>
      </c>
      <c r="AY492">
        <v>424</v>
      </c>
      <c r="AZ492" s="2">
        <v>43196.295138888891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</row>
    <row r="493" spans="1:171" x14ac:dyDescent="0.25">
      <c r="A493" t="s">
        <v>658</v>
      </c>
      <c r="B493" t="s">
        <v>170</v>
      </c>
      <c r="C493" t="s">
        <v>2089</v>
      </c>
      <c r="D493" t="s">
        <v>171</v>
      </c>
      <c r="E493">
        <v>4076</v>
      </c>
      <c r="F493">
        <v>1</v>
      </c>
      <c r="G493" t="s">
        <v>2090</v>
      </c>
      <c r="H493" t="s">
        <v>2091</v>
      </c>
      <c r="I493" t="s">
        <v>173</v>
      </c>
      <c r="J493" t="s">
        <v>254</v>
      </c>
      <c r="K493" t="s">
        <v>187</v>
      </c>
      <c r="L493" t="s">
        <v>173</v>
      </c>
      <c r="M493" t="s">
        <v>175</v>
      </c>
      <c r="N493" t="s">
        <v>176</v>
      </c>
      <c r="O493">
        <v>1</v>
      </c>
      <c r="P493" t="s">
        <v>813</v>
      </c>
      <c r="Q493" t="s">
        <v>814</v>
      </c>
      <c r="R493" t="s">
        <v>815</v>
      </c>
      <c r="V493" t="s">
        <v>180</v>
      </c>
      <c r="W493">
        <v>2858</v>
      </c>
      <c r="X493">
        <v>0</v>
      </c>
      <c r="Y493">
        <v>0</v>
      </c>
      <c r="Z493">
        <v>0</v>
      </c>
      <c r="AA493">
        <v>142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50</v>
      </c>
      <c r="AH493">
        <v>153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118</v>
      </c>
      <c r="AO493">
        <v>0</v>
      </c>
      <c r="AP493">
        <v>0</v>
      </c>
      <c r="AQ493">
        <v>0</v>
      </c>
      <c r="AR493">
        <v>525</v>
      </c>
      <c r="AS493">
        <v>0</v>
      </c>
      <c r="AT493">
        <v>0</v>
      </c>
      <c r="AU493">
        <v>0</v>
      </c>
      <c r="AV493">
        <v>3846</v>
      </c>
      <c r="AW493" s="3">
        <f t="shared" si="7"/>
        <v>42.287500000000001</v>
      </c>
      <c r="AX493" t="s">
        <v>201</v>
      </c>
      <c r="AY493">
        <v>366</v>
      </c>
      <c r="AZ493" s="2">
        <v>43186.381944444445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0</v>
      </c>
    </row>
    <row r="494" spans="1:171" x14ac:dyDescent="0.25">
      <c r="A494" t="s">
        <v>347</v>
      </c>
      <c r="B494" t="s">
        <v>170</v>
      </c>
      <c r="C494" t="s">
        <v>2092</v>
      </c>
      <c r="D494" t="s">
        <v>171</v>
      </c>
      <c r="E494">
        <v>11218</v>
      </c>
      <c r="F494">
        <v>1</v>
      </c>
      <c r="G494" t="s">
        <v>2093</v>
      </c>
      <c r="H494" t="s">
        <v>2094</v>
      </c>
      <c r="I494" t="s">
        <v>173</v>
      </c>
      <c r="J494" t="s">
        <v>254</v>
      </c>
      <c r="K494" t="s">
        <v>182</v>
      </c>
      <c r="L494" t="s">
        <v>182</v>
      </c>
      <c r="M494" t="s">
        <v>175</v>
      </c>
      <c r="N494" t="s">
        <v>176</v>
      </c>
      <c r="O494">
        <v>2</v>
      </c>
      <c r="P494" t="s">
        <v>2095</v>
      </c>
      <c r="Q494" t="s">
        <v>563</v>
      </c>
      <c r="R494" t="s">
        <v>1748</v>
      </c>
      <c r="V494" t="s">
        <v>180</v>
      </c>
      <c r="W494">
        <v>3818</v>
      </c>
      <c r="X494">
        <v>0</v>
      </c>
      <c r="Y494">
        <v>0</v>
      </c>
      <c r="Z494">
        <v>0</v>
      </c>
      <c r="AA494">
        <v>142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50</v>
      </c>
      <c r="AH494">
        <v>153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168</v>
      </c>
      <c r="AO494">
        <v>0</v>
      </c>
      <c r="AP494">
        <v>0</v>
      </c>
      <c r="AQ494">
        <v>0</v>
      </c>
      <c r="AR494">
        <v>975</v>
      </c>
      <c r="AS494">
        <v>0</v>
      </c>
      <c r="AT494">
        <v>0</v>
      </c>
      <c r="AU494">
        <v>0</v>
      </c>
      <c r="AV494">
        <v>5306</v>
      </c>
      <c r="AW494" s="3">
        <f t="shared" si="7"/>
        <v>59.912500000000001</v>
      </c>
      <c r="AX494" t="s">
        <v>264</v>
      </c>
      <c r="AY494">
        <v>841</v>
      </c>
      <c r="AZ494" s="2">
        <v>43210.833333333336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</row>
    <row r="495" spans="1:171" x14ac:dyDescent="0.25">
      <c r="A495" t="s">
        <v>1131</v>
      </c>
      <c r="B495" t="s">
        <v>170</v>
      </c>
      <c r="C495" t="s">
        <v>1773</v>
      </c>
      <c r="D495" t="s">
        <v>171</v>
      </c>
      <c r="E495">
        <v>-13707</v>
      </c>
      <c r="F495">
        <v>2</v>
      </c>
      <c r="G495" t="s">
        <v>1774</v>
      </c>
      <c r="H495" t="s">
        <v>2074</v>
      </c>
      <c r="I495" t="s">
        <v>173</v>
      </c>
      <c r="K495" t="s">
        <v>187</v>
      </c>
      <c r="L495" t="s">
        <v>173</v>
      </c>
      <c r="M495" t="s">
        <v>175</v>
      </c>
      <c r="N495" t="s">
        <v>176</v>
      </c>
      <c r="O495">
        <v>4</v>
      </c>
      <c r="P495" t="s">
        <v>2075</v>
      </c>
      <c r="Q495" t="s">
        <v>1777</v>
      </c>
      <c r="R495" t="e">
        <f>+IN-91-9448575700</f>
        <v>#NAME?</v>
      </c>
      <c r="V495" t="s">
        <v>180</v>
      </c>
      <c r="W495">
        <v>3431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50</v>
      </c>
      <c r="AH495">
        <v>153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138</v>
      </c>
      <c r="AO495">
        <v>12</v>
      </c>
      <c r="AP495">
        <v>0</v>
      </c>
      <c r="AQ495">
        <v>0</v>
      </c>
      <c r="AR495">
        <v>525</v>
      </c>
      <c r="AS495">
        <v>0</v>
      </c>
      <c r="AT495">
        <v>0</v>
      </c>
      <c r="AU495">
        <v>0</v>
      </c>
      <c r="AV495">
        <v>4309</v>
      </c>
      <c r="AW495" s="3">
        <f t="shared" si="7"/>
        <v>49.45</v>
      </c>
      <c r="AX495" t="s">
        <v>962</v>
      </c>
      <c r="AY495">
        <v>966</v>
      </c>
      <c r="AZ495" s="2">
        <v>43183.541666666664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</row>
    <row r="496" spans="1:171" x14ac:dyDescent="0.25">
      <c r="A496" t="s">
        <v>658</v>
      </c>
      <c r="B496" t="s">
        <v>170</v>
      </c>
      <c r="C496" t="s">
        <v>2096</v>
      </c>
      <c r="D496" t="s">
        <v>171</v>
      </c>
      <c r="E496">
        <v>10826</v>
      </c>
      <c r="F496">
        <v>1</v>
      </c>
      <c r="G496" t="s">
        <v>2097</v>
      </c>
      <c r="H496" t="s">
        <v>2098</v>
      </c>
      <c r="I496" t="s">
        <v>173</v>
      </c>
      <c r="K496" t="s">
        <v>187</v>
      </c>
      <c r="L496" t="s">
        <v>173</v>
      </c>
      <c r="M496" t="s">
        <v>175</v>
      </c>
      <c r="N496" t="s">
        <v>176</v>
      </c>
      <c r="O496">
        <v>2</v>
      </c>
      <c r="P496" t="s">
        <v>1068</v>
      </c>
      <c r="Q496" t="s">
        <v>501</v>
      </c>
      <c r="R496" t="s">
        <v>455</v>
      </c>
      <c r="V496" t="s">
        <v>180</v>
      </c>
      <c r="W496">
        <v>3757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50</v>
      </c>
      <c r="AH496">
        <v>153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166</v>
      </c>
      <c r="AO496">
        <v>12</v>
      </c>
      <c r="AP496">
        <v>0</v>
      </c>
      <c r="AQ496">
        <v>0</v>
      </c>
      <c r="AR496">
        <v>975</v>
      </c>
      <c r="AS496">
        <v>0</v>
      </c>
      <c r="AT496">
        <v>0</v>
      </c>
      <c r="AU496">
        <v>0</v>
      </c>
      <c r="AV496">
        <v>5113</v>
      </c>
      <c r="AW496" s="3">
        <f t="shared" si="7"/>
        <v>59.150000000000006</v>
      </c>
      <c r="AX496" t="s">
        <v>233</v>
      </c>
      <c r="AY496">
        <v>2133</v>
      </c>
      <c r="AZ496" s="2">
        <v>43234.215277777781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</row>
    <row r="497" spans="1:171" x14ac:dyDescent="0.25">
      <c r="A497" t="s">
        <v>347</v>
      </c>
      <c r="B497" t="s">
        <v>170</v>
      </c>
      <c r="C497" t="s">
        <v>2099</v>
      </c>
      <c r="D497" t="s">
        <v>171</v>
      </c>
      <c r="E497">
        <v>2213</v>
      </c>
      <c r="F497">
        <v>1</v>
      </c>
      <c r="G497" t="s">
        <v>2100</v>
      </c>
      <c r="H497" t="s">
        <v>2101</v>
      </c>
      <c r="I497" t="s">
        <v>173</v>
      </c>
      <c r="J497" t="s">
        <v>254</v>
      </c>
      <c r="K497" t="s">
        <v>187</v>
      </c>
      <c r="L497" t="s">
        <v>173</v>
      </c>
      <c r="M497" t="s">
        <v>175</v>
      </c>
      <c r="N497" t="s">
        <v>176</v>
      </c>
      <c r="O497">
        <v>1</v>
      </c>
      <c r="P497" t="s">
        <v>351</v>
      </c>
      <c r="Q497" t="s">
        <v>352</v>
      </c>
      <c r="R497" t="s">
        <v>353</v>
      </c>
      <c r="V497" t="s">
        <v>180</v>
      </c>
      <c r="W497">
        <v>1189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50</v>
      </c>
      <c r="AH497">
        <v>245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60</v>
      </c>
      <c r="AO497">
        <v>0</v>
      </c>
      <c r="AP497">
        <v>0</v>
      </c>
      <c r="AQ497">
        <v>0</v>
      </c>
      <c r="AR497">
        <v>525</v>
      </c>
      <c r="AS497">
        <v>0</v>
      </c>
      <c r="AT497">
        <v>0</v>
      </c>
      <c r="AU497">
        <v>0</v>
      </c>
      <c r="AV497">
        <v>2069</v>
      </c>
      <c r="AW497" s="3">
        <f t="shared" si="7"/>
        <v>21.425000000000001</v>
      </c>
      <c r="AX497" t="s">
        <v>354</v>
      </c>
      <c r="AY497">
        <v>6313</v>
      </c>
      <c r="AZ497" s="2">
        <v>43215.982638888891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</row>
    <row r="498" spans="1:171" x14ac:dyDescent="0.25">
      <c r="A498" t="s">
        <v>347</v>
      </c>
      <c r="B498" t="s">
        <v>170</v>
      </c>
      <c r="C498" t="s">
        <v>2102</v>
      </c>
      <c r="D498" t="s">
        <v>171</v>
      </c>
      <c r="E498">
        <v>4230</v>
      </c>
      <c r="F498">
        <v>1</v>
      </c>
      <c r="G498" t="s">
        <v>2103</v>
      </c>
      <c r="H498" t="s">
        <v>2104</v>
      </c>
      <c r="I498" t="s">
        <v>173</v>
      </c>
      <c r="J498" t="s">
        <v>358</v>
      </c>
      <c r="K498" t="s">
        <v>187</v>
      </c>
      <c r="L498" t="s">
        <v>173</v>
      </c>
      <c r="M498" t="s">
        <v>175</v>
      </c>
      <c r="N498" t="s">
        <v>176</v>
      </c>
      <c r="O498">
        <v>1</v>
      </c>
      <c r="P498" t="s">
        <v>567</v>
      </c>
      <c r="Q498" t="s">
        <v>568</v>
      </c>
      <c r="R498" t="s">
        <v>569</v>
      </c>
      <c r="V498" t="s">
        <v>180</v>
      </c>
      <c r="W498">
        <v>3325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245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135</v>
      </c>
      <c r="AO498">
        <v>0</v>
      </c>
      <c r="AP498">
        <v>0</v>
      </c>
      <c r="AQ498">
        <v>0</v>
      </c>
      <c r="AR498">
        <v>525</v>
      </c>
      <c r="AS498">
        <v>0</v>
      </c>
      <c r="AT498">
        <v>0</v>
      </c>
      <c r="AU498">
        <v>0</v>
      </c>
      <c r="AV498">
        <v>4230</v>
      </c>
      <c r="AW498" s="3">
        <f t="shared" si="7"/>
        <v>48.125</v>
      </c>
      <c r="AX498" t="s">
        <v>2105</v>
      </c>
      <c r="AY498">
        <v>187</v>
      </c>
      <c r="AZ498" s="2">
        <v>43182.572916666664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</row>
    <row r="499" spans="1:171" x14ac:dyDescent="0.25">
      <c r="A499" t="s">
        <v>473</v>
      </c>
      <c r="B499" t="s">
        <v>170</v>
      </c>
      <c r="C499" t="s">
        <v>2106</v>
      </c>
      <c r="D499" t="s">
        <v>171</v>
      </c>
      <c r="E499">
        <v>3108</v>
      </c>
      <c r="F499">
        <v>1</v>
      </c>
      <c r="G499" t="s">
        <v>2107</v>
      </c>
      <c r="H499" t="s">
        <v>2108</v>
      </c>
      <c r="I499" t="s">
        <v>173</v>
      </c>
      <c r="K499" t="s">
        <v>182</v>
      </c>
      <c r="L499" t="s">
        <v>182</v>
      </c>
      <c r="M499" t="s">
        <v>175</v>
      </c>
      <c r="N499" t="s">
        <v>176</v>
      </c>
      <c r="O499">
        <v>1</v>
      </c>
      <c r="P499" t="s">
        <v>2109</v>
      </c>
      <c r="Q499" t="s">
        <v>2110</v>
      </c>
      <c r="R499" t="s">
        <v>2111</v>
      </c>
      <c r="V499" t="s">
        <v>180</v>
      </c>
      <c r="W499">
        <v>1967</v>
      </c>
      <c r="X499">
        <v>0</v>
      </c>
      <c r="Y499">
        <v>0</v>
      </c>
      <c r="Z499">
        <v>0</v>
      </c>
      <c r="AA499">
        <v>142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50</v>
      </c>
      <c r="AH499">
        <v>153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87</v>
      </c>
      <c r="AO499">
        <v>0</v>
      </c>
      <c r="AP499">
        <v>0</v>
      </c>
      <c r="AQ499">
        <v>0</v>
      </c>
      <c r="AR499">
        <v>525</v>
      </c>
      <c r="AS499">
        <v>0</v>
      </c>
      <c r="AT499">
        <v>0</v>
      </c>
      <c r="AU499">
        <v>0</v>
      </c>
      <c r="AV499">
        <v>2924</v>
      </c>
      <c r="AW499" s="3">
        <f t="shared" si="7"/>
        <v>31.150000000000002</v>
      </c>
      <c r="AX499" t="s">
        <v>224</v>
      </c>
      <c r="AY499">
        <v>949</v>
      </c>
      <c r="AZ499" s="2">
        <v>43184.854166666664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</row>
    <row r="500" spans="1:171" x14ac:dyDescent="0.25">
      <c r="A500" t="s">
        <v>400</v>
      </c>
      <c r="B500" t="s">
        <v>170</v>
      </c>
      <c r="C500" t="s">
        <v>2112</v>
      </c>
      <c r="D500" t="s">
        <v>171</v>
      </c>
      <c r="E500">
        <v>8102</v>
      </c>
      <c r="F500">
        <v>1</v>
      </c>
      <c r="G500" t="s">
        <v>2113</v>
      </c>
      <c r="H500" t="s">
        <v>2114</v>
      </c>
      <c r="I500" t="s">
        <v>173</v>
      </c>
      <c r="J500" t="s">
        <v>254</v>
      </c>
      <c r="K500" t="s">
        <v>187</v>
      </c>
      <c r="L500" t="s">
        <v>173</v>
      </c>
      <c r="M500" t="s">
        <v>175</v>
      </c>
      <c r="N500" t="s">
        <v>176</v>
      </c>
      <c r="O500">
        <v>1</v>
      </c>
      <c r="P500" t="s">
        <v>1081</v>
      </c>
      <c r="Q500" t="s">
        <v>1673</v>
      </c>
      <c r="R500" t="s">
        <v>1674</v>
      </c>
      <c r="V500" t="s">
        <v>180</v>
      </c>
      <c r="W500">
        <v>6111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153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248</v>
      </c>
      <c r="AO500">
        <v>196</v>
      </c>
      <c r="AP500">
        <v>0</v>
      </c>
      <c r="AQ500">
        <v>0</v>
      </c>
      <c r="AR500">
        <v>975</v>
      </c>
      <c r="AS500">
        <v>0</v>
      </c>
      <c r="AT500">
        <v>0</v>
      </c>
      <c r="AU500">
        <v>0</v>
      </c>
      <c r="AV500">
        <v>7683</v>
      </c>
      <c r="AW500" s="3">
        <f t="shared" si="7"/>
        <v>88.575000000000003</v>
      </c>
      <c r="AX500" t="s">
        <v>2115</v>
      </c>
      <c r="AY500">
        <v>3752</v>
      </c>
      <c r="AZ500" s="2">
        <v>43174.78125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</row>
    <row r="501" spans="1:171" x14ac:dyDescent="0.25">
      <c r="A501" t="s">
        <v>1100</v>
      </c>
      <c r="B501" t="s">
        <v>170</v>
      </c>
      <c r="C501" t="s">
        <v>2116</v>
      </c>
      <c r="D501" t="s">
        <v>171</v>
      </c>
      <c r="E501">
        <v>4596</v>
      </c>
      <c r="F501">
        <v>1</v>
      </c>
      <c r="G501" t="s">
        <v>2117</v>
      </c>
      <c r="H501" t="s">
        <v>2118</v>
      </c>
      <c r="I501" t="s">
        <v>173</v>
      </c>
      <c r="J501" t="s">
        <v>254</v>
      </c>
      <c r="K501" t="s">
        <v>187</v>
      </c>
      <c r="L501" t="s">
        <v>173</v>
      </c>
      <c r="M501" t="s">
        <v>175</v>
      </c>
      <c r="N501" t="s">
        <v>176</v>
      </c>
      <c r="O501">
        <v>1</v>
      </c>
      <c r="P501" t="s">
        <v>2119</v>
      </c>
      <c r="Q501" t="s">
        <v>2120</v>
      </c>
      <c r="R501" t="s">
        <v>2121</v>
      </c>
      <c r="V501" t="s">
        <v>180</v>
      </c>
      <c r="W501">
        <v>3006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50</v>
      </c>
      <c r="AH501">
        <v>153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139</v>
      </c>
      <c r="AO501">
        <v>12</v>
      </c>
      <c r="AP501">
        <v>0</v>
      </c>
      <c r="AQ501">
        <v>0</v>
      </c>
      <c r="AR501">
        <v>975</v>
      </c>
      <c r="AS501">
        <v>0</v>
      </c>
      <c r="AT501">
        <v>0</v>
      </c>
      <c r="AU501">
        <v>0</v>
      </c>
      <c r="AV501">
        <v>4335</v>
      </c>
      <c r="AW501" s="3">
        <f t="shared" si="7"/>
        <v>49.762500000000003</v>
      </c>
      <c r="AX501" t="s">
        <v>233</v>
      </c>
      <c r="AY501">
        <v>2963</v>
      </c>
      <c r="AZ501" s="2">
        <v>43190.819444444445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</row>
    <row r="502" spans="1:171" x14ac:dyDescent="0.25">
      <c r="A502" t="s">
        <v>1100</v>
      </c>
      <c r="B502" t="s">
        <v>170</v>
      </c>
      <c r="C502" t="s">
        <v>2122</v>
      </c>
      <c r="D502" t="s">
        <v>171</v>
      </c>
      <c r="E502">
        <v>3478</v>
      </c>
      <c r="F502">
        <v>1</v>
      </c>
      <c r="G502" t="s">
        <v>2123</v>
      </c>
      <c r="H502" t="s">
        <v>2124</v>
      </c>
      <c r="I502" t="s">
        <v>173</v>
      </c>
      <c r="J502" t="s">
        <v>174</v>
      </c>
      <c r="K502" t="s">
        <v>187</v>
      </c>
      <c r="L502" t="s">
        <v>173</v>
      </c>
      <c r="M502" t="s">
        <v>175</v>
      </c>
      <c r="N502" t="s">
        <v>176</v>
      </c>
      <c r="O502">
        <v>1</v>
      </c>
      <c r="P502" t="s">
        <v>1517</v>
      </c>
      <c r="Q502" t="s">
        <v>1518</v>
      </c>
      <c r="R502" t="s">
        <v>1519</v>
      </c>
      <c r="V502" t="s">
        <v>180</v>
      </c>
      <c r="W502">
        <v>2427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50</v>
      </c>
      <c r="AH502">
        <v>153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103</v>
      </c>
      <c r="AO502">
        <v>12</v>
      </c>
      <c r="AP502">
        <v>0</v>
      </c>
      <c r="AQ502">
        <v>0</v>
      </c>
      <c r="AR502">
        <v>525</v>
      </c>
      <c r="AS502">
        <v>0</v>
      </c>
      <c r="AT502">
        <v>0</v>
      </c>
      <c r="AU502">
        <v>0</v>
      </c>
      <c r="AV502">
        <v>3270</v>
      </c>
      <c r="AW502" s="3">
        <f t="shared" si="7"/>
        <v>36.9</v>
      </c>
      <c r="AX502" t="s">
        <v>900</v>
      </c>
      <c r="AY502">
        <v>634</v>
      </c>
      <c r="AZ502" s="2">
        <v>43179.274305555555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0</v>
      </c>
    </row>
    <row r="503" spans="1:171" x14ac:dyDescent="0.25">
      <c r="A503" t="s">
        <v>424</v>
      </c>
      <c r="B503" t="s">
        <v>170</v>
      </c>
      <c r="C503" t="s">
        <v>2125</v>
      </c>
      <c r="D503" t="s">
        <v>171</v>
      </c>
      <c r="E503">
        <v>4412</v>
      </c>
      <c r="F503">
        <v>1</v>
      </c>
      <c r="G503" t="s">
        <v>2126</v>
      </c>
      <c r="H503" t="s">
        <v>2127</v>
      </c>
      <c r="I503" t="s">
        <v>173</v>
      </c>
      <c r="J503" t="s">
        <v>254</v>
      </c>
      <c r="K503" t="s">
        <v>173</v>
      </c>
      <c r="L503" t="s">
        <v>173</v>
      </c>
      <c r="M503" t="s">
        <v>175</v>
      </c>
      <c r="N503" t="s">
        <v>176</v>
      </c>
      <c r="O503">
        <v>1</v>
      </c>
      <c r="P503" t="s">
        <v>431</v>
      </c>
      <c r="Q503" t="s">
        <v>1322</v>
      </c>
      <c r="R503" t="s">
        <v>433</v>
      </c>
      <c r="V503" t="s">
        <v>180</v>
      </c>
      <c r="W503">
        <v>2717</v>
      </c>
      <c r="X503">
        <v>0</v>
      </c>
      <c r="Y503">
        <v>0</v>
      </c>
      <c r="Z503">
        <v>0</v>
      </c>
      <c r="AA503">
        <v>142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50</v>
      </c>
      <c r="AH503">
        <v>153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129</v>
      </c>
      <c r="AO503">
        <v>0</v>
      </c>
      <c r="AP503">
        <v>0</v>
      </c>
      <c r="AQ503">
        <v>0</v>
      </c>
      <c r="AR503">
        <v>975</v>
      </c>
      <c r="AS503">
        <v>0</v>
      </c>
      <c r="AT503">
        <v>0</v>
      </c>
      <c r="AU503">
        <v>0</v>
      </c>
      <c r="AV503">
        <v>4166</v>
      </c>
      <c r="AW503" s="3">
        <f t="shared" si="7"/>
        <v>46.150000000000006</v>
      </c>
      <c r="AX503" t="s">
        <v>264</v>
      </c>
      <c r="AY503">
        <v>198</v>
      </c>
      <c r="AZ503" s="2">
        <v>43202.930555555555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</row>
    <row r="504" spans="1:171" x14ac:dyDescent="0.25">
      <c r="A504" t="s">
        <v>400</v>
      </c>
      <c r="B504" t="s">
        <v>170</v>
      </c>
      <c r="C504" t="s">
        <v>2128</v>
      </c>
      <c r="D504" t="s">
        <v>171</v>
      </c>
      <c r="E504">
        <v>1602</v>
      </c>
      <c r="F504">
        <v>1</v>
      </c>
      <c r="G504" t="s">
        <v>2129</v>
      </c>
      <c r="H504" t="s">
        <v>2130</v>
      </c>
      <c r="I504" t="s">
        <v>173</v>
      </c>
      <c r="J504" t="s">
        <v>254</v>
      </c>
      <c r="K504" t="s">
        <v>187</v>
      </c>
      <c r="L504" t="s">
        <v>173</v>
      </c>
      <c r="M504" t="s">
        <v>175</v>
      </c>
      <c r="N504" t="s">
        <v>176</v>
      </c>
      <c r="O504">
        <v>1</v>
      </c>
      <c r="P504" t="s">
        <v>351</v>
      </c>
      <c r="Q504" t="s">
        <v>352</v>
      </c>
      <c r="R504" t="s">
        <v>353</v>
      </c>
      <c r="V504" t="s">
        <v>180</v>
      </c>
      <c r="W504">
        <v>627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50</v>
      </c>
      <c r="AH504">
        <v>245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40</v>
      </c>
      <c r="AO504">
        <v>0</v>
      </c>
      <c r="AP504">
        <v>0</v>
      </c>
      <c r="AQ504">
        <v>0</v>
      </c>
      <c r="AR504">
        <v>525</v>
      </c>
      <c r="AS504">
        <v>0</v>
      </c>
      <c r="AT504">
        <v>0</v>
      </c>
      <c r="AU504">
        <v>0</v>
      </c>
      <c r="AV504">
        <v>1487</v>
      </c>
      <c r="AW504" s="3">
        <f t="shared" si="7"/>
        <v>14.4</v>
      </c>
      <c r="AX504" t="s">
        <v>354</v>
      </c>
      <c r="AY504">
        <v>6313</v>
      </c>
      <c r="AZ504" s="2">
        <v>43199.982638888891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</row>
    <row r="505" spans="1:171" x14ac:dyDescent="0.25">
      <c r="A505" s="1">
        <v>43437</v>
      </c>
      <c r="B505" t="s">
        <v>170</v>
      </c>
      <c r="C505" s="2">
        <v>43437.547592592593</v>
      </c>
      <c r="D505" t="s">
        <v>171</v>
      </c>
      <c r="E505">
        <v>2104</v>
      </c>
      <c r="F505">
        <v>1</v>
      </c>
      <c r="G505" s="2">
        <v>43315.264953703707</v>
      </c>
      <c r="H505" t="s">
        <v>2131</v>
      </c>
      <c r="I505" t="s">
        <v>173</v>
      </c>
      <c r="K505" t="s">
        <v>187</v>
      </c>
      <c r="L505" t="s">
        <v>173</v>
      </c>
      <c r="M505" t="s">
        <v>175</v>
      </c>
      <c r="N505" t="s">
        <v>176</v>
      </c>
      <c r="O505">
        <v>1</v>
      </c>
      <c r="P505" t="s">
        <v>2132</v>
      </c>
      <c r="Q505" t="s">
        <v>194</v>
      </c>
      <c r="R505" t="s">
        <v>195</v>
      </c>
      <c r="V505" t="s">
        <v>180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 s="3">
        <f t="shared" si="7"/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</row>
    <row r="506" spans="1:171" x14ac:dyDescent="0.25">
      <c r="A506" s="1">
        <v>43437</v>
      </c>
      <c r="B506" t="s">
        <v>170</v>
      </c>
      <c r="C506" s="2">
        <v>43437.550023148149</v>
      </c>
      <c r="D506" t="s">
        <v>171</v>
      </c>
      <c r="E506">
        <v>-690</v>
      </c>
      <c r="F506">
        <v>2</v>
      </c>
      <c r="G506" s="2">
        <v>43315.264953703707</v>
      </c>
      <c r="H506" t="s">
        <v>2131</v>
      </c>
      <c r="I506" t="s">
        <v>173</v>
      </c>
      <c r="K506" t="s">
        <v>182</v>
      </c>
      <c r="L506" t="s">
        <v>173</v>
      </c>
      <c r="M506" t="s">
        <v>175</v>
      </c>
      <c r="N506" t="s">
        <v>176</v>
      </c>
      <c r="O506">
        <v>1</v>
      </c>
      <c r="P506" t="s">
        <v>2132</v>
      </c>
      <c r="Q506" t="s">
        <v>194</v>
      </c>
      <c r="R506" t="s">
        <v>195</v>
      </c>
      <c r="V506" t="s">
        <v>180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 s="3">
        <f t="shared" si="7"/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</row>
    <row r="507" spans="1:171" x14ac:dyDescent="0.25">
      <c r="A507" t="s">
        <v>250</v>
      </c>
      <c r="B507" t="s">
        <v>170</v>
      </c>
      <c r="C507" t="s">
        <v>2133</v>
      </c>
      <c r="D507" t="s">
        <v>171</v>
      </c>
      <c r="E507">
        <v>6425</v>
      </c>
      <c r="F507">
        <v>1</v>
      </c>
      <c r="G507" t="s">
        <v>2134</v>
      </c>
      <c r="H507" t="s">
        <v>2135</v>
      </c>
      <c r="I507" t="s">
        <v>173</v>
      </c>
      <c r="K507" t="s">
        <v>182</v>
      </c>
      <c r="L507" t="s">
        <v>182</v>
      </c>
      <c r="M507" t="s">
        <v>175</v>
      </c>
      <c r="N507" t="s">
        <v>176</v>
      </c>
      <c r="O507">
        <v>1</v>
      </c>
      <c r="P507" t="s">
        <v>2136</v>
      </c>
      <c r="Q507" t="s">
        <v>2137</v>
      </c>
      <c r="R507" t="s">
        <v>2138</v>
      </c>
      <c r="V507" t="s">
        <v>180</v>
      </c>
      <c r="W507">
        <v>4615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245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196</v>
      </c>
      <c r="AO507">
        <v>0</v>
      </c>
      <c r="AP507">
        <v>0</v>
      </c>
      <c r="AQ507">
        <v>0</v>
      </c>
      <c r="AR507">
        <v>975</v>
      </c>
      <c r="AS507">
        <v>0</v>
      </c>
      <c r="AT507">
        <v>0</v>
      </c>
      <c r="AU507">
        <v>0</v>
      </c>
      <c r="AV507">
        <v>6031</v>
      </c>
      <c r="AW507" s="3">
        <f t="shared" si="7"/>
        <v>69.875</v>
      </c>
      <c r="AX507" t="s">
        <v>486</v>
      </c>
      <c r="AY507">
        <v>446</v>
      </c>
      <c r="AZ507" s="2">
        <v>43189.715277777781</v>
      </c>
      <c r="BA507" t="s">
        <v>224</v>
      </c>
      <c r="BB507">
        <v>949</v>
      </c>
      <c r="BC507" s="2">
        <v>43189.854166666664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</row>
    <row r="508" spans="1:171" x14ac:dyDescent="0.25">
      <c r="A508" t="s">
        <v>1131</v>
      </c>
      <c r="B508" t="s">
        <v>170</v>
      </c>
      <c r="C508" t="s">
        <v>2139</v>
      </c>
      <c r="D508" t="s">
        <v>171</v>
      </c>
      <c r="E508">
        <v>5428</v>
      </c>
      <c r="F508">
        <v>1</v>
      </c>
      <c r="G508" t="s">
        <v>2140</v>
      </c>
      <c r="H508" t="s">
        <v>2141</v>
      </c>
      <c r="I508" t="s">
        <v>173</v>
      </c>
      <c r="J508" t="s">
        <v>174</v>
      </c>
      <c r="K508" t="s">
        <v>187</v>
      </c>
      <c r="L508" t="s">
        <v>173</v>
      </c>
      <c r="M508" t="s">
        <v>175</v>
      </c>
      <c r="N508" t="s">
        <v>176</v>
      </c>
      <c r="O508">
        <v>1</v>
      </c>
      <c r="P508" t="s">
        <v>654</v>
      </c>
      <c r="Q508" t="s">
        <v>2142</v>
      </c>
      <c r="R508" t="s">
        <v>2143</v>
      </c>
      <c r="V508" t="s">
        <v>180</v>
      </c>
      <c r="W508">
        <v>4156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50</v>
      </c>
      <c r="AH508">
        <v>236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164</v>
      </c>
      <c r="AO508">
        <v>0</v>
      </c>
      <c r="AP508">
        <v>0</v>
      </c>
      <c r="AQ508">
        <v>0</v>
      </c>
      <c r="AR508">
        <v>525</v>
      </c>
      <c r="AS508">
        <v>0</v>
      </c>
      <c r="AT508">
        <v>0</v>
      </c>
      <c r="AU508">
        <v>0</v>
      </c>
      <c r="AV508">
        <v>5131</v>
      </c>
      <c r="AW508" s="3">
        <f t="shared" si="7"/>
        <v>58.512500000000003</v>
      </c>
      <c r="AX508" t="s">
        <v>376</v>
      </c>
      <c r="AY508">
        <v>349</v>
      </c>
      <c r="AZ508" s="2">
        <v>43183.753472222219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</row>
    <row r="509" spans="1:171" x14ac:dyDescent="0.25">
      <c r="A509" t="s">
        <v>1131</v>
      </c>
      <c r="B509" t="s">
        <v>170</v>
      </c>
      <c r="C509" t="s">
        <v>2144</v>
      </c>
      <c r="D509" t="s">
        <v>171</v>
      </c>
      <c r="E509">
        <v>5263</v>
      </c>
      <c r="F509">
        <v>1</v>
      </c>
      <c r="G509" t="s">
        <v>2145</v>
      </c>
      <c r="H509" t="s">
        <v>2146</v>
      </c>
      <c r="I509" t="s">
        <v>173</v>
      </c>
      <c r="J509" t="s">
        <v>174</v>
      </c>
      <c r="K509" t="s">
        <v>187</v>
      </c>
      <c r="L509" t="s">
        <v>173</v>
      </c>
      <c r="M509" t="s">
        <v>175</v>
      </c>
      <c r="N509" t="s">
        <v>176</v>
      </c>
      <c r="O509">
        <v>1</v>
      </c>
      <c r="P509" t="s">
        <v>654</v>
      </c>
      <c r="Q509" t="s">
        <v>655</v>
      </c>
      <c r="R509" t="s">
        <v>656</v>
      </c>
      <c r="V509" t="s">
        <v>180</v>
      </c>
      <c r="W509">
        <v>3796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153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151</v>
      </c>
      <c r="AO509">
        <v>362</v>
      </c>
      <c r="AP509">
        <v>0</v>
      </c>
      <c r="AQ509">
        <v>0</v>
      </c>
      <c r="AR509">
        <v>525</v>
      </c>
      <c r="AS509">
        <v>0</v>
      </c>
      <c r="AT509">
        <v>0</v>
      </c>
      <c r="AU509">
        <v>0</v>
      </c>
      <c r="AV509">
        <v>4987</v>
      </c>
      <c r="AW509" s="3">
        <f t="shared" si="7"/>
        <v>54.012500000000003</v>
      </c>
      <c r="AX509" t="s">
        <v>925</v>
      </c>
      <c r="AY509">
        <v>348</v>
      </c>
      <c r="AZ509" s="2">
        <v>43182.670138888891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</row>
    <row r="510" spans="1:171" x14ac:dyDescent="0.25">
      <c r="A510" t="s">
        <v>1131</v>
      </c>
      <c r="B510" t="s">
        <v>170</v>
      </c>
      <c r="C510" t="s">
        <v>2147</v>
      </c>
      <c r="D510" t="s">
        <v>171</v>
      </c>
      <c r="E510">
        <v>11520</v>
      </c>
      <c r="F510">
        <v>1</v>
      </c>
      <c r="G510" t="s">
        <v>2148</v>
      </c>
      <c r="H510" t="s">
        <v>2149</v>
      </c>
      <c r="I510" t="s">
        <v>173</v>
      </c>
      <c r="K510" t="s">
        <v>187</v>
      </c>
      <c r="L510" t="s">
        <v>173</v>
      </c>
      <c r="M510" t="s">
        <v>175</v>
      </c>
      <c r="N510" t="s">
        <v>176</v>
      </c>
      <c r="O510">
        <v>3</v>
      </c>
      <c r="P510" t="s">
        <v>2150</v>
      </c>
      <c r="Q510" t="s">
        <v>2151</v>
      </c>
      <c r="R510" t="s">
        <v>2152</v>
      </c>
      <c r="V510" t="s">
        <v>180</v>
      </c>
      <c r="W510">
        <v>2487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153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105</v>
      </c>
      <c r="AO510">
        <v>362</v>
      </c>
      <c r="AP510">
        <v>0</v>
      </c>
      <c r="AQ510">
        <v>0</v>
      </c>
      <c r="AR510">
        <v>525</v>
      </c>
      <c r="AS510">
        <v>0</v>
      </c>
      <c r="AT510">
        <v>0</v>
      </c>
      <c r="AU510">
        <v>0</v>
      </c>
      <c r="AV510">
        <v>3632</v>
      </c>
      <c r="AW510" s="3">
        <f t="shared" si="7"/>
        <v>37.65</v>
      </c>
      <c r="AX510" t="s">
        <v>212</v>
      </c>
      <c r="AY510">
        <v>424</v>
      </c>
      <c r="AZ510" s="2">
        <v>43187.295138888891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0</v>
      </c>
      <c r="FM510">
        <v>0</v>
      </c>
      <c r="FN510">
        <v>0</v>
      </c>
      <c r="FO510">
        <v>0</v>
      </c>
    </row>
    <row r="511" spans="1:171" x14ac:dyDescent="0.25">
      <c r="A511" t="s">
        <v>1170</v>
      </c>
      <c r="B511" t="s">
        <v>170</v>
      </c>
      <c r="C511" t="s">
        <v>2153</v>
      </c>
      <c r="D511" t="s">
        <v>171</v>
      </c>
      <c r="E511">
        <v>5195</v>
      </c>
      <c r="F511">
        <v>1</v>
      </c>
      <c r="G511" t="s">
        <v>2154</v>
      </c>
      <c r="H511" t="s">
        <v>2155</v>
      </c>
      <c r="I511" t="s">
        <v>173</v>
      </c>
      <c r="J511" t="s">
        <v>254</v>
      </c>
      <c r="K511" t="s">
        <v>187</v>
      </c>
      <c r="L511" t="s">
        <v>173</v>
      </c>
      <c r="M511" t="s">
        <v>175</v>
      </c>
      <c r="N511" t="s">
        <v>176</v>
      </c>
      <c r="O511">
        <v>1</v>
      </c>
      <c r="P511" t="s">
        <v>1620</v>
      </c>
      <c r="Q511" t="s">
        <v>2156</v>
      </c>
      <c r="R511" t="s">
        <v>2157</v>
      </c>
      <c r="V511" t="s">
        <v>180</v>
      </c>
      <c r="W511">
        <v>3556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50</v>
      </c>
      <c r="AH511">
        <v>153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159</v>
      </c>
      <c r="AO511">
        <v>12</v>
      </c>
      <c r="AP511">
        <v>0</v>
      </c>
      <c r="AQ511">
        <v>0</v>
      </c>
      <c r="AR511">
        <v>975</v>
      </c>
      <c r="AS511">
        <v>0</v>
      </c>
      <c r="AT511">
        <v>0</v>
      </c>
      <c r="AU511">
        <v>0</v>
      </c>
      <c r="AV511">
        <v>4905</v>
      </c>
      <c r="AW511" s="3">
        <f t="shared" si="7"/>
        <v>56.637500000000003</v>
      </c>
      <c r="AX511" t="s">
        <v>341</v>
      </c>
      <c r="AY511">
        <v>167</v>
      </c>
      <c r="AZ511" s="2">
        <v>43196.3125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</row>
    <row r="515" spans="40:49" x14ac:dyDescent="0.25">
      <c r="AN515">
        <f>SUM(AN2:AN514)</f>
        <v>65442</v>
      </c>
      <c r="AW515">
        <f>SUM(AW2:AW514)</f>
        <v>23698.587500000049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numberformatting 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satis</cp:lastModifiedBy>
  <dcterms:created xsi:type="dcterms:W3CDTF">2018-04-03T11:05:14Z</dcterms:created>
  <dcterms:modified xsi:type="dcterms:W3CDTF">2018-04-04T02:00:27Z</dcterms:modified>
</cp:coreProperties>
</file>