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2\Downloads\"/>
    </mc:Choice>
  </mc:AlternateContent>
  <xr:revisionPtr revIDLastSave="0" documentId="8_{C886E977-A738-4E48-A758-4D30A0BD2058}" xr6:coauthVersionLast="47" xr6:coauthVersionMax="47" xr10:uidLastSave="{00000000-0000-0000-0000-000000000000}"/>
  <bookViews>
    <workbookView xWindow="-108" yWindow="-108" windowWidth="23256" windowHeight="12456" activeTab="1" xr2:uid="{A3CB6A7F-4FAB-4393-AA91-D7AA560E7936}"/>
  </bookViews>
  <sheets>
    <sheet name="Data Entry Sheet" sheetId="2" r:id="rId1"/>
    <sheet name="Tracker" sheetId="4" r:id="rId2"/>
  </sheets>
  <definedNames>
    <definedName name="ExternalData_1" localSheetId="0" hidden="1">'Data Entry Sheet'!$A$1:$J$97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2" i="4"/>
  <c r="F5" i="4"/>
  <c r="F6" i="4"/>
  <c r="F7" i="4"/>
  <c r="F3" i="4"/>
  <c r="G5" i="4"/>
  <c r="B5" i="4"/>
  <c r="D5" i="4"/>
  <c r="C5" i="4"/>
  <c r="B4" i="4"/>
  <c r="D4" i="4"/>
  <c r="C4" i="4"/>
  <c r="G4" i="4"/>
  <c r="D7" i="4"/>
  <c r="G7" i="4"/>
  <c r="C7" i="4"/>
  <c r="B7" i="4"/>
  <c r="G3" i="4"/>
  <c r="B3" i="4"/>
  <c r="D3" i="4"/>
  <c r="C3" i="4"/>
  <c r="C6" i="4"/>
  <c r="D6" i="4"/>
  <c r="G6" i="4"/>
  <c r="B6" i="4"/>
  <c r="C2" i="4"/>
  <c r="B2" i="4"/>
  <c r="G2" i="4"/>
  <c r="D2" i="4"/>
  <c r="H3" i="4" l="1"/>
  <c r="I3" i="4" s="1"/>
  <c r="H2" i="4"/>
  <c r="I2" i="4" s="1"/>
  <c r="H7" i="4"/>
  <c r="I7" i="4" s="1"/>
  <c r="H4" i="4"/>
  <c r="I4" i="4" s="1"/>
  <c r="H6" i="4"/>
  <c r="I6" i="4" s="1"/>
  <c r="H5" i="4"/>
  <c r="I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D55EC7-6E35-437D-9F14-CD26287C84E1}" keepAlive="1" name="Query - Data Entry Sheet" description="Connection to the 'Data Entry Sheet' query in the workbook." type="5" refreshedVersion="8" background="1" saveData="1">
    <dbPr connection="Provider=Microsoft.Mashup.OleDb.1;Data Source=$Workbook$;Location=&quot;Data Entry Sheet&quot;;Extended Properties=&quot;&quot;" command="SELECT * FROM [Data Entry Sheet]"/>
  </connection>
  <connection id="2" xr16:uid="{3AB16A35-18E7-43EA-915B-10857280A4B5}" keepAlive="1" name="Query - Tracker" description="Connection to the 'Tracker' query in the workbook." type="5" refreshedVersion="8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<sst xmlns="http://schemas.openxmlformats.org/spreadsheetml/2006/main" count="602" uniqueCount="70">
  <si>
    <t>S.No</t>
  </si>
  <si>
    <t>Employee Name</t>
  </si>
  <si>
    <t>Date</t>
  </si>
  <si>
    <t>Department</t>
  </si>
  <si>
    <t>Assignment</t>
  </si>
  <si>
    <t>Reporting Manager</t>
  </si>
  <si>
    <t>Estimated hours</t>
  </si>
  <si>
    <t>Actual hours</t>
  </si>
  <si>
    <t>Status</t>
  </si>
  <si>
    <t>Rating</t>
  </si>
  <si>
    <t>Rama Sharma</t>
  </si>
  <si>
    <t>Data Analytics</t>
  </si>
  <si>
    <t>Travel Data Analysis Report (Excel &amp;Power Bi  Both)</t>
  </si>
  <si>
    <t>Mona Awasthi</t>
  </si>
  <si>
    <t xml:space="preserve">PENDING </t>
  </si>
  <si>
    <t>3</t>
  </si>
  <si>
    <t>Suresh Verma</t>
  </si>
  <si>
    <t>Data Science</t>
  </si>
  <si>
    <t xml:space="preserve">Prateek Parashar </t>
  </si>
  <si>
    <t>COMPLETED</t>
  </si>
  <si>
    <t>Aanchal Mudgal</t>
  </si>
  <si>
    <t>Kishori Gupta</t>
  </si>
  <si>
    <t>Data Engineering</t>
  </si>
  <si>
    <t>Database Data Pipeline</t>
  </si>
  <si>
    <t xml:space="preserve">Sarthak Sharma </t>
  </si>
  <si>
    <t>Harish Bansal</t>
  </si>
  <si>
    <t>4</t>
  </si>
  <si>
    <t>Jubin Sharma</t>
  </si>
  <si>
    <t>Kalyan Agro Dairy Farm Analysis Report(Power Bi)</t>
  </si>
  <si>
    <t>1</t>
  </si>
  <si>
    <t>Api Datawarehouse Load</t>
  </si>
  <si>
    <t>5</t>
  </si>
  <si>
    <t>Employee Tracker (Excel )</t>
  </si>
  <si>
    <t>2</t>
  </si>
  <si>
    <t>Automated Etl Pipeline</t>
  </si>
  <si>
    <t>Supply Chain Management Report (Power Bi )</t>
  </si>
  <si>
    <t>Data Transformation &amp; Aggregation Using Pandas</t>
  </si>
  <si>
    <t>Dataset: E-Commerce Or Retail Sales Data</t>
  </si>
  <si>
    <t xml:space="preserve">COMPLETED </t>
  </si>
  <si>
    <t xml:space="preserve">Streaming Data Pipeline With Kafka </t>
  </si>
  <si>
    <t>Customer Segmentation</t>
  </si>
  <si>
    <t>Data Cleaning &amp; Validation Framework</t>
  </si>
  <si>
    <t>Marketing Campaign Analysis</t>
  </si>
  <si>
    <t>Parquet &amp; Delta Lake Storage Project</t>
  </si>
  <si>
    <t>Survey Data Insights</t>
  </si>
  <si>
    <t>Data Aggregation &amp; Reporting Pipeline</t>
  </si>
  <si>
    <t>Stock Market Analysis</t>
  </si>
  <si>
    <t>Log File Analysis &amp; Insights</t>
  </si>
  <si>
    <t>Website Traffic Analysis</t>
  </si>
  <si>
    <t xml:space="preserve">E-Commerce Transaction Pipeline </t>
  </si>
  <si>
    <t>Product Review Analysis</t>
  </si>
  <si>
    <t>Iot Sensor Data Ingestion</t>
  </si>
  <si>
    <t>Financial Expense Tracker</t>
  </si>
  <si>
    <t>Data Deduplication &amp; Normalization</t>
  </si>
  <si>
    <t>Kpi Dashboard Creation</t>
  </si>
  <si>
    <t>Web Scraping To Database</t>
  </si>
  <si>
    <t>Employee Performance Analysis</t>
  </si>
  <si>
    <t>Data Lineage &amp; Audit Pipeline</t>
  </si>
  <si>
    <t>E-Commerce Cart Abandonment Analysis</t>
  </si>
  <si>
    <t>Historical Data Archival Pipeline</t>
  </si>
  <si>
    <t>Social Media Engagement Analysis</t>
  </si>
  <si>
    <t>Data Quality Monitoring Dashboard</t>
  </si>
  <si>
    <t>Efficiency%</t>
  </si>
  <si>
    <t>Total Estimated Hours</t>
  </si>
  <si>
    <t>Total Actual Hours</t>
  </si>
  <si>
    <t>Task Completed</t>
  </si>
  <si>
    <t>Total Task</t>
  </si>
  <si>
    <t>Task Pending</t>
  </si>
  <si>
    <t>Performance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</si>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</sst>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30" formatCode="@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46C95E-2A1D-4BC1-B6AD-1AA78ABBD993}" autoFormatId="16" applyNumberFormats="0" applyBorderFormats="0" applyFontFormats="0" applyPatternFormats="0" applyAlignmentFormats="0" applyWidthHeightFormats="0">
  <queryTableRefresh nextId="11">
    <queryTableFields count="10">
      <queryTableField id="1" name="S.No" tableColumnId="1"/>
      <queryTableField id="2" name="Employee Name" tableColumnId="2"/>
      <queryTableField id="3" name="Date" tableColumnId="3"/>
      <queryTableField id="4" name="Department" tableColumnId="4"/>
      <queryTableField id="5" name="Assignment" tableColumnId="5"/>
      <queryTableField id="6" name="Reporting Manager" tableColumnId="6"/>
      <queryTableField id="7" name="Estimated hours" tableColumnId="7"/>
      <queryTableField id="8" name="Actual hours" tableColumnId="8"/>
      <queryTableField id="9" name="Status" tableColumnId="9"/>
      <queryTableField id="10" name="Rating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1F582-69E2-447D-9BAC-D68FAC417E95}" name="Data_Entry_Sheet" displayName="Data_Entry_Sheet" ref="A1:J97" tableType="queryTable">
  <autoFilter ref="A1:J97" xr:uid="{9731F582-69E2-447D-9BAC-D68FAC417E95}"/>
  <tableColumns count="10">
    <tableColumn id="1" xr3:uid="{16D73385-C6DF-4E11-B6ED-A0A72FA0291B}" uniqueName="1" name="S.No" totalsRowLabel="Total" queryTableFieldId="1"/>
    <tableColumn id="2" xr3:uid="{1F316B0C-6114-40A1-9A1E-69C88BB6635B}" uniqueName="2" name="Employee Name" queryTableFieldId="2" dataDxfId="20"/>
    <tableColumn id="3" xr3:uid="{E0C29BF7-9DCE-46E3-80DC-D55DDC83B142}" uniqueName="3" name="Date" queryTableFieldId="3" dataDxfId="19"/>
    <tableColumn id="4" xr3:uid="{177BEEC8-445F-4D72-B978-E2803B56CC0A}" uniqueName="4" name="Department" queryTableFieldId="4" dataDxfId="18"/>
    <tableColumn id="5" xr3:uid="{4EDFE0DD-3EEF-42C2-9151-F41B6382312A}" uniqueName="5" name="Assignment" queryTableFieldId="5" dataDxfId="17"/>
    <tableColumn id="6" xr3:uid="{52BFDF3D-37EC-441B-ADD3-FF28BDCB520B}" uniqueName="6" name="Reporting Manager" queryTableFieldId="6" dataDxfId="16"/>
    <tableColumn id="7" xr3:uid="{8AEDCB92-1EE0-4E7B-8E09-F3C1F57DBABE}" uniqueName="7" name="Estimated hours" queryTableFieldId="7"/>
    <tableColumn id="8" xr3:uid="{7199B515-2E3D-46AE-9693-4A670ED4ACB4}" uniqueName="8" name="Actual hours" queryTableFieldId="8"/>
    <tableColumn id="9" xr3:uid="{8E76A591-83B5-4EF6-A5B1-CF9CD268BF19}" uniqueName="9" name="Status" queryTableFieldId="9" dataDxfId="15"/>
    <tableColumn id="10" xr3:uid="{61FF4E9E-2AA2-4C26-BCD4-B0ED2BB61938}" uniqueName="10" name="Rating" totalsRowFunction="count" queryTableFieldId="10" dataDxfId="14"/>
  </tableColumns>
  <tableStyleInfo name="TableStyleMedium2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A154B6-D76E-413D-A3C9-776236955BDF}" name="Table7" displayName="Table7" ref="A1:I7" totalsRowShown="0">
  <autoFilter ref="A1:I7" xr:uid="{A8A154B6-D76E-413D-A3C9-776236955BDF}"/>
  <tableColumns count="9">
    <tableColumn id="1" xr3:uid="{645CF142-7939-4866-AB51-D5FE72EA4A83}" name="Employee Name" dataDxfId="13"/>
    <tableColumn id="2" xr3:uid="{05A8BA28-6292-4CBA-ADEE-23E79A090340}" name="Department">
      <calculatedColumnFormula>_xlfn.XLOOKUP(A2,'Data Entry Sheet'!$B:$B,'Data Entry Sheet'!$D:$D,"")</calculatedColumnFormula>
    </tableColumn>
    <tableColumn id="3" xr3:uid="{6EA0C0D3-5701-4373-8555-419DE8CB1155}" name="Total Task"/>
    <tableColumn id="4" xr3:uid="{32E30704-5053-46B2-87BC-97B7270CA57D}" name="Task Completed"/>
    <tableColumn id="5" xr3:uid="{A589893A-CAA7-4966-9F13-B67169C32199}" name="Task Pending"/>
    <tableColumn id="7" xr3:uid="{26B991AB-39B9-4C76-B58F-08ECB9E9B200}" name="Total Estimated Hours"/>
    <tableColumn id="8" xr3:uid="{E84DBB1C-9C85-49D7-BB82-B9A177A3B151}" name="Total Actual Hours"/>
    <tableColumn id="9" xr3:uid="{512BDDE5-80C3-4B16-8918-0F008E419F71}" name="Efficiency%"/>
    <tableColumn id="10" xr3:uid="{D2D638EF-6B3B-4C32-B8B9-79C975E887B6}" name="Performance" dataDxfId="12">
      <calculatedColumnFormula>IF(H2="","",IF(AND(H2&gt;=110,E2&lt;=3),"OUTSTANDING",IF(AND(H2&gt;=100,E2&lt;=4),"EXCELLENT",IF(AND(H2&gt;=95,E2&lt;=5),"GOOD",IF(AND(H2&gt;=80,E2&lt;=6),"AVERAGE","POOR")))))</calculatedColumnFormula>
    </tableColumn>
  </tableColumns>
  <tableStyleInfo name="TableStyleMedium2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D77F-27FF-44A9-B536-729E97ADEBAC}">
  <dimension ref="A1:L97"/>
  <sheetViews>
    <sheetView topLeftCell="B1" workbookViewId="0">
      <selection activeCell="I43" sqref="I43"/>
    </sheetView>
  </sheetViews>
  <sheetFormatPr defaultRowHeight="14.4" x14ac:dyDescent="0.3"/>
  <cols>
    <col min="1" max="1" width="7.21875" bestFit="1" customWidth="1"/>
    <col min="2" max="2" width="17.109375" bestFit="1" customWidth="1"/>
    <col min="3" max="3" width="10.33203125" bestFit="1" customWidth="1"/>
    <col min="4" max="4" width="14.77734375" bestFit="1" customWidth="1"/>
    <col min="5" max="5" width="43.6640625" bestFit="1" customWidth="1"/>
    <col min="6" max="6" width="19.6640625" bestFit="1" customWidth="1"/>
    <col min="7" max="7" width="16.88671875" bestFit="1" customWidth="1"/>
    <col min="8" max="8" width="13.77734375" bestFit="1" customWidth="1"/>
    <col min="9" max="9" width="15.5546875" bestFit="1" customWidth="1"/>
    <col min="10" max="10" width="8.5546875" style="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2" x14ac:dyDescent="0.3">
      <c r="A2">
        <v>1</v>
      </c>
      <c r="B2" t="s">
        <v>10</v>
      </c>
      <c r="C2" s="1">
        <v>45761</v>
      </c>
      <c r="D2" t="s">
        <v>11</v>
      </c>
      <c r="E2" t="s">
        <v>12</v>
      </c>
      <c r="F2" t="s">
        <v>13</v>
      </c>
      <c r="G2">
        <v>6</v>
      </c>
      <c r="H2">
        <v>4</v>
      </c>
      <c r="I2" t="s">
        <v>14</v>
      </c>
      <c r="J2" s="2" t="s">
        <v>15</v>
      </c>
    </row>
    <row r="3" spans="1:12" x14ac:dyDescent="0.3">
      <c r="A3">
        <v>2</v>
      </c>
      <c r="B3" t="s">
        <v>16</v>
      </c>
      <c r="C3" s="1">
        <v>45761</v>
      </c>
      <c r="D3" t="s">
        <v>17</v>
      </c>
      <c r="E3" t="s">
        <v>12</v>
      </c>
      <c r="F3" t="s">
        <v>18</v>
      </c>
      <c r="G3">
        <v>6</v>
      </c>
      <c r="H3">
        <v>5</v>
      </c>
      <c r="I3" t="s">
        <v>19</v>
      </c>
      <c r="J3" s="2" t="s">
        <v>15</v>
      </c>
    </row>
    <row r="4" spans="1:12" x14ac:dyDescent="0.3">
      <c r="A4">
        <v>3</v>
      </c>
      <c r="B4" t="s">
        <v>20</v>
      </c>
      <c r="C4" s="1">
        <v>45761</v>
      </c>
      <c r="D4" t="s">
        <v>11</v>
      </c>
      <c r="E4" t="s">
        <v>12</v>
      </c>
      <c r="F4" t="s">
        <v>13</v>
      </c>
      <c r="G4">
        <v>6</v>
      </c>
      <c r="H4">
        <v>4</v>
      </c>
      <c r="I4" t="s">
        <v>19</v>
      </c>
      <c r="J4" s="2" t="s">
        <v>15</v>
      </c>
      <c r="L4" t="s">
        <v>69</v>
      </c>
    </row>
    <row r="5" spans="1:12" x14ac:dyDescent="0.3">
      <c r="A5">
        <v>4</v>
      </c>
      <c r="B5" t="s">
        <v>21</v>
      </c>
      <c r="C5" s="1">
        <v>45761</v>
      </c>
      <c r="D5" t="s">
        <v>22</v>
      </c>
      <c r="E5" t="s">
        <v>23</v>
      </c>
      <c r="F5" t="s">
        <v>24</v>
      </c>
      <c r="G5">
        <v>6</v>
      </c>
      <c r="H5">
        <v>6</v>
      </c>
      <c r="I5" t="s">
        <v>14</v>
      </c>
      <c r="J5" s="2" t="s">
        <v>15</v>
      </c>
    </row>
    <row r="6" spans="1:12" x14ac:dyDescent="0.3">
      <c r="A6">
        <v>5</v>
      </c>
      <c r="B6" t="s">
        <v>25</v>
      </c>
      <c r="C6" s="1">
        <v>45761</v>
      </c>
      <c r="D6" t="s">
        <v>22</v>
      </c>
      <c r="E6" t="s">
        <v>23</v>
      </c>
      <c r="F6" t="s">
        <v>13</v>
      </c>
      <c r="G6">
        <v>6</v>
      </c>
      <c r="H6">
        <v>8</v>
      </c>
      <c r="I6" t="s">
        <v>19</v>
      </c>
      <c r="J6" s="2" t="s">
        <v>26</v>
      </c>
    </row>
    <row r="7" spans="1:12" x14ac:dyDescent="0.3">
      <c r="A7">
        <v>6</v>
      </c>
      <c r="B7" t="s">
        <v>27</v>
      </c>
      <c r="C7" s="1">
        <v>45761</v>
      </c>
      <c r="D7" t="s">
        <v>22</v>
      </c>
      <c r="E7" t="s">
        <v>23</v>
      </c>
      <c r="F7" t="s">
        <v>18</v>
      </c>
      <c r="G7">
        <v>6</v>
      </c>
      <c r="H7">
        <v>5</v>
      </c>
      <c r="I7" t="s">
        <v>19</v>
      </c>
      <c r="J7" s="2" t="s">
        <v>26</v>
      </c>
    </row>
    <row r="8" spans="1:12" x14ac:dyDescent="0.3">
      <c r="A8">
        <v>7</v>
      </c>
      <c r="B8" t="s">
        <v>10</v>
      </c>
      <c r="C8" s="1">
        <v>45762</v>
      </c>
      <c r="D8" t="s">
        <v>11</v>
      </c>
      <c r="E8" t="s">
        <v>28</v>
      </c>
      <c r="F8" t="s">
        <v>13</v>
      </c>
      <c r="G8">
        <v>6</v>
      </c>
      <c r="H8">
        <v>3</v>
      </c>
      <c r="I8" t="s">
        <v>14</v>
      </c>
      <c r="J8" s="2" t="s">
        <v>29</v>
      </c>
    </row>
    <row r="9" spans="1:12" x14ac:dyDescent="0.3">
      <c r="A9">
        <v>8</v>
      </c>
      <c r="B9" t="s">
        <v>16</v>
      </c>
      <c r="C9" s="1">
        <v>45762</v>
      </c>
      <c r="D9" t="s">
        <v>17</v>
      </c>
      <c r="E9" t="s">
        <v>28</v>
      </c>
      <c r="F9" t="s">
        <v>18</v>
      </c>
      <c r="G9">
        <v>6</v>
      </c>
      <c r="H9">
        <v>5</v>
      </c>
      <c r="I9" t="s">
        <v>14</v>
      </c>
      <c r="J9" s="2" t="s">
        <v>15</v>
      </c>
    </row>
    <row r="10" spans="1:12" x14ac:dyDescent="0.3">
      <c r="A10">
        <v>9</v>
      </c>
      <c r="B10" t="s">
        <v>20</v>
      </c>
      <c r="C10" s="1">
        <v>45762</v>
      </c>
      <c r="D10" t="s">
        <v>11</v>
      </c>
      <c r="E10" t="s">
        <v>28</v>
      </c>
      <c r="F10" t="s">
        <v>13</v>
      </c>
      <c r="G10">
        <v>6</v>
      </c>
      <c r="H10">
        <v>6</v>
      </c>
      <c r="I10" t="s">
        <v>19</v>
      </c>
      <c r="J10" s="2" t="s">
        <v>15</v>
      </c>
    </row>
    <row r="11" spans="1:12" x14ac:dyDescent="0.3">
      <c r="A11">
        <v>10</v>
      </c>
      <c r="B11" t="s">
        <v>21</v>
      </c>
      <c r="C11" s="1">
        <v>45762</v>
      </c>
      <c r="D11" t="s">
        <v>22</v>
      </c>
      <c r="E11" t="s">
        <v>30</v>
      </c>
      <c r="F11" t="s">
        <v>24</v>
      </c>
      <c r="G11">
        <v>6</v>
      </c>
      <c r="H11">
        <v>7</v>
      </c>
      <c r="I11" t="s">
        <v>19</v>
      </c>
      <c r="J11" s="2" t="s">
        <v>26</v>
      </c>
    </row>
    <row r="12" spans="1:12" x14ac:dyDescent="0.3">
      <c r="A12">
        <v>11</v>
      </c>
      <c r="B12" t="s">
        <v>25</v>
      </c>
      <c r="C12" s="1">
        <v>45762</v>
      </c>
      <c r="D12" t="s">
        <v>22</v>
      </c>
      <c r="E12" t="s">
        <v>30</v>
      </c>
      <c r="F12" t="s">
        <v>24</v>
      </c>
      <c r="G12">
        <v>6</v>
      </c>
      <c r="H12">
        <v>8</v>
      </c>
      <c r="I12" t="s">
        <v>19</v>
      </c>
      <c r="J12" s="2" t="s">
        <v>26</v>
      </c>
    </row>
    <row r="13" spans="1:12" x14ac:dyDescent="0.3">
      <c r="A13">
        <v>12</v>
      </c>
      <c r="B13" t="s">
        <v>27</v>
      </c>
      <c r="C13" s="1">
        <v>45762</v>
      </c>
      <c r="D13" t="s">
        <v>22</v>
      </c>
      <c r="E13" t="s">
        <v>30</v>
      </c>
      <c r="F13" t="s">
        <v>24</v>
      </c>
      <c r="G13">
        <v>6</v>
      </c>
      <c r="H13">
        <v>5</v>
      </c>
      <c r="I13" t="s">
        <v>19</v>
      </c>
      <c r="J13" s="2" t="s">
        <v>31</v>
      </c>
    </row>
    <row r="14" spans="1:12" x14ac:dyDescent="0.3">
      <c r="A14">
        <v>13</v>
      </c>
      <c r="B14" t="s">
        <v>10</v>
      </c>
      <c r="C14" s="1">
        <v>45763</v>
      </c>
      <c r="D14" t="s">
        <v>11</v>
      </c>
      <c r="E14" t="s">
        <v>32</v>
      </c>
      <c r="F14" t="s">
        <v>13</v>
      </c>
      <c r="G14">
        <v>6</v>
      </c>
      <c r="H14">
        <v>3</v>
      </c>
      <c r="I14" t="s">
        <v>19</v>
      </c>
      <c r="J14" s="2" t="s">
        <v>31</v>
      </c>
    </row>
    <row r="15" spans="1:12" x14ac:dyDescent="0.3">
      <c r="A15">
        <v>14</v>
      </c>
      <c r="B15" t="s">
        <v>16</v>
      </c>
      <c r="C15" s="1">
        <v>45763</v>
      </c>
      <c r="D15" t="s">
        <v>17</v>
      </c>
      <c r="E15" t="s">
        <v>32</v>
      </c>
      <c r="F15" t="s">
        <v>18</v>
      </c>
      <c r="G15">
        <v>6</v>
      </c>
      <c r="H15">
        <v>7</v>
      </c>
      <c r="I15" t="s">
        <v>19</v>
      </c>
      <c r="J15" s="2" t="s">
        <v>33</v>
      </c>
    </row>
    <row r="16" spans="1:12" x14ac:dyDescent="0.3">
      <c r="A16">
        <v>15</v>
      </c>
      <c r="B16" t="s">
        <v>20</v>
      </c>
      <c r="C16" s="1">
        <v>45763</v>
      </c>
      <c r="D16" t="s">
        <v>11</v>
      </c>
      <c r="E16" t="s">
        <v>32</v>
      </c>
      <c r="F16" t="s">
        <v>13</v>
      </c>
      <c r="G16">
        <v>6</v>
      </c>
      <c r="H16">
        <v>5</v>
      </c>
      <c r="I16" t="s">
        <v>19</v>
      </c>
      <c r="J16" s="2" t="s">
        <v>15</v>
      </c>
    </row>
    <row r="17" spans="1:10" x14ac:dyDescent="0.3">
      <c r="A17">
        <v>16</v>
      </c>
      <c r="B17" t="s">
        <v>21</v>
      </c>
      <c r="C17" s="1">
        <v>45763</v>
      </c>
      <c r="D17" t="s">
        <v>22</v>
      </c>
      <c r="E17" t="s">
        <v>34</v>
      </c>
      <c r="F17" t="s">
        <v>24</v>
      </c>
      <c r="G17">
        <v>6</v>
      </c>
      <c r="H17">
        <v>2</v>
      </c>
      <c r="I17" t="s">
        <v>14</v>
      </c>
      <c r="J17" s="2" t="s">
        <v>15</v>
      </c>
    </row>
    <row r="18" spans="1:10" x14ac:dyDescent="0.3">
      <c r="A18">
        <v>17</v>
      </c>
      <c r="B18" t="s">
        <v>25</v>
      </c>
      <c r="C18" s="1">
        <v>45763</v>
      </c>
      <c r="D18" t="s">
        <v>22</v>
      </c>
      <c r="E18" t="s">
        <v>34</v>
      </c>
      <c r="F18" t="s">
        <v>24</v>
      </c>
      <c r="G18">
        <v>6</v>
      </c>
      <c r="H18">
        <v>9</v>
      </c>
      <c r="I18" t="s">
        <v>19</v>
      </c>
      <c r="J18" s="2" t="s">
        <v>15</v>
      </c>
    </row>
    <row r="19" spans="1:10" x14ac:dyDescent="0.3">
      <c r="A19">
        <v>18</v>
      </c>
      <c r="B19" t="s">
        <v>27</v>
      </c>
      <c r="C19" s="1">
        <v>45763</v>
      </c>
      <c r="D19" t="s">
        <v>22</v>
      </c>
      <c r="E19" t="s">
        <v>34</v>
      </c>
      <c r="F19" t="s">
        <v>24</v>
      </c>
      <c r="G19">
        <v>6</v>
      </c>
      <c r="H19">
        <v>6</v>
      </c>
      <c r="I19" t="s">
        <v>19</v>
      </c>
      <c r="J19" s="2" t="s">
        <v>15</v>
      </c>
    </row>
    <row r="20" spans="1:10" x14ac:dyDescent="0.3">
      <c r="A20">
        <v>19</v>
      </c>
      <c r="B20" t="s">
        <v>10</v>
      </c>
      <c r="C20" s="1">
        <v>45764</v>
      </c>
      <c r="D20" t="s">
        <v>11</v>
      </c>
      <c r="E20" t="s">
        <v>35</v>
      </c>
      <c r="F20" t="s">
        <v>13</v>
      </c>
      <c r="G20">
        <v>6</v>
      </c>
      <c r="H20">
        <v>5</v>
      </c>
      <c r="I20" t="s">
        <v>19</v>
      </c>
      <c r="J20" s="2" t="s">
        <v>15</v>
      </c>
    </row>
    <row r="21" spans="1:10" x14ac:dyDescent="0.3">
      <c r="A21">
        <v>20</v>
      </c>
      <c r="B21" t="s">
        <v>16</v>
      </c>
      <c r="C21" s="1">
        <v>45764</v>
      </c>
      <c r="D21" t="s">
        <v>17</v>
      </c>
      <c r="E21" t="s">
        <v>35</v>
      </c>
      <c r="F21" t="s">
        <v>18</v>
      </c>
      <c r="G21">
        <v>6</v>
      </c>
      <c r="H21">
        <v>6</v>
      </c>
      <c r="I21" t="s">
        <v>19</v>
      </c>
      <c r="J21" s="2" t="s">
        <v>15</v>
      </c>
    </row>
    <row r="22" spans="1:10" x14ac:dyDescent="0.3">
      <c r="A22">
        <v>21</v>
      </c>
      <c r="B22" t="s">
        <v>20</v>
      </c>
      <c r="C22" s="1">
        <v>45764</v>
      </c>
      <c r="D22" t="s">
        <v>11</v>
      </c>
      <c r="E22" t="s">
        <v>35</v>
      </c>
      <c r="F22" t="s">
        <v>13</v>
      </c>
      <c r="G22">
        <v>6</v>
      </c>
      <c r="H22">
        <v>8</v>
      </c>
      <c r="I22" t="s">
        <v>19</v>
      </c>
      <c r="J22" s="2" t="s">
        <v>26</v>
      </c>
    </row>
    <row r="23" spans="1:10" x14ac:dyDescent="0.3">
      <c r="A23">
        <v>22</v>
      </c>
      <c r="B23" t="s">
        <v>21</v>
      </c>
      <c r="C23" s="1">
        <v>45764</v>
      </c>
      <c r="D23" t="s">
        <v>22</v>
      </c>
      <c r="E23" t="s">
        <v>36</v>
      </c>
      <c r="F23" t="s">
        <v>24</v>
      </c>
      <c r="G23">
        <v>6</v>
      </c>
      <c r="H23">
        <v>7</v>
      </c>
      <c r="I23" t="s">
        <v>19</v>
      </c>
      <c r="J23" s="2" t="s">
        <v>26</v>
      </c>
    </row>
    <row r="24" spans="1:10" x14ac:dyDescent="0.3">
      <c r="A24">
        <v>23</v>
      </c>
      <c r="B24" t="s">
        <v>25</v>
      </c>
      <c r="C24" s="1">
        <v>45764</v>
      </c>
      <c r="D24" t="s">
        <v>22</v>
      </c>
      <c r="E24" t="s">
        <v>36</v>
      </c>
      <c r="F24" t="s">
        <v>24</v>
      </c>
      <c r="G24">
        <v>6</v>
      </c>
      <c r="H24">
        <v>5</v>
      </c>
      <c r="I24" t="s">
        <v>19</v>
      </c>
      <c r="J24" s="2" t="s">
        <v>33</v>
      </c>
    </row>
    <row r="25" spans="1:10" x14ac:dyDescent="0.3">
      <c r="A25">
        <v>24</v>
      </c>
      <c r="B25" t="s">
        <v>27</v>
      </c>
      <c r="C25" s="1">
        <v>45764</v>
      </c>
      <c r="D25" t="s">
        <v>22</v>
      </c>
      <c r="E25" t="s">
        <v>36</v>
      </c>
      <c r="F25" t="s">
        <v>24</v>
      </c>
      <c r="G25">
        <v>6</v>
      </c>
      <c r="H25">
        <v>4</v>
      </c>
      <c r="I25" t="s">
        <v>19</v>
      </c>
      <c r="J25" s="2" t="s">
        <v>15</v>
      </c>
    </row>
    <row r="26" spans="1:10" x14ac:dyDescent="0.3">
      <c r="A26">
        <v>25</v>
      </c>
      <c r="B26" t="s">
        <v>10</v>
      </c>
      <c r="C26" s="1">
        <v>45765</v>
      </c>
      <c r="D26" t="s">
        <v>11</v>
      </c>
      <c r="E26" t="s">
        <v>37</v>
      </c>
      <c r="F26" t="s">
        <v>13</v>
      </c>
      <c r="G26">
        <v>6</v>
      </c>
      <c r="H26">
        <v>3</v>
      </c>
      <c r="I26" t="s">
        <v>19</v>
      </c>
      <c r="J26" s="2" t="s">
        <v>15</v>
      </c>
    </row>
    <row r="27" spans="1:10" x14ac:dyDescent="0.3">
      <c r="A27">
        <v>26</v>
      </c>
      <c r="B27" t="s">
        <v>16</v>
      </c>
      <c r="C27" s="1">
        <v>45765</v>
      </c>
      <c r="D27" t="s">
        <v>17</v>
      </c>
      <c r="E27" t="s">
        <v>37</v>
      </c>
      <c r="F27" t="s">
        <v>18</v>
      </c>
      <c r="G27">
        <v>6</v>
      </c>
      <c r="H27">
        <v>6</v>
      </c>
      <c r="I27" t="s">
        <v>38</v>
      </c>
      <c r="J27" s="2" t="s">
        <v>26</v>
      </c>
    </row>
    <row r="28" spans="1:10" x14ac:dyDescent="0.3">
      <c r="A28">
        <v>27</v>
      </c>
      <c r="B28" t="s">
        <v>20</v>
      </c>
      <c r="C28" s="1">
        <v>45765</v>
      </c>
      <c r="D28" t="s">
        <v>11</v>
      </c>
      <c r="E28" t="s">
        <v>37</v>
      </c>
      <c r="F28" t="s">
        <v>13</v>
      </c>
      <c r="G28">
        <v>6</v>
      </c>
      <c r="H28">
        <v>7</v>
      </c>
      <c r="I28" t="s">
        <v>38</v>
      </c>
      <c r="J28" s="2" t="s">
        <v>26</v>
      </c>
    </row>
    <row r="29" spans="1:10" x14ac:dyDescent="0.3">
      <c r="A29">
        <v>28</v>
      </c>
      <c r="B29" t="s">
        <v>21</v>
      </c>
      <c r="C29" s="1">
        <v>45765</v>
      </c>
      <c r="D29" t="s">
        <v>22</v>
      </c>
      <c r="E29" t="s">
        <v>39</v>
      </c>
      <c r="F29" t="s">
        <v>24</v>
      </c>
      <c r="G29">
        <v>6</v>
      </c>
      <c r="H29">
        <v>6</v>
      </c>
      <c r="I29" t="s">
        <v>19</v>
      </c>
      <c r="J29" s="2" t="s">
        <v>31</v>
      </c>
    </row>
    <row r="30" spans="1:10" x14ac:dyDescent="0.3">
      <c r="A30">
        <v>29</v>
      </c>
      <c r="B30" t="s">
        <v>25</v>
      </c>
      <c r="C30" s="1">
        <v>45765</v>
      </c>
      <c r="D30" t="s">
        <v>22</v>
      </c>
      <c r="E30" t="s">
        <v>39</v>
      </c>
      <c r="F30" t="s">
        <v>24</v>
      </c>
      <c r="G30">
        <v>6</v>
      </c>
      <c r="H30">
        <v>7</v>
      </c>
      <c r="I30" t="s">
        <v>19</v>
      </c>
      <c r="J30" s="2" t="s">
        <v>31</v>
      </c>
    </row>
    <row r="31" spans="1:10" x14ac:dyDescent="0.3">
      <c r="A31">
        <v>30</v>
      </c>
      <c r="B31" t="s">
        <v>27</v>
      </c>
      <c r="C31" s="1">
        <v>45765</v>
      </c>
      <c r="D31" t="s">
        <v>22</v>
      </c>
      <c r="E31" t="s">
        <v>39</v>
      </c>
      <c r="F31" t="s">
        <v>24</v>
      </c>
      <c r="G31">
        <v>6</v>
      </c>
      <c r="H31">
        <v>7</v>
      </c>
      <c r="I31" t="s">
        <v>19</v>
      </c>
      <c r="J31" s="2" t="s">
        <v>33</v>
      </c>
    </row>
    <row r="32" spans="1:10" x14ac:dyDescent="0.3">
      <c r="A32">
        <v>31</v>
      </c>
      <c r="B32" t="s">
        <v>10</v>
      </c>
      <c r="C32" s="1">
        <v>45768</v>
      </c>
      <c r="D32" t="s">
        <v>11</v>
      </c>
      <c r="E32" t="s">
        <v>40</v>
      </c>
      <c r="F32" t="s">
        <v>13</v>
      </c>
      <c r="G32">
        <v>6</v>
      </c>
      <c r="H32">
        <v>7</v>
      </c>
      <c r="I32" t="s">
        <v>14</v>
      </c>
      <c r="J32" s="2" t="s">
        <v>15</v>
      </c>
    </row>
    <row r="33" spans="1:10" x14ac:dyDescent="0.3">
      <c r="A33">
        <v>32</v>
      </c>
      <c r="B33" t="s">
        <v>16</v>
      </c>
      <c r="C33" s="1">
        <v>45768</v>
      </c>
      <c r="D33" t="s">
        <v>17</v>
      </c>
      <c r="E33" t="s">
        <v>40</v>
      </c>
      <c r="F33" t="s">
        <v>18</v>
      </c>
      <c r="G33">
        <v>6</v>
      </c>
      <c r="H33">
        <v>6</v>
      </c>
      <c r="I33" t="s">
        <v>14</v>
      </c>
      <c r="J33" s="2" t="s">
        <v>15</v>
      </c>
    </row>
    <row r="34" spans="1:10" x14ac:dyDescent="0.3">
      <c r="A34">
        <v>33</v>
      </c>
      <c r="B34" t="s">
        <v>20</v>
      </c>
      <c r="C34" s="1">
        <v>45768</v>
      </c>
      <c r="D34" t="s">
        <v>11</v>
      </c>
      <c r="E34" t="s">
        <v>40</v>
      </c>
      <c r="F34" t="s">
        <v>13</v>
      </c>
      <c r="G34">
        <v>6</v>
      </c>
      <c r="H34">
        <v>5</v>
      </c>
      <c r="I34" t="s">
        <v>19</v>
      </c>
      <c r="J34" s="2" t="s">
        <v>15</v>
      </c>
    </row>
    <row r="35" spans="1:10" x14ac:dyDescent="0.3">
      <c r="A35">
        <v>34</v>
      </c>
      <c r="B35" t="s">
        <v>21</v>
      </c>
      <c r="C35" s="1">
        <v>45768</v>
      </c>
      <c r="D35" t="s">
        <v>22</v>
      </c>
      <c r="E35" t="s">
        <v>41</v>
      </c>
      <c r="F35" t="s">
        <v>24</v>
      </c>
      <c r="G35">
        <v>6</v>
      </c>
      <c r="H35">
        <v>4</v>
      </c>
      <c r="I35" t="s">
        <v>14</v>
      </c>
      <c r="J35" s="2" t="s">
        <v>15</v>
      </c>
    </row>
    <row r="36" spans="1:10" x14ac:dyDescent="0.3">
      <c r="A36">
        <v>35</v>
      </c>
      <c r="B36" t="s">
        <v>25</v>
      </c>
      <c r="C36" s="1">
        <v>45768</v>
      </c>
      <c r="D36" t="s">
        <v>22</v>
      </c>
      <c r="E36" t="s">
        <v>41</v>
      </c>
      <c r="F36" t="s">
        <v>24</v>
      </c>
      <c r="G36">
        <v>6</v>
      </c>
      <c r="H36">
        <v>8</v>
      </c>
      <c r="I36" t="s">
        <v>19</v>
      </c>
      <c r="J36" s="2" t="s">
        <v>15</v>
      </c>
    </row>
    <row r="37" spans="1:10" x14ac:dyDescent="0.3">
      <c r="A37">
        <v>36</v>
      </c>
      <c r="B37" t="s">
        <v>27</v>
      </c>
      <c r="C37" s="1">
        <v>45768</v>
      </c>
      <c r="D37" t="s">
        <v>22</v>
      </c>
      <c r="E37" t="s">
        <v>41</v>
      </c>
      <c r="F37" t="s">
        <v>24</v>
      </c>
      <c r="G37">
        <v>6</v>
      </c>
      <c r="H37">
        <v>5</v>
      </c>
      <c r="I37" t="s">
        <v>19</v>
      </c>
      <c r="J37" s="2" t="s">
        <v>15</v>
      </c>
    </row>
    <row r="38" spans="1:10" x14ac:dyDescent="0.3">
      <c r="A38">
        <v>37</v>
      </c>
      <c r="B38" t="s">
        <v>10</v>
      </c>
      <c r="C38" s="1">
        <v>45769</v>
      </c>
      <c r="D38" t="s">
        <v>11</v>
      </c>
      <c r="E38" t="s">
        <v>42</v>
      </c>
      <c r="F38" t="s">
        <v>13</v>
      </c>
      <c r="G38">
        <v>6</v>
      </c>
      <c r="H38">
        <v>4</v>
      </c>
      <c r="I38" t="s">
        <v>38</v>
      </c>
      <c r="J38" s="2" t="s">
        <v>26</v>
      </c>
    </row>
    <row r="39" spans="1:10" x14ac:dyDescent="0.3">
      <c r="A39">
        <v>38</v>
      </c>
      <c r="B39" t="s">
        <v>16</v>
      </c>
      <c r="C39" s="1">
        <v>45769</v>
      </c>
      <c r="D39" t="s">
        <v>17</v>
      </c>
      <c r="E39" t="s">
        <v>42</v>
      </c>
      <c r="F39" t="s">
        <v>18</v>
      </c>
      <c r="G39">
        <v>6</v>
      </c>
      <c r="H39">
        <v>6</v>
      </c>
      <c r="I39" t="s">
        <v>19</v>
      </c>
      <c r="J39" s="2" t="s">
        <v>26</v>
      </c>
    </row>
    <row r="40" spans="1:10" x14ac:dyDescent="0.3">
      <c r="A40">
        <v>39</v>
      </c>
      <c r="B40" t="s">
        <v>20</v>
      </c>
      <c r="C40" s="1">
        <v>45769</v>
      </c>
      <c r="D40" t="s">
        <v>11</v>
      </c>
      <c r="E40" t="s">
        <v>42</v>
      </c>
      <c r="F40" t="s">
        <v>13</v>
      </c>
      <c r="G40">
        <v>6</v>
      </c>
      <c r="H40">
        <v>3</v>
      </c>
      <c r="I40" t="s">
        <v>14</v>
      </c>
      <c r="J40" s="2" t="s">
        <v>15</v>
      </c>
    </row>
    <row r="41" spans="1:10" x14ac:dyDescent="0.3">
      <c r="A41">
        <v>40</v>
      </c>
      <c r="B41" t="s">
        <v>21</v>
      </c>
      <c r="C41" s="1">
        <v>45769</v>
      </c>
      <c r="D41" t="s">
        <v>22</v>
      </c>
      <c r="E41" t="s">
        <v>43</v>
      </c>
      <c r="F41" t="s">
        <v>24</v>
      </c>
      <c r="G41">
        <v>6</v>
      </c>
      <c r="H41">
        <v>7</v>
      </c>
      <c r="I41" t="s">
        <v>14</v>
      </c>
      <c r="J41" s="2" t="s">
        <v>15</v>
      </c>
    </row>
    <row r="42" spans="1:10" x14ac:dyDescent="0.3">
      <c r="A42">
        <v>41</v>
      </c>
      <c r="B42" t="s">
        <v>25</v>
      </c>
      <c r="C42" s="1">
        <v>45769</v>
      </c>
      <c r="D42" t="s">
        <v>22</v>
      </c>
      <c r="E42" t="s">
        <v>43</v>
      </c>
      <c r="F42" t="s">
        <v>24</v>
      </c>
      <c r="G42">
        <v>6</v>
      </c>
      <c r="H42">
        <v>2</v>
      </c>
      <c r="I42" t="s">
        <v>14</v>
      </c>
      <c r="J42" s="2" t="s">
        <v>15</v>
      </c>
    </row>
    <row r="43" spans="1:10" x14ac:dyDescent="0.3">
      <c r="A43">
        <v>42</v>
      </c>
      <c r="B43" t="s">
        <v>27</v>
      </c>
      <c r="C43" s="1">
        <v>45769</v>
      </c>
      <c r="D43" t="s">
        <v>22</v>
      </c>
      <c r="E43" t="s">
        <v>43</v>
      </c>
      <c r="F43" t="s">
        <v>24</v>
      </c>
      <c r="G43">
        <v>6</v>
      </c>
      <c r="H43">
        <v>7</v>
      </c>
      <c r="I43" t="s">
        <v>19</v>
      </c>
      <c r="J43" s="2" t="s">
        <v>26</v>
      </c>
    </row>
    <row r="44" spans="1:10" x14ac:dyDescent="0.3">
      <c r="A44">
        <v>43</v>
      </c>
      <c r="B44" t="s">
        <v>10</v>
      </c>
      <c r="C44" s="1">
        <v>45770</v>
      </c>
      <c r="D44" t="s">
        <v>11</v>
      </c>
      <c r="E44" t="s">
        <v>44</v>
      </c>
      <c r="F44" t="s">
        <v>13</v>
      </c>
      <c r="G44">
        <v>6</v>
      </c>
      <c r="H44">
        <v>3</v>
      </c>
      <c r="I44" t="s">
        <v>19</v>
      </c>
      <c r="J44" s="2" t="s">
        <v>26</v>
      </c>
    </row>
    <row r="45" spans="1:10" x14ac:dyDescent="0.3">
      <c r="A45">
        <v>44</v>
      </c>
      <c r="B45" t="s">
        <v>16</v>
      </c>
      <c r="C45" s="1">
        <v>45770</v>
      </c>
      <c r="D45" t="s">
        <v>17</v>
      </c>
      <c r="E45" t="s">
        <v>44</v>
      </c>
      <c r="F45" t="s">
        <v>18</v>
      </c>
      <c r="G45">
        <v>6</v>
      </c>
      <c r="H45">
        <v>8</v>
      </c>
      <c r="I45" t="s">
        <v>19</v>
      </c>
      <c r="J45" s="2" t="s">
        <v>31</v>
      </c>
    </row>
    <row r="46" spans="1:10" x14ac:dyDescent="0.3">
      <c r="A46">
        <v>45</v>
      </c>
      <c r="B46" t="s">
        <v>20</v>
      </c>
      <c r="C46" s="1">
        <v>45770</v>
      </c>
      <c r="D46" t="s">
        <v>11</v>
      </c>
      <c r="E46" t="s">
        <v>44</v>
      </c>
      <c r="F46" t="s">
        <v>13</v>
      </c>
      <c r="G46">
        <v>6</v>
      </c>
      <c r="H46">
        <v>2</v>
      </c>
      <c r="I46" t="s">
        <v>38</v>
      </c>
      <c r="J46" s="2" t="s">
        <v>31</v>
      </c>
    </row>
    <row r="47" spans="1:10" x14ac:dyDescent="0.3">
      <c r="A47">
        <v>46</v>
      </c>
      <c r="B47" t="s">
        <v>21</v>
      </c>
      <c r="C47" s="1">
        <v>45770</v>
      </c>
      <c r="D47" t="s">
        <v>22</v>
      </c>
      <c r="E47" t="s">
        <v>45</v>
      </c>
      <c r="F47" t="s">
        <v>24</v>
      </c>
      <c r="G47">
        <v>6</v>
      </c>
      <c r="H47">
        <v>8</v>
      </c>
      <c r="I47" t="s">
        <v>19</v>
      </c>
      <c r="J47" s="2" t="s">
        <v>33</v>
      </c>
    </row>
    <row r="48" spans="1:10" x14ac:dyDescent="0.3">
      <c r="A48">
        <v>47</v>
      </c>
      <c r="B48" t="s">
        <v>25</v>
      </c>
      <c r="C48" s="1">
        <v>45770</v>
      </c>
      <c r="D48" t="s">
        <v>22</v>
      </c>
      <c r="E48" t="s">
        <v>45</v>
      </c>
      <c r="F48" t="s">
        <v>24</v>
      </c>
      <c r="G48">
        <v>6</v>
      </c>
      <c r="H48">
        <v>4</v>
      </c>
      <c r="I48" t="s">
        <v>19</v>
      </c>
      <c r="J48" s="2" t="s">
        <v>15</v>
      </c>
    </row>
    <row r="49" spans="1:10" x14ac:dyDescent="0.3">
      <c r="A49">
        <v>48</v>
      </c>
      <c r="B49" t="s">
        <v>27</v>
      </c>
      <c r="C49" s="1">
        <v>45770</v>
      </c>
      <c r="D49" t="s">
        <v>22</v>
      </c>
      <c r="E49" t="s">
        <v>45</v>
      </c>
      <c r="F49" t="s">
        <v>24</v>
      </c>
      <c r="G49">
        <v>6</v>
      </c>
      <c r="H49">
        <v>8</v>
      </c>
      <c r="I49" t="s">
        <v>19</v>
      </c>
      <c r="J49" s="2" t="s">
        <v>15</v>
      </c>
    </row>
    <row r="50" spans="1:10" x14ac:dyDescent="0.3">
      <c r="A50">
        <v>49</v>
      </c>
      <c r="B50" t="s">
        <v>10</v>
      </c>
      <c r="C50" s="1">
        <v>45771</v>
      </c>
      <c r="D50" t="s">
        <v>11</v>
      </c>
      <c r="E50" t="s">
        <v>46</v>
      </c>
      <c r="F50" t="s">
        <v>13</v>
      </c>
      <c r="G50">
        <v>6</v>
      </c>
      <c r="H50">
        <v>6</v>
      </c>
      <c r="I50" t="s">
        <v>19</v>
      </c>
      <c r="J50" s="2" t="s">
        <v>15</v>
      </c>
    </row>
    <row r="51" spans="1:10" x14ac:dyDescent="0.3">
      <c r="A51">
        <v>50</v>
      </c>
      <c r="B51" t="s">
        <v>16</v>
      </c>
      <c r="C51" s="1">
        <v>45771</v>
      </c>
      <c r="D51" t="s">
        <v>17</v>
      </c>
      <c r="E51" t="s">
        <v>46</v>
      </c>
      <c r="F51" t="s">
        <v>18</v>
      </c>
      <c r="G51">
        <v>6</v>
      </c>
      <c r="H51">
        <v>4</v>
      </c>
      <c r="I51" t="s">
        <v>38</v>
      </c>
      <c r="J51" s="2" t="s">
        <v>15</v>
      </c>
    </row>
    <row r="52" spans="1:10" x14ac:dyDescent="0.3">
      <c r="A52">
        <v>51</v>
      </c>
      <c r="B52" t="s">
        <v>20</v>
      </c>
      <c r="C52" s="1">
        <v>45771</v>
      </c>
      <c r="D52" t="s">
        <v>11</v>
      </c>
      <c r="E52" t="s">
        <v>46</v>
      </c>
      <c r="F52" t="s">
        <v>13</v>
      </c>
      <c r="G52">
        <v>6</v>
      </c>
      <c r="H52">
        <v>3</v>
      </c>
      <c r="I52" t="s">
        <v>19</v>
      </c>
      <c r="J52" s="2" t="s">
        <v>15</v>
      </c>
    </row>
    <row r="53" spans="1:10" x14ac:dyDescent="0.3">
      <c r="A53">
        <v>52</v>
      </c>
      <c r="B53" t="s">
        <v>21</v>
      </c>
      <c r="C53" s="1">
        <v>45771</v>
      </c>
      <c r="D53" t="s">
        <v>22</v>
      </c>
      <c r="E53" t="s">
        <v>47</v>
      </c>
      <c r="F53" t="s">
        <v>24</v>
      </c>
      <c r="G53">
        <v>6</v>
      </c>
      <c r="H53">
        <v>2</v>
      </c>
      <c r="I53" t="s">
        <v>14</v>
      </c>
      <c r="J53" s="2" t="s">
        <v>15</v>
      </c>
    </row>
    <row r="54" spans="1:10" x14ac:dyDescent="0.3">
      <c r="A54">
        <v>53</v>
      </c>
      <c r="B54" t="s">
        <v>25</v>
      </c>
      <c r="C54" s="1">
        <v>45771</v>
      </c>
      <c r="D54" t="s">
        <v>22</v>
      </c>
      <c r="E54" t="s">
        <v>47</v>
      </c>
      <c r="F54" t="s">
        <v>24</v>
      </c>
      <c r="G54">
        <v>6</v>
      </c>
      <c r="H54">
        <v>8</v>
      </c>
      <c r="I54" t="s">
        <v>19</v>
      </c>
      <c r="J54" s="2" t="s">
        <v>26</v>
      </c>
    </row>
    <row r="55" spans="1:10" x14ac:dyDescent="0.3">
      <c r="A55">
        <v>54</v>
      </c>
      <c r="B55" t="s">
        <v>27</v>
      </c>
      <c r="C55" s="1">
        <v>45771</v>
      </c>
      <c r="D55" t="s">
        <v>22</v>
      </c>
      <c r="E55" t="s">
        <v>47</v>
      </c>
      <c r="F55" t="s">
        <v>24</v>
      </c>
      <c r="G55">
        <v>6</v>
      </c>
      <c r="H55">
        <v>9</v>
      </c>
      <c r="I55" t="s">
        <v>19</v>
      </c>
      <c r="J55" s="2" t="s">
        <v>26</v>
      </c>
    </row>
    <row r="56" spans="1:10" x14ac:dyDescent="0.3">
      <c r="A56">
        <v>55</v>
      </c>
      <c r="B56" t="s">
        <v>10</v>
      </c>
      <c r="C56" s="1">
        <v>45772</v>
      </c>
      <c r="D56" t="s">
        <v>11</v>
      </c>
      <c r="E56" t="s">
        <v>48</v>
      </c>
      <c r="F56" t="s">
        <v>13</v>
      </c>
      <c r="G56">
        <v>6</v>
      </c>
      <c r="H56">
        <v>5</v>
      </c>
      <c r="I56" t="s">
        <v>19</v>
      </c>
      <c r="J56" s="2" t="s">
        <v>26</v>
      </c>
    </row>
    <row r="57" spans="1:10" x14ac:dyDescent="0.3">
      <c r="A57">
        <v>56</v>
      </c>
      <c r="B57" t="s">
        <v>16</v>
      </c>
      <c r="C57" s="1">
        <v>45772</v>
      </c>
      <c r="D57" t="s">
        <v>17</v>
      </c>
      <c r="E57" t="s">
        <v>48</v>
      </c>
      <c r="F57" t="s">
        <v>18</v>
      </c>
      <c r="G57">
        <v>6</v>
      </c>
      <c r="H57">
        <v>6</v>
      </c>
      <c r="I57" t="s">
        <v>19</v>
      </c>
      <c r="J57" s="2" t="s">
        <v>15</v>
      </c>
    </row>
    <row r="58" spans="1:10" x14ac:dyDescent="0.3">
      <c r="A58">
        <v>57</v>
      </c>
      <c r="B58" t="s">
        <v>20</v>
      </c>
      <c r="C58" s="1">
        <v>45772</v>
      </c>
      <c r="D58" t="s">
        <v>11</v>
      </c>
      <c r="E58" t="s">
        <v>48</v>
      </c>
      <c r="F58" t="s">
        <v>13</v>
      </c>
      <c r="G58">
        <v>6</v>
      </c>
      <c r="H58">
        <v>6</v>
      </c>
      <c r="I58" t="s">
        <v>19</v>
      </c>
      <c r="J58" s="2" t="s">
        <v>15</v>
      </c>
    </row>
    <row r="59" spans="1:10" x14ac:dyDescent="0.3">
      <c r="A59">
        <v>58</v>
      </c>
      <c r="B59" t="s">
        <v>21</v>
      </c>
      <c r="C59" s="1">
        <v>45772</v>
      </c>
      <c r="D59" t="s">
        <v>22</v>
      </c>
      <c r="E59" t="s">
        <v>49</v>
      </c>
      <c r="F59" t="s">
        <v>24</v>
      </c>
      <c r="G59">
        <v>6</v>
      </c>
      <c r="H59">
        <v>7</v>
      </c>
      <c r="I59" t="s">
        <v>19</v>
      </c>
      <c r="J59" s="2" t="s">
        <v>26</v>
      </c>
    </row>
    <row r="60" spans="1:10" x14ac:dyDescent="0.3">
      <c r="A60">
        <v>59</v>
      </c>
      <c r="B60" t="s">
        <v>25</v>
      </c>
      <c r="C60" s="1">
        <v>45772</v>
      </c>
      <c r="D60" t="s">
        <v>22</v>
      </c>
      <c r="E60" t="s">
        <v>49</v>
      </c>
      <c r="F60" t="s">
        <v>24</v>
      </c>
      <c r="G60">
        <v>6</v>
      </c>
      <c r="H60">
        <v>5</v>
      </c>
      <c r="I60" t="s">
        <v>19</v>
      </c>
      <c r="J60" s="2" t="s">
        <v>26</v>
      </c>
    </row>
    <row r="61" spans="1:10" x14ac:dyDescent="0.3">
      <c r="A61">
        <v>60</v>
      </c>
      <c r="B61" t="s">
        <v>27</v>
      </c>
      <c r="C61" s="1">
        <v>45772</v>
      </c>
      <c r="D61" t="s">
        <v>22</v>
      </c>
      <c r="E61" t="s">
        <v>49</v>
      </c>
      <c r="F61" t="s">
        <v>24</v>
      </c>
      <c r="G61">
        <v>6</v>
      </c>
      <c r="H61">
        <v>7</v>
      </c>
      <c r="I61" t="s">
        <v>19</v>
      </c>
      <c r="J61" s="2" t="s">
        <v>31</v>
      </c>
    </row>
    <row r="62" spans="1:10" x14ac:dyDescent="0.3">
      <c r="A62">
        <v>61</v>
      </c>
      <c r="B62" t="s">
        <v>10</v>
      </c>
      <c r="C62" s="1">
        <v>45775</v>
      </c>
      <c r="D62" t="s">
        <v>11</v>
      </c>
      <c r="E62" t="s">
        <v>50</v>
      </c>
      <c r="F62" t="s">
        <v>13</v>
      </c>
      <c r="G62">
        <v>6</v>
      </c>
      <c r="H62">
        <v>4</v>
      </c>
      <c r="I62" t="s">
        <v>14</v>
      </c>
      <c r="J62" s="2" t="s">
        <v>31</v>
      </c>
    </row>
    <row r="63" spans="1:10" x14ac:dyDescent="0.3">
      <c r="A63">
        <v>62</v>
      </c>
      <c r="B63" t="s">
        <v>16</v>
      </c>
      <c r="C63" s="1">
        <v>45775</v>
      </c>
      <c r="D63" t="s">
        <v>17</v>
      </c>
      <c r="E63" t="s">
        <v>50</v>
      </c>
      <c r="F63" t="s">
        <v>18</v>
      </c>
      <c r="G63">
        <v>6</v>
      </c>
      <c r="H63">
        <v>7</v>
      </c>
      <c r="I63" t="s">
        <v>19</v>
      </c>
      <c r="J63" s="2" t="s">
        <v>33</v>
      </c>
    </row>
    <row r="64" spans="1:10" x14ac:dyDescent="0.3">
      <c r="A64">
        <v>63</v>
      </c>
      <c r="B64" t="s">
        <v>20</v>
      </c>
      <c r="C64" s="1">
        <v>45775</v>
      </c>
      <c r="D64" t="s">
        <v>11</v>
      </c>
      <c r="E64" t="s">
        <v>50</v>
      </c>
      <c r="F64" t="s">
        <v>13</v>
      </c>
      <c r="G64">
        <v>6</v>
      </c>
      <c r="H64">
        <v>4</v>
      </c>
      <c r="I64" t="s">
        <v>19</v>
      </c>
      <c r="J64" s="2" t="s">
        <v>15</v>
      </c>
    </row>
    <row r="65" spans="1:10" x14ac:dyDescent="0.3">
      <c r="A65">
        <v>64</v>
      </c>
      <c r="B65" t="s">
        <v>21</v>
      </c>
      <c r="C65" s="1">
        <v>45775</v>
      </c>
      <c r="D65" t="s">
        <v>22</v>
      </c>
      <c r="E65" t="s">
        <v>51</v>
      </c>
      <c r="F65" t="s">
        <v>24</v>
      </c>
      <c r="G65">
        <v>6</v>
      </c>
      <c r="H65">
        <v>3</v>
      </c>
      <c r="I65" t="s">
        <v>19</v>
      </c>
      <c r="J65" s="2" t="s">
        <v>15</v>
      </c>
    </row>
    <row r="66" spans="1:10" x14ac:dyDescent="0.3">
      <c r="A66">
        <v>65</v>
      </c>
      <c r="B66" t="s">
        <v>25</v>
      </c>
      <c r="C66" s="1">
        <v>45775</v>
      </c>
      <c r="D66" t="s">
        <v>22</v>
      </c>
      <c r="E66" t="s">
        <v>51</v>
      </c>
      <c r="F66" t="s">
        <v>24</v>
      </c>
      <c r="G66">
        <v>6</v>
      </c>
      <c r="H66">
        <v>4</v>
      </c>
      <c r="I66" t="s">
        <v>19</v>
      </c>
      <c r="J66" s="2" t="s">
        <v>15</v>
      </c>
    </row>
    <row r="67" spans="1:10" x14ac:dyDescent="0.3">
      <c r="A67">
        <v>66</v>
      </c>
      <c r="B67" t="s">
        <v>27</v>
      </c>
      <c r="C67" s="1">
        <v>45775</v>
      </c>
      <c r="D67" t="s">
        <v>22</v>
      </c>
      <c r="E67" t="s">
        <v>51</v>
      </c>
      <c r="F67" t="s">
        <v>24</v>
      </c>
      <c r="G67">
        <v>6</v>
      </c>
      <c r="H67">
        <v>5</v>
      </c>
      <c r="I67" t="s">
        <v>19</v>
      </c>
      <c r="J67" s="2" t="s">
        <v>15</v>
      </c>
    </row>
    <row r="68" spans="1:10" x14ac:dyDescent="0.3">
      <c r="A68">
        <v>67</v>
      </c>
      <c r="B68" t="s">
        <v>10</v>
      </c>
      <c r="C68" s="1">
        <v>45776</v>
      </c>
      <c r="D68" t="s">
        <v>11</v>
      </c>
      <c r="E68" t="s">
        <v>52</v>
      </c>
      <c r="F68" t="s">
        <v>13</v>
      </c>
      <c r="G68">
        <v>6</v>
      </c>
      <c r="H68">
        <v>6</v>
      </c>
      <c r="I68" t="s">
        <v>19</v>
      </c>
      <c r="J68" s="2" t="s">
        <v>15</v>
      </c>
    </row>
    <row r="69" spans="1:10" x14ac:dyDescent="0.3">
      <c r="A69">
        <v>68</v>
      </c>
      <c r="B69" t="s">
        <v>16</v>
      </c>
      <c r="C69" s="1">
        <v>45776</v>
      </c>
      <c r="D69" t="s">
        <v>17</v>
      </c>
      <c r="E69" t="s">
        <v>52</v>
      </c>
      <c r="F69" t="s">
        <v>18</v>
      </c>
      <c r="G69">
        <v>6</v>
      </c>
      <c r="H69">
        <v>8</v>
      </c>
      <c r="I69" t="s">
        <v>19</v>
      </c>
      <c r="J69" s="2" t="s">
        <v>15</v>
      </c>
    </row>
    <row r="70" spans="1:10" x14ac:dyDescent="0.3">
      <c r="A70">
        <v>69</v>
      </c>
      <c r="B70" t="s">
        <v>20</v>
      </c>
      <c r="C70" s="1">
        <v>45776</v>
      </c>
      <c r="D70" t="s">
        <v>11</v>
      </c>
      <c r="E70" t="s">
        <v>52</v>
      </c>
      <c r="F70" t="s">
        <v>13</v>
      </c>
      <c r="G70">
        <v>6</v>
      </c>
      <c r="H70">
        <v>5</v>
      </c>
      <c r="I70" t="s">
        <v>19</v>
      </c>
      <c r="J70" s="2" t="s">
        <v>26</v>
      </c>
    </row>
    <row r="71" spans="1:10" x14ac:dyDescent="0.3">
      <c r="A71">
        <v>70</v>
      </c>
      <c r="B71" t="s">
        <v>21</v>
      </c>
      <c r="C71" s="1">
        <v>45776</v>
      </c>
      <c r="D71" t="s">
        <v>22</v>
      </c>
      <c r="E71" t="s">
        <v>53</v>
      </c>
      <c r="F71" t="s">
        <v>24</v>
      </c>
      <c r="G71">
        <v>6</v>
      </c>
      <c r="H71">
        <v>8</v>
      </c>
      <c r="I71" t="s">
        <v>38</v>
      </c>
      <c r="J71" s="2" t="s">
        <v>26</v>
      </c>
    </row>
    <row r="72" spans="1:10" x14ac:dyDescent="0.3">
      <c r="A72">
        <v>71</v>
      </c>
      <c r="B72" t="s">
        <v>25</v>
      </c>
      <c r="C72" s="1">
        <v>45776</v>
      </c>
      <c r="D72" t="s">
        <v>22</v>
      </c>
      <c r="E72" t="s">
        <v>53</v>
      </c>
      <c r="F72" t="s">
        <v>24</v>
      </c>
      <c r="G72">
        <v>6</v>
      </c>
      <c r="H72">
        <v>4</v>
      </c>
      <c r="I72" t="s">
        <v>19</v>
      </c>
      <c r="J72" s="2" t="s">
        <v>31</v>
      </c>
    </row>
    <row r="73" spans="1:10" x14ac:dyDescent="0.3">
      <c r="A73">
        <v>72</v>
      </c>
      <c r="B73" t="s">
        <v>27</v>
      </c>
      <c r="C73" s="1">
        <v>45776</v>
      </c>
      <c r="D73" t="s">
        <v>22</v>
      </c>
      <c r="E73" t="s">
        <v>53</v>
      </c>
      <c r="F73" t="s">
        <v>24</v>
      </c>
      <c r="G73">
        <v>6</v>
      </c>
      <c r="H73">
        <v>8</v>
      </c>
      <c r="I73" t="s">
        <v>19</v>
      </c>
      <c r="J73" s="2" t="s">
        <v>15</v>
      </c>
    </row>
    <row r="74" spans="1:10" x14ac:dyDescent="0.3">
      <c r="A74">
        <v>73</v>
      </c>
      <c r="B74" t="s">
        <v>10</v>
      </c>
      <c r="C74" s="1">
        <v>45777</v>
      </c>
      <c r="D74" t="s">
        <v>11</v>
      </c>
      <c r="E74" t="s">
        <v>54</v>
      </c>
      <c r="F74" t="s">
        <v>13</v>
      </c>
      <c r="G74">
        <v>6</v>
      </c>
      <c r="H74">
        <v>4</v>
      </c>
      <c r="I74" t="s">
        <v>19</v>
      </c>
      <c r="J74" s="2" t="s">
        <v>15</v>
      </c>
    </row>
    <row r="75" spans="1:10" x14ac:dyDescent="0.3">
      <c r="A75">
        <v>74</v>
      </c>
      <c r="B75" t="s">
        <v>16</v>
      </c>
      <c r="C75" s="1">
        <v>45777</v>
      </c>
      <c r="D75" t="s">
        <v>17</v>
      </c>
      <c r="E75" t="s">
        <v>54</v>
      </c>
      <c r="F75" t="s">
        <v>18</v>
      </c>
      <c r="G75">
        <v>6</v>
      </c>
      <c r="H75">
        <v>7</v>
      </c>
      <c r="I75" t="s">
        <v>19</v>
      </c>
      <c r="J75" s="2" t="s">
        <v>26</v>
      </c>
    </row>
    <row r="76" spans="1:10" x14ac:dyDescent="0.3">
      <c r="A76">
        <v>75</v>
      </c>
      <c r="B76" t="s">
        <v>20</v>
      </c>
      <c r="C76" s="1">
        <v>45777</v>
      </c>
      <c r="D76" t="s">
        <v>11</v>
      </c>
      <c r="E76" t="s">
        <v>54</v>
      </c>
      <c r="F76" t="s">
        <v>13</v>
      </c>
      <c r="G76">
        <v>6</v>
      </c>
      <c r="H76">
        <v>7</v>
      </c>
      <c r="I76" t="s">
        <v>19</v>
      </c>
      <c r="J76" s="2" t="s">
        <v>26</v>
      </c>
    </row>
    <row r="77" spans="1:10" x14ac:dyDescent="0.3">
      <c r="A77">
        <v>76</v>
      </c>
      <c r="B77" t="s">
        <v>21</v>
      </c>
      <c r="C77" s="1">
        <v>45777</v>
      </c>
      <c r="D77" t="s">
        <v>22</v>
      </c>
      <c r="E77" t="s">
        <v>55</v>
      </c>
      <c r="F77" t="s">
        <v>24</v>
      </c>
      <c r="G77">
        <v>6</v>
      </c>
      <c r="H77">
        <v>8</v>
      </c>
      <c r="I77" t="s">
        <v>19</v>
      </c>
      <c r="J77" s="2" t="s">
        <v>31</v>
      </c>
    </row>
    <row r="78" spans="1:10" x14ac:dyDescent="0.3">
      <c r="A78">
        <v>77</v>
      </c>
      <c r="B78" t="s">
        <v>25</v>
      </c>
      <c r="C78" s="1">
        <v>45777</v>
      </c>
      <c r="D78" t="s">
        <v>22</v>
      </c>
      <c r="E78" t="s">
        <v>55</v>
      </c>
      <c r="F78" t="s">
        <v>24</v>
      </c>
      <c r="G78">
        <v>6</v>
      </c>
      <c r="H78">
        <v>7</v>
      </c>
      <c r="I78" t="s">
        <v>19</v>
      </c>
      <c r="J78" s="2" t="s">
        <v>31</v>
      </c>
    </row>
    <row r="79" spans="1:10" x14ac:dyDescent="0.3">
      <c r="A79">
        <v>78</v>
      </c>
      <c r="B79" t="s">
        <v>27</v>
      </c>
      <c r="C79" s="1">
        <v>45777</v>
      </c>
      <c r="D79" t="s">
        <v>22</v>
      </c>
      <c r="E79" t="s">
        <v>55</v>
      </c>
      <c r="F79" t="s">
        <v>24</v>
      </c>
      <c r="G79">
        <v>6</v>
      </c>
      <c r="H79">
        <v>5</v>
      </c>
      <c r="I79" t="s">
        <v>19</v>
      </c>
      <c r="J79" s="2" t="s">
        <v>33</v>
      </c>
    </row>
    <row r="80" spans="1:10" x14ac:dyDescent="0.3">
      <c r="A80">
        <v>79</v>
      </c>
      <c r="B80" t="s">
        <v>10</v>
      </c>
      <c r="C80" s="1">
        <v>45778</v>
      </c>
      <c r="D80" t="s">
        <v>11</v>
      </c>
      <c r="E80" t="s">
        <v>56</v>
      </c>
      <c r="F80" t="s">
        <v>13</v>
      </c>
      <c r="G80">
        <v>6</v>
      </c>
      <c r="H80">
        <v>7</v>
      </c>
      <c r="I80" t="s">
        <v>38</v>
      </c>
      <c r="J80" s="2" t="s">
        <v>15</v>
      </c>
    </row>
    <row r="81" spans="1:10" x14ac:dyDescent="0.3">
      <c r="A81">
        <v>80</v>
      </c>
      <c r="B81" t="s">
        <v>16</v>
      </c>
      <c r="C81" s="1">
        <v>45778</v>
      </c>
      <c r="D81" t="s">
        <v>17</v>
      </c>
      <c r="E81" t="s">
        <v>56</v>
      </c>
      <c r="F81" t="s">
        <v>18</v>
      </c>
      <c r="G81">
        <v>6</v>
      </c>
      <c r="H81">
        <v>4</v>
      </c>
      <c r="I81" t="s">
        <v>19</v>
      </c>
      <c r="J81" s="2" t="s">
        <v>15</v>
      </c>
    </row>
    <row r="82" spans="1:10" x14ac:dyDescent="0.3">
      <c r="A82">
        <v>81</v>
      </c>
      <c r="B82" t="s">
        <v>20</v>
      </c>
      <c r="C82" s="1">
        <v>45778</v>
      </c>
      <c r="D82" t="s">
        <v>11</v>
      </c>
      <c r="E82" t="s">
        <v>56</v>
      </c>
      <c r="F82" t="s">
        <v>13</v>
      </c>
      <c r="G82">
        <v>6</v>
      </c>
      <c r="H82">
        <v>8</v>
      </c>
      <c r="I82" t="s">
        <v>19</v>
      </c>
      <c r="J82" s="2" t="s">
        <v>15</v>
      </c>
    </row>
    <row r="83" spans="1:10" x14ac:dyDescent="0.3">
      <c r="A83">
        <v>82</v>
      </c>
      <c r="B83" t="s">
        <v>21</v>
      </c>
      <c r="C83" s="1">
        <v>45778</v>
      </c>
      <c r="D83" t="s">
        <v>22</v>
      </c>
      <c r="E83" t="s">
        <v>57</v>
      </c>
      <c r="F83" t="s">
        <v>24</v>
      </c>
      <c r="G83">
        <v>6</v>
      </c>
      <c r="H83">
        <v>4</v>
      </c>
      <c r="I83" t="s">
        <v>19</v>
      </c>
      <c r="J83" s="2" t="s">
        <v>15</v>
      </c>
    </row>
    <row r="84" spans="1:10" x14ac:dyDescent="0.3">
      <c r="A84">
        <v>83</v>
      </c>
      <c r="B84" t="s">
        <v>25</v>
      </c>
      <c r="C84" s="1">
        <v>45778</v>
      </c>
      <c r="D84" t="s">
        <v>22</v>
      </c>
      <c r="E84" t="s">
        <v>57</v>
      </c>
      <c r="F84" t="s">
        <v>24</v>
      </c>
      <c r="G84">
        <v>6</v>
      </c>
      <c r="H84">
        <v>8</v>
      </c>
      <c r="I84" t="s">
        <v>19</v>
      </c>
      <c r="J84" s="2" t="s">
        <v>15</v>
      </c>
    </row>
    <row r="85" spans="1:10" x14ac:dyDescent="0.3">
      <c r="A85">
        <v>84</v>
      </c>
      <c r="B85" t="s">
        <v>27</v>
      </c>
      <c r="C85" s="1">
        <v>45778</v>
      </c>
      <c r="D85" t="s">
        <v>22</v>
      </c>
      <c r="E85" t="s">
        <v>57</v>
      </c>
      <c r="F85" t="s">
        <v>24</v>
      </c>
      <c r="G85">
        <v>6</v>
      </c>
      <c r="H85">
        <v>8</v>
      </c>
      <c r="I85" t="s">
        <v>19</v>
      </c>
      <c r="J85" s="2" t="s">
        <v>15</v>
      </c>
    </row>
    <row r="86" spans="1:10" x14ac:dyDescent="0.3">
      <c r="A86">
        <v>85</v>
      </c>
      <c r="B86" t="s">
        <v>10</v>
      </c>
      <c r="C86" s="1">
        <v>45779</v>
      </c>
      <c r="D86" t="s">
        <v>11</v>
      </c>
      <c r="E86" t="s">
        <v>58</v>
      </c>
      <c r="F86" t="s">
        <v>13</v>
      </c>
      <c r="G86">
        <v>6</v>
      </c>
      <c r="H86">
        <v>8</v>
      </c>
      <c r="I86" t="s">
        <v>19</v>
      </c>
      <c r="J86" s="2" t="s">
        <v>26</v>
      </c>
    </row>
    <row r="87" spans="1:10" x14ac:dyDescent="0.3">
      <c r="A87">
        <v>86</v>
      </c>
      <c r="B87" t="s">
        <v>16</v>
      </c>
      <c r="C87" s="1">
        <v>45779</v>
      </c>
      <c r="D87" t="s">
        <v>17</v>
      </c>
      <c r="E87" t="s">
        <v>58</v>
      </c>
      <c r="F87" t="s">
        <v>18</v>
      </c>
      <c r="G87">
        <v>6</v>
      </c>
      <c r="H87">
        <v>4</v>
      </c>
      <c r="I87" t="s">
        <v>19</v>
      </c>
      <c r="J87" s="2" t="s">
        <v>26</v>
      </c>
    </row>
    <row r="88" spans="1:10" x14ac:dyDescent="0.3">
      <c r="A88">
        <v>87</v>
      </c>
      <c r="B88" t="s">
        <v>20</v>
      </c>
      <c r="C88" s="1">
        <v>45779</v>
      </c>
      <c r="D88" t="s">
        <v>11</v>
      </c>
      <c r="E88" t="s">
        <v>58</v>
      </c>
      <c r="F88" t="s">
        <v>13</v>
      </c>
      <c r="G88">
        <v>6</v>
      </c>
      <c r="H88">
        <v>8</v>
      </c>
      <c r="I88" t="s">
        <v>19</v>
      </c>
      <c r="J88" s="2" t="s">
        <v>31</v>
      </c>
    </row>
    <row r="89" spans="1:10" x14ac:dyDescent="0.3">
      <c r="A89">
        <v>88</v>
      </c>
      <c r="B89" t="s">
        <v>21</v>
      </c>
      <c r="C89" s="1">
        <v>45779</v>
      </c>
      <c r="D89" t="s">
        <v>22</v>
      </c>
      <c r="E89" t="s">
        <v>59</v>
      </c>
      <c r="F89" t="s">
        <v>24</v>
      </c>
      <c r="G89">
        <v>6</v>
      </c>
      <c r="H89">
        <v>9</v>
      </c>
      <c r="I89" t="s">
        <v>38</v>
      </c>
      <c r="J89" s="2" t="s">
        <v>15</v>
      </c>
    </row>
    <row r="90" spans="1:10" x14ac:dyDescent="0.3">
      <c r="A90">
        <v>89</v>
      </c>
      <c r="B90" t="s">
        <v>25</v>
      </c>
      <c r="C90" s="1">
        <v>45779</v>
      </c>
      <c r="D90" t="s">
        <v>22</v>
      </c>
      <c r="E90" t="s">
        <v>59</v>
      </c>
      <c r="F90" t="s">
        <v>24</v>
      </c>
      <c r="G90">
        <v>6</v>
      </c>
      <c r="H90">
        <v>6</v>
      </c>
      <c r="I90" t="s">
        <v>19</v>
      </c>
      <c r="J90" s="2" t="s">
        <v>15</v>
      </c>
    </row>
    <row r="91" spans="1:10" x14ac:dyDescent="0.3">
      <c r="A91">
        <v>90</v>
      </c>
      <c r="B91" t="s">
        <v>27</v>
      </c>
      <c r="C91" s="1">
        <v>45779</v>
      </c>
      <c r="D91" t="s">
        <v>22</v>
      </c>
      <c r="E91" t="s">
        <v>59</v>
      </c>
      <c r="F91" t="s">
        <v>24</v>
      </c>
      <c r="G91">
        <v>6</v>
      </c>
      <c r="H91">
        <v>7</v>
      </c>
      <c r="I91" t="s">
        <v>19</v>
      </c>
      <c r="J91" s="2" t="s">
        <v>26</v>
      </c>
    </row>
    <row r="92" spans="1:10" x14ac:dyDescent="0.3">
      <c r="A92">
        <v>91</v>
      </c>
      <c r="B92" t="s">
        <v>10</v>
      </c>
      <c r="C92" s="1">
        <v>45782</v>
      </c>
      <c r="D92" t="s">
        <v>11</v>
      </c>
      <c r="E92" t="s">
        <v>60</v>
      </c>
      <c r="F92" t="s">
        <v>13</v>
      </c>
      <c r="G92">
        <v>6</v>
      </c>
      <c r="H92">
        <v>5</v>
      </c>
      <c r="I92" t="s">
        <v>19</v>
      </c>
      <c r="J92" s="2" t="s">
        <v>26</v>
      </c>
    </row>
    <row r="93" spans="1:10" x14ac:dyDescent="0.3">
      <c r="A93">
        <v>92</v>
      </c>
      <c r="B93" t="s">
        <v>16</v>
      </c>
      <c r="C93" s="1">
        <v>45782</v>
      </c>
      <c r="D93" t="s">
        <v>17</v>
      </c>
      <c r="E93" t="s">
        <v>60</v>
      </c>
      <c r="F93" t="s">
        <v>18</v>
      </c>
      <c r="G93">
        <v>6</v>
      </c>
      <c r="H93">
        <v>4</v>
      </c>
      <c r="I93" t="s">
        <v>19</v>
      </c>
      <c r="J93" s="2" t="s">
        <v>31</v>
      </c>
    </row>
    <row r="94" spans="1:10" x14ac:dyDescent="0.3">
      <c r="A94">
        <v>93</v>
      </c>
      <c r="B94" t="s">
        <v>20</v>
      </c>
      <c r="C94" s="1">
        <v>45782</v>
      </c>
      <c r="D94" t="s">
        <v>11</v>
      </c>
      <c r="E94" t="s">
        <v>60</v>
      </c>
      <c r="F94" t="s">
        <v>13</v>
      </c>
      <c r="G94">
        <v>6</v>
      </c>
      <c r="H94">
        <v>3</v>
      </c>
      <c r="I94" t="s">
        <v>19</v>
      </c>
      <c r="J94" s="2" t="s">
        <v>31</v>
      </c>
    </row>
    <row r="95" spans="1:10" x14ac:dyDescent="0.3">
      <c r="A95">
        <v>94</v>
      </c>
      <c r="B95" t="s">
        <v>21</v>
      </c>
      <c r="C95" s="1">
        <v>45782</v>
      </c>
      <c r="D95" t="s">
        <v>22</v>
      </c>
      <c r="E95" t="s">
        <v>61</v>
      </c>
      <c r="F95" t="s">
        <v>24</v>
      </c>
      <c r="G95">
        <v>6</v>
      </c>
      <c r="H95">
        <v>4</v>
      </c>
      <c r="I95" t="s">
        <v>19</v>
      </c>
      <c r="J95" s="2" t="s">
        <v>33</v>
      </c>
    </row>
    <row r="96" spans="1:10" x14ac:dyDescent="0.3">
      <c r="A96">
        <v>95</v>
      </c>
      <c r="B96" t="s">
        <v>25</v>
      </c>
      <c r="C96" s="1">
        <v>45782</v>
      </c>
      <c r="D96" t="s">
        <v>22</v>
      </c>
      <c r="E96" t="s">
        <v>61</v>
      </c>
      <c r="F96" t="s">
        <v>24</v>
      </c>
      <c r="G96">
        <v>6</v>
      </c>
      <c r="H96">
        <v>5</v>
      </c>
      <c r="I96" t="s">
        <v>19</v>
      </c>
      <c r="J96" s="2" t="s">
        <v>15</v>
      </c>
    </row>
    <row r="97" spans="1:10" x14ac:dyDescent="0.3">
      <c r="A97">
        <v>96</v>
      </c>
      <c r="B97" t="s">
        <v>27</v>
      </c>
      <c r="C97" s="1">
        <v>45782</v>
      </c>
      <c r="D97" t="s">
        <v>22</v>
      </c>
      <c r="E97" t="s">
        <v>61</v>
      </c>
      <c r="F97" t="s">
        <v>24</v>
      </c>
      <c r="G97">
        <v>6</v>
      </c>
      <c r="H97">
        <v>3</v>
      </c>
      <c r="I97" t="s">
        <v>19</v>
      </c>
      <c r="J97" s="2" t="s">
        <v>15</v>
      </c>
    </row>
  </sheetData>
  <dataValidations count="5">
    <dataValidation type="list" allowBlank="1" showInputMessage="1" showErrorMessage="1" sqref="D1:D1048576" xr:uid="{9279E082-433B-4EF4-89AA-BC33351A497B}">
      <formula1>"Data Analytics , Data Science , Data Engineering"</formula1>
    </dataValidation>
    <dataValidation type="list" allowBlank="1" showInputMessage="1" showErrorMessage="1" sqref="F1:F1048576" xr:uid="{AB2E6F4C-3320-4E37-84D4-D6CE2C094E6F}">
      <formula1>"Mona Awasthi , Prateek Parashar , Sarthak Sharma"</formula1>
    </dataValidation>
    <dataValidation type="list" allowBlank="1" showInputMessage="1" showErrorMessage="1" sqref="I1:I1048576" xr:uid="{79BDEF71-59A2-4000-9153-D52D42B07B95}">
      <formula1>"PENDING , COMPLETED"</formula1>
    </dataValidation>
    <dataValidation type="list" allowBlank="1" showInputMessage="1" showErrorMessage="1" sqref="B1:B1048576" xr:uid="{7B8670FE-9848-4831-8CAE-0F86B1F4E659}">
      <formula1>"Rama Sharma , Suresh Verma , Aanchal Mudgal , Kishori Gupta , Harish Bansal , Jubin Sharma"</formula1>
    </dataValidation>
    <dataValidation type="list" allowBlank="1" showInputMessage="1" showErrorMessage="1" sqref="J1:J1048576" xr:uid="{1A951673-8E85-44F5-89A9-3724830B5E72}">
      <formula1>"1 ,2,3,4,5"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BE9B-EDA5-4E69-BC64-9AB61D3ED6DA}">
  <dimension ref="A1:I7"/>
  <sheetViews>
    <sheetView tabSelected="1" workbookViewId="0">
      <selection activeCell="D19" sqref="D19"/>
    </sheetView>
  </sheetViews>
  <sheetFormatPr defaultRowHeight="14.4" x14ac:dyDescent="0.3"/>
  <cols>
    <col min="1" max="1" width="16.6640625" style="3" customWidth="1"/>
    <col min="2" max="2" width="14.77734375" bestFit="1" customWidth="1"/>
    <col min="3" max="3" width="14.109375" bestFit="1" customWidth="1"/>
    <col min="4" max="4" width="16.77734375" bestFit="1" customWidth="1"/>
    <col min="5" max="5" width="14.33203125" bestFit="1" customWidth="1"/>
    <col min="6" max="6" width="21.21875" customWidth="1"/>
    <col min="7" max="7" width="18.21875" customWidth="1"/>
    <col min="8" max="8" width="12.44140625" customWidth="1"/>
    <col min="9" max="9" width="14.109375" bestFit="1" customWidth="1"/>
  </cols>
  <sheetData>
    <row r="1" spans="1:9" x14ac:dyDescent="0.3">
      <c r="A1" s="3" t="s">
        <v>1</v>
      </c>
      <c r="B1" t="s">
        <v>3</v>
      </c>
      <c r="C1" t="s">
        <v>66</v>
      </c>
      <c r="D1" t="s">
        <v>65</v>
      </c>
      <c r="E1" t="s">
        <v>67</v>
      </c>
      <c r="F1" t="s">
        <v>63</v>
      </c>
      <c r="G1" t="s">
        <v>64</v>
      </c>
      <c r="H1" t="s">
        <v>62</v>
      </c>
      <c r="I1" t="s">
        <v>68</v>
      </c>
    </row>
    <row r="2" spans="1:9" x14ac:dyDescent="0.3">
      <c r="A2" t="s">
        <v>10</v>
      </c>
      <c r="B2" t="str">
        <f>_xlfn.XLOOKUP(A2,'Data Entry Sheet'!$B:$B,'Data Entry Sheet'!$D:$D,"")</f>
        <v>Data Analytics</v>
      </c>
      <c r="C2">
        <f>COUNTIF('Data Entry Sheet'!$B:$B,A2)</f>
        <v>16</v>
      </c>
      <c r="D2">
        <f>COUNTIFS('Data Entry Sheet'!$B:$B,A2,'Data Entry Sheet'!$I:$I,"COMPLETED")</f>
        <v>10</v>
      </c>
      <c r="E2">
        <v>6</v>
      </c>
      <c r="F2">
        <f>SUMIFS('Data Entry Sheet'!$G:$G,'Data Entry Sheet'!$B:$B,A2,'Data Entry Sheet'!$I:$I,"COMPLETED")</f>
        <v>60</v>
      </c>
      <c r="G2">
        <f>SUMIFS('Data Entry Sheet'!$H:$H,'Data Entry Sheet'!$B:$B,A2,'Data Entry Sheet'!$I:$I,"COMPLETED")</f>
        <v>48</v>
      </c>
      <c r="H2">
        <f>IFERROR((F2/G2)*100,0)</f>
        <v>125</v>
      </c>
      <c r="I2" t="str">
        <f t="shared" ref="I2:I7" si="0">IF(H2="","",IF(AND(H2&gt;=110,E2&lt;=3),"OUTSTANDING",IF(AND(H2&gt;=100,E2&lt;=4),"EXCELLENT",IF(AND(H2&gt;=95,E2&lt;=5),"GOOD",IF(AND(H2&gt;=80,E2&lt;=6),"AVERAGE","POOR")))))</f>
        <v>AVERAGE</v>
      </c>
    </row>
    <row r="3" spans="1:9" x14ac:dyDescent="0.3">
      <c r="A3" t="s">
        <v>16</v>
      </c>
      <c r="B3" t="str">
        <f>_xlfn.XLOOKUP(A3,'Data Entry Sheet'!$B:$B,'Data Entry Sheet'!$D:$D,"")</f>
        <v>Data Science</v>
      </c>
      <c r="C3">
        <f>COUNTIF('Data Entry Sheet'!$B:$B,A3)</f>
        <v>16</v>
      </c>
      <c r="D3">
        <f>COUNTIFS('Data Entry Sheet'!$B:$B,A3,'Data Entry Sheet'!$I:$I,"COMPLETED")</f>
        <v>12</v>
      </c>
      <c r="E3">
        <v>4</v>
      </c>
      <c r="F3">
        <f>SUMIFS('Data Entry Sheet'!$G:$G,'Data Entry Sheet'!$B:$B,A3,'Data Entry Sheet'!$I:$I,"COMPLETED")</f>
        <v>72</v>
      </c>
      <c r="G3">
        <f>SUMIFS('Data Entry Sheet'!$H:$H,'Data Entry Sheet'!$B:$B,A3,'Data Entry Sheet'!$I:$I,"COMPLETED")</f>
        <v>72</v>
      </c>
      <c r="H3">
        <f t="shared" ref="H3:H7" si="1">IFERROR((F3/G3)*100,0)</f>
        <v>100</v>
      </c>
      <c r="I3" t="str">
        <f t="shared" si="0"/>
        <v>EXCELLENT</v>
      </c>
    </row>
    <row r="4" spans="1:9" x14ac:dyDescent="0.3">
      <c r="A4" t="s">
        <v>20</v>
      </c>
      <c r="B4" t="str">
        <f>_xlfn.XLOOKUP(A4,'Data Entry Sheet'!$B:$B,'Data Entry Sheet'!$D:$D,"")</f>
        <v>Data Analytics</v>
      </c>
      <c r="C4">
        <f>COUNTIF('Data Entry Sheet'!$B:$B,A4)</f>
        <v>16</v>
      </c>
      <c r="D4">
        <f>COUNTIFS('Data Entry Sheet'!$B:$B,A4,'Data Entry Sheet'!$I:$I,"COMPLETED")</f>
        <v>13</v>
      </c>
      <c r="E4">
        <v>3</v>
      </c>
      <c r="F4">
        <f>SUMIFS('Data Entry Sheet'!$G:$G,'Data Entry Sheet'!$B:$B,A4,'Data Entry Sheet'!$I:$I,"COMPLETED")</f>
        <v>78</v>
      </c>
      <c r="G4">
        <f>SUMIFS('Data Entry Sheet'!$H:$H,'Data Entry Sheet'!$B:$B,A4,'Data Entry Sheet'!$I:$I,"COMPLETED")</f>
        <v>72</v>
      </c>
      <c r="H4">
        <f t="shared" si="1"/>
        <v>108.33333333333333</v>
      </c>
      <c r="I4" t="str">
        <f t="shared" si="0"/>
        <v>EXCELLENT</v>
      </c>
    </row>
    <row r="5" spans="1:9" x14ac:dyDescent="0.3">
      <c r="A5" t="s">
        <v>21</v>
      </c>
      <c r="B5" t="str">
        <f>_xlfn.XLOOKUP(A5,'Data Entry Sheet'!$B:$B,'Data Entry Sheet'!$D:$D,"")</f>
        <v>Data Engineering</v>
      </c>
      <c r="C5">
        <f>COUNTIF('Data Entry Sheet'!$B:$B,A5)</f>
        <v>16</v>
      </c>
      <c r="D5">
        <f>COUNTIFS('Data Entry Sheet'!$B:$B,A5,'Data Entry Sheet'!$I:$I,"COMPLETED")</f>
        <v>9</v>
      </c>
      <c r="E5">
        <v>7</v>
      </c>
      <c r="F5">
        <f>SUMIFS('Data Entry Sheet'!$G:$G,'Data Entry Sheet'!$B:$B,A5,'Data Entry Sheet'!$I:$I,"COMPLETED")</f>
        <v>54</v>
      </c>
      <c r="G5">
        <f>SUMIFS('Data Entry Sheet'!$H:$H,'Data Entry Sheet'!$B:$B,A5,'Data Entry Sheet'!$I:$I,"COMPLETED")</f>
        <v>54</v>
      </c>
      <c r="H5">
        <f t="shared" si="1"/>
        <v>100</v>
      </c>
      <c r="I5" t="str">
        <f t="shared" si="0"/>
        <v>POOR</v>
      </c>
    </row>
    <row r="6" spans="1:9" x14ac:dyDescent="0.3">
      <c r="A6" t="s">
        <v>25</v>
      </c>
      <c r="B6" t="str">
        <f>_xlfn.XLOOKUP(A6,'Data Entry Sheet'!$B:$B,'Data Entry Sheet'!$D:$D,"")</f>
        <v>Data Engineering</v>
      </c>
      <c r="C6">
        <f>COUNTIF('Data Entry Sheet'!$B:$B,A6)</f>
        <v>16</v>
      </c>
      <c r="D6">
        <f>COUNTIFS('Data Entry Sheet'!$B:$B,A6,'Data Entry Sheet'!$I:$I,"COMPLETED")</f>
        <v>15</v>
      </c>
      <c r="E6">
        <v>1</v>
      </c>
      <c r="F6">
        <f>SUMIFS('Data Entry Sheet'!$G:$G,'Data Entry Sheet'!$B:$B,A6,'Data Entry Sheet'!$I:$I,"COMPLETED")</f>
        <v>90</v>
      </c>
      <c r="G6">
        <f>SUMIFS('Data Entry Sheet'!$H:$H,'Data Entry Sheet'!$B:$B,A6,'Data Entry Sheet'!$I:$I,"COMPLETED")</f>
        <v>96</v>
      </c>
      <c r="H6">
        <f t="shared" si="1"/>
        <v>93.75</v>
      </c>
      <c r="I6" t="str">
        <f t="shared" si="0"/>
        <v>AVERAGE</v>
      </c>
    </row>
    <row r="7" spans="1:9" x14ac:dyDescent="0.3">
      <c r="A7" t="s">
        <v>27</v>
      </c>
      <c r="B7" t="str">
        <f>_xlfn.XLOOKUP(A7,'Data Entry Sheet'!$B:$B,'Data Entry Sheet'!$D:$D,"")</f>
        <v>Data Engineering</v>
      </c>
      <c r="C7">
        <f>COUNTIF('Data Entry Sheet'!$B:$B,A7)</f>
        <v>16</v>
      </c>
      <c r="D7">
        <f>COUNTIFS('Data Entry Sheet'!$B:$B,A7,'Data Entry Sheet'!$I:$I,"COMPLETED")</f>
        <v>16</v>
      </c>
      <c r="E7">
        <v>0</v>
      </c>
      <c r="F7">
        <f>SUMIFS('Data Entry Sheet'!$G:$G,'Data Entry Sheet'!$B:$B,A7,'Data Entry Sheet'!$I:$I,"COMPLETED")</f>
        <v>96</v>
      </c>
      <c r="G7">
        <f>SUMIFS('Data Entry Sheet'!$H:$H,'Data Entry Sheet'!$B:$B,A7,'Data Entry Sheet'!$I:$I,"COMPLETED")</f>
        <v>99</v>
      </c>
      <c r="H7">
        <f t="shared" si="1"/>
        <v>96.969696969696969</v>
      </c>
      <c r="I7" t="str">
        <f t="shared" si="0"/>
        <v>GOOD</v>
      </c>
    </row>
  </sheetData>
  <sheetProtection sheet="1" objects="1" scenarios="1"/>
  <conditionalFormatting sqref="H1:H5 H8:H1048576">
    <cfRule type="cellIs" dxfId="11" priority="4" operator="between">
      <formula>100</formula>
      <formula>120</formula>
    </cfRule>
    <cfRule type="cellIs" dxfId="10" priority="5" operator="between">
      <formula>90</formula>
      <formula>99</formula>
    </cfRule>
  </conditionalFormatting>
  <conditionalFormatting sqref="H1:H1048576">
    <cfRule type="cellIs" dxfId="9" priority="1" operator="between">
      <formula>100</formula>
      <formula>119</formula>
    </cfRule>
    <cfRule type="cellIs" dxfId="8" priority="2" operator="between">
      <formula>120</formula>
      <formula>150</formula>
    </cfRule>
    <cfRule type="cellIs" dxfId="7" priority="3" operator="between">
      <formula>90</formula>
      <formula>99</formula>
    </cfRule>
  </conditionalFormatting>
  <conditionalFormatting sqref="I1 I5:I1048576">
    <cfRule type="cellIs" dxfId="6" priority="10" operator="equal">
      <formula>"EXCELLENT"</formula>
    </cfRule>
  </conditionalFormatting>
  <conditionalFormatting sqref="I1">
    <cfRule type="cellIs" dxfId="5" priority="11" operator="equal">
      <formula>"GOOD"</formula>
    </cfRule>
    <cfRule type="cellIs" dxfId="4" priority="12" operator="equal">
      <formula>"POOR"</formula>
    </cfRule>
  </conditionalFormatting>
  <conditionalFormatting sqref="I1:I1048576">
    <cfRule type="cellIs" dxfId="3" priority="6" operator="equal">
      <formula>"AVERAGE"</formula>
    </cfRule>
    <cfRule type="cellIs" dxfId="2" priority="7" operator="equal">
      <formula>"GOOD"</formula>
    </cfRule>
    <cfRule type="cellIs" dxfId="1" priority="8" operator="equal">
      <formula>"POOR"</formula>
    </cfRule>
    <cfRule type="cellIs" dxfId="0" priority="9" operator="equal">
      <formula>"EXCELLENT"</formula>
    </cfRule>
  </conditionalFormatting>
  <conditionalFormatting sqref="I5:I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48576 I1">
    <cfRule type="iconSet" priority="13">
      <iconSet>
        <cfvo type="percent" val="0"/>
        <cfvo type="percent" val="33"/>
        <cfvo type="percent" val="67"/>
      </iconSe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{1985BADE-AD0A-403C-BABF-33E8EFAD22A5}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1048576 I1 H23:H24 I5:I22">
    <cfRule type="iconSet" priority="17">
      <iconSet iconSet="3Arrows">
        <cfvo type="percent" val="0"/>
        <cfvo type="percent" val="33"/>
        <cfvo type="percent" val="67"/>
      </iconSe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2:A7" xr:uid="{5A6284C8-9DEC-4244-A718-A4CE09C6113D}">
      <formula1>"Rama Sharma , Suresh Verma , Aanchal Mudgal , Kishori Gupta , Harish Bansal , Jubin Sharma"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BADE-AD0A-403C-BABF-33E8EFAD2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I5:I1048576 I1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B 4 y 8 q T v w M A A N k Q A A A T A A A A R m 9 y b X V s Y X M v U 2 V j d G l v b j E u b c x X 3 2 / a M B B + r 7 T / w f J e g h S h B i g t m 3 j o K N u q b V 1 V 6 P Z Q q s k L 1 x L h 2 J F t u r K K / 3 1 2 Q o D 8 M A 1 5 G i / A 3 e W + z 5 / P z p 0 E X w W c o V H y 7 b 0 / O p I z I m C K 3 u I L o g g a M i W W a D Q D U B j 1 E Q X 1 5 g j p z 4 g v h A / a M n z 2 g T Z / c j H / z f n c + R h Q a A 4 4 U 8 C U d P D g 3 e R W g p C T n t c 7 b k 2 + M 7 g Q w R N M L r i / C E 3 I Z M C j J e I P a C y I P w f h e I 3 m M 5 X P u O E i t q D U R U o s o O E m q E V S v z b U E k Y v d 5 c K w n 6 R v P s l Y N M + T v 7 c r + 5 M w P 0 m 7 W B G 2 K N e 9 X g Z g U k 2 J r / 1 O j Q n J h + 4 C A e c L k J m n N K x c n B f X n A S 6 G F N W w c j w p Y r F 6 X m V m p W 8 K x 2 7 G 2 L v V O e 5 s Q S 3 r X Y T y 3 2 s / L 0 v X K z d 2 x J 4 3 k Z x 2 q 7 V z c Q 8 i c j K o / Q D f 8 j t 8 K O 5 k H k 5 F R 3 2 8 U n E 4 S d B x P H 2 u y U Q L j b P d h h c i 1 4 y J W O + w x k q s t x m 3 D t W d u d I r S L 7 t Y x 5 5 S O f E K J k H 1 T k / e N 0 u r x X i 2 f A h l T O K P m F d d Y l 0 x 1 O 0 0 T G S s 8 D C P K l w D o i o R Q 0 F / X 4 c Y 4 1 b 8 T I 0 R E K H O 2 C v H n U g a P r N R 1 A x E X K m C P 6 B t h 5 B F E I W I o V R A S Q 3 u m D 5 o s c j 3 3 1 Y J Q m 3 e k i F r I I i 4 x o L Y C u o 0 i E D 6 R R l r t s i o r n f w e G E n z 4 p k U z T i l B W 4 s g j C s g p X n Z U U z G S 1 g A w q E V Q H L s L I i x e l s U C Q K F K H B X 5 1 l S P w Z 0 r f 1 d L + Y u + Q M Z q a q Y k B d x d W U 9 P Y j l X I r h 6 y o p l d Z T s 8 C d L C Y X m U 1 9 5 R m U d H C o d 0 T V 3 a C X 9 + o 0 t W 0 D t + x Z F k H c M j c C a / z z J 2 4 G j X V S q 7 Z D O S + y 0 C v h R J f Z / h B 6 A J 2 3 0 C x P b Y 6 J c R c 7 O n Y a 8 4 F M r + x u 3 5 A p E + a M H d z 8 1 k R P S t k j p m L W 3 3 0 A S j / g 8 6 f Q G j Z D X C r N n C r I r B Z a m t n q Y c h J i / Z D 5 S w e b 4 3 A K q b U W N z i t R c B G Z D G V f o a y B V 8 1 L q o 6 S W T v w n y f q N K H + m 8 U w f K J 0 b 8 P X m N z 8 G Q K d x D u n 8 a p j i w 0 l / u W o 0 b E K 0 9 w h R o O / i d n 9 X / 3 Z t / T s V 9 W 8 b l B 3 9 6 y O e V E T U / S j u 6 N B P n E 8 N Y q c 2 Y r c i o m 5 1 8 U k 6 Z N D 4 D s Q n t V F P K 6 J 2 1 6 i p s v U R z y o i n q 6 V T R H r K 9 u r i K i b f 9 w 9 b I 1 v j g J m A 9 3 O j e s 5 7 n + Y F V M q t h k x 9 b 8 y G x 4 w P O Q Q D 5 0 d 6 o 0 O m W Y C F V r s M d f v Q p 1 W z l G x L R 9 w / T C Y j G l A Z v S 7 B v Z g X u e l z v S 2 y / b w x p u p T k b C 8 k n O O M r 7 9 3 h Z e W x j m K Y G v M r X Y x b m / T 8 A A A D / / w M A U E s B A i 0 A F A A G A A g A A A A h A C r d q k D S A A A A N w E A A B M A A A A A A A A A A A A A A A A A A A A A A F t D b 2 5 0 Z W 5 0 X 1 R 5 c G V z X S 5 4 b W x Q S w E C L Q A U A A I A C A A A A C E A r J X J n K 0 A A A D 3 A A A A E g A A A A A A A A A A A A A A A A A L A w A A Q 2 9 u Z m l n L 1 B h Y 2 t h Z 2 U u e G 1 s U E s B A i 0 A F A A C A A g A A A A h A H j L y p O / A w A A 2 R A A A B M A A A A A A A A A A A A A A A A A 6 A M A A E Z v c m 1 1 b G F z L 1 N l Y 3 R p b 2 4 x L m 1 Q S w U G A A A A A A M A A w D C A A A A 2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o A A A A A A A A l S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J T I w R W 5 0 c n k l M j B T a G V l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A z V D E 1 O j U 4 O j I w L j Y 3 N j E 1 N D R a I i 8 + P E V u d H J 5 I F R 5 c G U 9 I k Z p b G x D b 2 x 1 b W 5 U e X B l c y I g V m F s d W U 9 I n N B d 1 l K Q m d Z R 0 F 3 T U d C Z z 0 9 I i 8 + P E V u d H J 5 I F R 5 c G U 9 I k Z p b G x D b 2 x 1 b W 5 O Y W 1 l c y I g V m F s d W U 9 I n N b J n F 1 b 3 Q 7 U y 5 O b y Z x d W 9 0 O y w m c X V v d D t F b X B s b 3 l l Z S B O Y W 1 l J n F 1 b 3 Q 7 L C Z x d W 9 0 O 0 R h d G U m c X V v d D s s J n F 1 b 3 Q 7 R G V w Y X J 0 b W V u d C Z x d W 9 0 O y w m c X V v d D t B c 3 N p Z 2 5 t Z W 5 0 J n F 1 b 3 Q 7 L C Z x d W 9 0 O 1 J l c G 9 y d G l u Z y B N Y W 5 h Z 2 V y J n F 1 b 3 Q 7 L C Z x d W 9 0 O 0 V z d G l t Y X R l Z C B o b 3 V y c y Z x d W 9 0 O y w m c X V v d D t B Y 3 R 1 Y W w g a G 9 1 c n M m c X V v d D s s J n F 1 b 3 Q 7 U 3 R h d H V z J n F 1 b 3 Q 7 L C Z x d W 9 0 O 1 J h d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Z j N m Q 1 N W Y t N m J h Y y 0 0 Z D F k L T g 0 Z j k t M m U 2 Z T F h Y T E y Y 2 U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E V u d H J 5 I F N o Z W V 0 L 0 F 1 d G 9 S Z W 1 v d m V k Q 2 9 s d W 1 u c z E u e 1 M u T m 8 s M H 0 m c X V v d D s s J n F 1 b 3 Q 7 U 2 V j d G l v b j E v R G F 0 Y S B F b n R y e S B T a G V l d C 9 B d X R v U m V t b 3 Z l Z E N v b H V t b n M x L n t F b X B s b 3 l l Z S B O Y W 1 l L D F 9 J n F 1 b 3 Q 7 L C Z x d W 9 0 O 1 N l Y 3 R p b 2 4 x L 0 R h d G E g R W 5 0 c n k g U 2 h l Z X Q v Q X V 0 b 1 J l b W 9 2 Z W R D b 2 x 1 b W 5 z M S 5 7 R G F 0 Z S w y f S Z x d W 9 0 O y w m c X V v d D t T Z W N 0 a W 9 u M S 9 E Y X R h I E V u d H J 5 I F N o Z W V 0 L 0 F 1 d G 9 S Z W 1 v d m V k Q 2 9 s d W 1 u c z E u e 0 R l c G F y d G 1 l b n Q s M 3 0 m c X V v d D s s J n F 1 b 3 Q 7 U 2 V j d G l v b j E v R G F 0 Y S B F b n R y e S B T a G V l d C 9 B d X R v U m V t b 3 Z l Z E N v b H V t b n M x L n t B c 3 N p Z 2 5 t Z W 5 0 L D R 9 J n F 1 b 3 Q 7 L C Z x d W 9 0 O 1 N l Y 3 R p b 2 4 x L 0 R h d G E g R W 5 0 c n k g U 2 h l Z X Q v Q X V 0 b 1 J l b W 9 2 Z W R D b 2 x 1 b W 5 z M S 5 7 U m V w b 3 J 0 a W 5 n I E 1 h b m F n Z X I s N X 0 m c X V v d D s s J n F 1 b 3 Q 7 U 2 V j d G l v b j E v R G F 0 Y S B F b n R y e S B T a G V l d C 9 B d X R v U m V t b 3 Z l Z E N v b H V t b n M x L n t F c 3 R p b W F 0 Z W Q g a G 9 1 c n M s N n 0 m c X V v d D s s J n F 1 b 3 Q 7 U 2 V j d G l v b j E v R G F 0 Y S B F b n R y e S B T a G V l d C 9 B d X R v U m V t b 3 Z l Z E N v b H V t b n M x L n t B Y 3 R 1 Y W w g a G 9 1 c n M s N 3 0 m c X V v d D s s J n F 1 b 3 Q 7 U 2 V j d G l v b j E v R G F 0 Y S B F b n R y e S B T a G V l d C 9 B d X R v U m V t b 3 Z l Z E N v b H V t b n M x L n t T d G F 0 d X M s O H 0 m c X V v d D s s J n F 1 b 3 Q 7 U 2 V j d G l v b j E v R G F 0 Y S B F b n R y e S B T a G V l d C 9 B d X R v U m V t b 3 Z l Z E N v b H V t b n M x L n t S Y X R p b m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E g R W 5 0 c n k g U 2 h l Z X Q v Q X V 0 b 1 J l b W 9 2 Z W R D b 2 x 1 b W 5 z M S 5 7 U y 5 O b y w w f S Z x d W 9 0 O y w m c X V v d D t T Z W N 0 a W 9 u M S 9 E Y X R h I E V u d H J 5 I F N o Z W V 0 L 0 F 1 d G 9 S Z W 1 v d m V k Q 2 9 s d W 1 u c z E u e 0 V t c G x v e W V l I E 5 h b W U s M X 0 m c X V v d D s s J n F 1 b 3 Q 7 U 2 V j d G l v b j E v R G F 0 Y S B F b n R y e S B T a G V l d C 9 B d X R v U m V t b 3 Z l Z E N v b H V t b n M x L n t E Y X R l L D J 9 J n F 1 b 3 Q 7 L C Z x d W 9 0 O 1 N l Y 3 R p b 2 4 x L 0 R h d G E g R W 5 0 c n k g U 2 h l Z X Q v Q X V 0 b 1 J l b W 9 2 Z W R D b 2 x 1 b W 5 z M S 5 7 R G V w Y X J 0 b W V u d C w z f S Z x d W 9 0 O y w m c X V v d D t T Z W N 0 a W 9 u M S 9 E Y X R h I E V u d H J 5 I F N o Z W V 0 L 0 F 1 d G 9 S Z W 1 v d m V k Q 2 9 s d W 1 u c z E u e 0 F z c 2 l n b m 1 l b n Q s N H 0 m c X V v d D s s J n F 1 b 3 Q 7 U 2 V j d G l v b j E v R G F 0 Y S B F b n R y e S B T a G V l d C 9 B d X R v U m V t b 3 Z l Z E N v b H V t b n M x L n t S Z X B v c n R p b m c g T W F u Y W d l c i w 1 f S Z x d W 9 0 O y w m c X V v d D t T Z W N 0 a W 9 u M S 9 E Y X R h I E V u d H J 5 I F N o Z W V 0 L 0 F 1 d G 9 S Z W 1 v d m V k Q 2 9 s d W 1 u c z E u e 0 V z d G l t Y X R l Z C B o b 3 V y c y w 2 f S Z x d W 9 0 O y w m c X V v d D t T Z W N 0 a W 9 u M S 9 E Y X R h I E V u d H J 5 I F N o Z W V 0 L 0 F 1 d G 9 S Z W 1 v d m V k Q 2 9 s d W 1 u c z E u e 0 F j d H V h b C B o b 3 V y c y w 3 f S Z x d W 9 0 O y w m c X V v d D t T Z W N 0 a W 9 u M S 9 E Y X R h I E V u d H J 5 I F N o Z W V 0 L 0 F 1 d G 9 S Z W 1 v d m V k Q 2 9 s d W 1 u c z E u e 1 N 0 Y X R 1 c y w 4 f S Z x d W 9 0 O y w m c X V v d D t T Z W N 0 a W 9 u M S 9 E Y X R h I E V u d H J 5 I F N o Z W V 0 L 0 F 1 d G 9 S Z W 1 v d m V k Q 2 9 s d W 1 u c z E u e 1 J h d G l u Z y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G F 0 Y V 9 F b n R y e V 9 T a G V l d C I v P j w v U 3 R h Y m x l R W 5 0 c m l l c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1 L T E w L T A z V D E 2 O j A w O j E 3 L j Y y M D M w M T B a I i 8 + P E V u d H J 5 I F R 5 c G U 9 I k Z p b G x D b 2 x 1 b W 5 U e X B l c y I g V m F s d W U 9 I n N C Z 0 1 B Q U F B P S I v P j x F b n R y e S B U e X B l P S J G a W x s Q 2 9 s d W 1 u T m F t Z X M i I F Z h b H V l P S J z W y Z x d W 9 0 O 0 V t c G x v e W V l I E 5 h b W U g J n F 1 b 3 Q 7 L C Z x d W 9 0 O 1 R v d G F s I F R h c 2 s g J n F 1 b 3 Q 7 L C Z x d W 9 0 O 0 N v b X B s Z X R l Z C B U Y X N r I C Z x d W 9 0 O y w m c X V v d D t Q Z W 5 k a W 5 n I F R h c 2 s m c X V v d D s s J n F 1 b 3 Q 7 Q X Z l c m F n Z S B S Y X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z N G F h N W N m L W Z h M G U t N D A z M S 1 h N j Q y L T E w Y z M 2 N W Z j O T k 3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L 0 F 1 d G 9 S Z W 1 v d m V k Q 2 9 s d W 1 u c z E u e 0 V t c G x v e W V l I E 5 h b W U g L D B 9 J n F 1 b 3 Q 7 L C Z x d W 9 0 O 1 N l Y 3 R p b 2 4 x L 1 R y Y W N r Z X I v Q X V 0 b 1 J l b W 9 2 Z W R D b 2 x 1 b W 5 z M S 5 7 V G 9 0 Y W w g V G F z a y A s M X 0 m c X V v d D s s J n F 1 b 3 Q 7 U 2 V j d G l v b j E v V H J h Y 2 t l c i 9 B d X R v U m V t b 3 Z l Z E N v b H V t b n M x L n t D b 2 1 w b G V 0 Z W Q g V G F z a y A s M n 0 m c X V v d D s s J n F 1 b 3 Q 7 U 2 V j d G l v b j E v V H J h Y 2 t l c i 9 B d X R v U m V t b 3 Z l Z E N v b H V t b n M x L n t Q Z W 5 k a W 5 n I F R h c 2 s s M 3 0 m c X V v d D s s J n F 1 b 3 Q 7 U 2 V j d G l v b j E v V H J h Y 2 t l c i 9 B d X R v U m V t b 3 Z l Z E N v b H V t b n M x L n t B d m V y Y W d l I F J h d G l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j a 2 V y L 0 F 1 d G 9 S Z W 1 v d m V k Q 2 9 s d W 1 u c z E u e 0 V t c G x v e W V l I E 5 h b W U g L D B 9 J n F 1 b 3 Q 7 L C Z x d W 9 0 O 1 N l Y 3 R p b 2 4 x L 1 R y Y W N r Z X I v Q X V 0 b 1 J l b W 9 2 Z W R D b 2 x 1 b W 5 z M S 5 7 V G 9 0 Y W w g V G F z a y A s M X 0 m c X V v d D s s J n F 1 b 3 Q 7 U 2 V j d G l v b j E v V H J h Y 2 t l c i 9 B d X R v U m V t b 3 Z l Z E N v b H V t b n M x L n t D b 2 1 w b G V 0 Z W Q g V G F z a y A s M n 0 m c X V v d D s s J n F 1 b 3 Q 7 U 2 V j d G l v b j E v V H J h Y 2 t l c i 9 B d X R v U m V t b 3 Z l Z E N v b H V t b n M x L n t Q Z W 5 k a W 5 n I F R h c 2 s s M 3 0 m c X V v d D s s J n F 1 b 3 Q 7 U 2 V j d G l v b j E v V H J h Y 2 t l c i 9 B d X R v U m V t b 3 Z l Z E N v b H V t b n M x L n t B d m V y Y W d l I F J h d G l u Z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0 Y S U y M E V u d H J 5 J T I w U 2 h l Z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E Y X R h J T I w R W 5 0 c n k l M j B T a G V l d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V w c G V y Y 2 F z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Q 2 x l Y W 5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0 N h c G l 0 Y W x p e m V k J T I w R W F j a C U y M F d v c m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R y a W 1 t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Q 2 x l Y W 5 l Z C U y M F R l e H Q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D Y X B p d G F s a X p l Z C U y M E V h Y 2 g l M j B X b 3 J k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Q 2 F w a X R h b G l 6 Z W Q l M j B F Y W N o J T I w V 2 9 y Z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V w c G V y Y 2 F z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S Z W 1 v d m V k J T I w Q m x h b m s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U m V w b G F j Z W Q l M j B W Y W x 1 Z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V u d H J 5 J T I w U 2 h l Z X Q v U m V w b G F j Z W Q l M j B W Y W x 1 Z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F b n R y e S U y M F N o Z W V 0 L 1 J l c G x h Y 2 V k J T I w V m F s d W U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R W 5 0 c n k l M j B T a G V l d C 9 S Z X B s Y W N l Z C U y M F Z h b H V l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Y 2 t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Z X I v V H J h Y 2 t l c i U y M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N r Z X I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J 5 7 N b g l E 1 I o t 2 A e 3 U 9 y t k A A A A A A g A A A A A A E G Y A A A A B A A A g A A A A s 6 J b x m M 2 v e 0 h K A H 8 9 Y c 8 S G X c R h G F H k E 9 M V N P v o 9 W m L E A A A A A D o A A A A A C A A A g A A A A G 4 1 U d A U / o 1 / M 3 A B p i e 6 L Y d F I 3 w K 1 l R K o W / N d L i 1 C J g R Q A A A A P i B P V g f B U 2 g G p c 7 e u a / k + 2 D F z p 2 U 4 B S m h B 5 R 2 6 u X V A Z / 1 u M t 2 m D K 5 D Z O F C p j J U S + U 2 n o K J 4 Q a p q h F / u p r C 8 z C 8 M u k 6 X 5 9 g l E s n i 1 7 k g f 9 Q N A A A A A l h S P V x F e 2 Z g V w H X 7 4 O K W p o 7 r Q 0 g P v q n K R d F t 7 z x F 7 G D 9 3 q 0 n A I 8 k v 2 t v x L p O K L a l V K V Q l B c n y Z g G u 5 v + u 0 V f N Q = = < / D a t a M a s h u p > 
</file>

<file path=customXml/itemProps1.xml><?xml version="1.0" encoding="utf-8"?>
<ds:datastoreItem xmlns:ds="http://schemas.openxmlformats.org/officeDocument/2006/customXml" ds:itemID="{51A61887-493C-4536-B383-17177A25F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 Sheet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Bhavishya Goyal</dc:creator>
  <cp:lastModifiedBy>Bhavishya Goyal</cp:lastModifiedBy>
  <dcterms:created xsi:type="dcterms:W3CDTF">2025-10-03T15:49:50Z</dcterms:created>
  <dcterms:modified xsi:type="dcterms:W3CDTF">2025-10-04T02:33:58Z</dcterms:modified>
</cp:coreProperties>
</file>