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gaikwad@sap.com\Desktop\Incidents\"/>
    </mc:Choice>
  </mc:AlternateContent>
  <xr:revisionPtr revIDLastSave="0" documentId="8_{727E1812-3805-46A6-B864-B42E88FBB696}" xr6:coauthVersionLast="47" xr6:coauthVersionMax="47" xr10:uidLastSave="{00000000-0000-0000-0000-000000000000}"/>
  <bookViews>
    <workbookView xWindow="-108" yWindow="-108" windowWidth="23256" windowHeight="12456"/>
  </bookViews>
  <sheets>
    <sheet name="SAPAnalyticsReport(FINGLAU01_Q0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58" i="2" l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1" i="2"/>
</calcChain>
</file>

<file path=xl/sharedStrings.xml><?xml version="1.0" encoding="utf-8"?>
<sst xmlns="http://schemas.openxmlformats.org/spreadsheetml/2006/main" count="352" uniqueCount="203">
  <si>
    <t>G/L Account</t>
  </si>
  <si>
    <t>Opening Balance Company Currency</t>
  </si>
  <si>
    <t>Debit Amount Company Currency</t>
  </si>
  <si>
    <t>Credit Amount Company Currency</t>
  </si>
  <si>
    <t>Ending Balance Company Currency</t>
  </si>
  <si>
    <t>Retained Earnings Prior Years</t>
  </si>
  <si>
    <t>37,759,727.42 PKR</t>
  </si>
  <si>
    <t>0.00 PKR</t>
  </si>
  <si>
    <t>Intercompany Balancing Account</t>
  </si>
  <si>
    <t>-19,129,647.86 PKR</t>
  </si>
  <si>
    <t>Tangible F.Assets GV - Fixtures</t>
  </si>
  <si>
    <t>590,396.47 PKR</t>
  </si>
  <si>
    <t>Tangible F.Assets GV - Office Furniture</t>
  </si>
  <si>
    <t>1,780,777.04 PKR</t>
  </si>
  <si>
    <t>Advanced Deposits</t>
  </si>
  <si>
    <t>693,262.70 PKR</t>
  </si>
  <si>
    <t>Accumulated Depreciation of Fixtures</t>
  </si>
  <si>
    <t>-590,396.47 PKR</t>
  </si>
  <si>
    <t>Accumulated Depreciation of Furniture</t>
  </si>
  <si>
    <t>-1,128,526.04 PKR</t>
  </si>
  <si>
    <t>79,063.00 PKR</t>
  </si>
  <si>
    <t>316,246.00 PKR</t>
  </si>
  <si>
    <t>-1,365,709.04 PKR</t>
  </si>
  <si>
    <t>Export Customers - intra group</t>
  </si>
  <si>
    <t>-36,135,289.91 PKR</t>
  </si>
  <si>
    <t>235,650,182.07 PKR</t>
  </si>
  <si>
    <t>221,416,739.03 PKR</t>
  </si>
  <si>
    <t>-21,901,846.87 PKR</t>
  </si>
  <si>
    <t>Payroll Accrual Staff - Gratuity</t>
  </si>
  <si>
    <t>-9,737,444.00 PKR</t>
  </si>
  <si>
    <t>4,932,592.00 PKR</t>
  </si>
  <si>
    <t>5,672,854.00 PKR</t>
  </si>
  <si>
    <t>-10,477,706.00 PKR</t>
  </si>
  <si>
    <t>Input VAT</t>
  </si>
  <si>
    <t>Output VAT</t>
  </si>
  <si>
    <t>Deferred Charges - Rent</t>
  </si>
  <si>
    <t>5,065,715.00 PKR</t>
  </si>
  <si>
    <t>9,760,234.00 PKR</t>
  </si>
  <si>
    <t>8,561,594.80 PKR</t>
  </si>
  <si>
    <t>6,264,354.20 PKR</t>
  </si>
  <si>
    <t>Deferred Income</t>
  </si>
  <si>
    <t>19,317,176.26 PKR</t>
  </si>
  <si>
    <t>51,737,583.32 PKR</t>
  </si>
  <si>
    <t>71,054,759.58 PKR</t>
  </si>
  <si>
    <t>Intragroup Due From / (To)</t>
  </si>
  <si>
    <t>33,356,495.26 PKR</t>
  </si>
  <si>
    <t>Bank Account Clearing - Domestic</t>
  </si>
  <si>
    <t>-1,398,938.00 PKR</t>
  </si>
  <si>
    <t>4,156,346,621,278.89 PKR</t>
  </si>
  <si>
    <t>4,156,345,914,667.89 PKR</t>
  </si>
  <si>
    <t>-692,327.00 PKR</t>
  </si>
  <si>
    <t>Cash at Banks in Domestic Currency</t>
  </si>
  <si>
    <t>2,500,087.82 PKR</t>
  </si>
  <si>
    <t>41,257,390.65 PKR</t>
  </si>
  <si>
    <t>36,830,653.51 PKR</t>
  </si>
  <si>
    <t>6,926,824.96 PKR</t>
  </si>
  <si>
    <t>Cash at Banks in Foreign Currency</t>
  </si>
  <si>
    <t>8,465.43 PKR</t>
  </si>
  <si>
    <t>5,091.67 PKR</t>
  </si>
  <si>
    <t>3,750.01 PKR</t>
  </si>
  <si>
    <t>9,807.09 PKR</t>
  </si>
  <si>
    <t>Petty Cash - Dom. currency</t>
  </si>
  <si>
    <t>404,634.14 PKR</t>
  </si>
  <si>
    <t>4,900,000.00 PKR</t>
  </si>
  <si>
    <t>5,172,150.78 PKR</t>
  </si>
  <si>
    <t>132,483.36 PKR</t>
  </si>
  <si>
    <t>Purchase Third Party Services on Programmes / Core Business</t>
  </si>
  <si>
    <t>-332,250.30 PKR</t>
  </si>
  <si>
    <t>2,501,750.30 PKR</t>
  </si>
  <si>
    <t>750,000.00 PKR</t>
  </si>
  <si>
    <t>1,419,500.00 PKR</t>
  </si>
  <si>
    <t>Purchase of Office Supplies</t>
  </si>
  <si>
    <t>89,622.00 PKR</t>
  </si>
  <si>
    <t>Purchase of Miscellaneous Supplies</t>
  </si>
  <si>
    <t>-158,703.00 PKR</t>
  </si>
  <si>
    <t>333,397.00 PKR</t>
  </si>
  <si>
    <t>174,694.00 PKR</t>
  </si>
  <si>
    <t>Rental of Other Property</t>
  </si>
  <si>
    <t>-4,147,848.00 PKR</t>
  </si>
  <si>
    <t>9,957,982.80 PKR</t>
  </si>
  <si>
    <t>1,847,365.00 PKR</t>
  </si>
  <si>
    <t>3,962,769.80 PKR</t>
  </si>
  <si>
    <t>Maintenance - Property</t>
  </si>
  <si>
    <t>-374,400.00 PKR</t>
  </si>
  <si>
    <t>647,887.00 PKR</t>
  </si>
  <si>
    <t>273,487.00 PKR</t>
  </si>
  <si>
    <t>Maintenance - Pool Cars</t>
  </si>
  <si>
    <t>-192,673.00 PKR</t>
  </si>
  <si>
    <t>462,858.00 PKR</t>
  </si>
  <si>
    <t>270,185.00 PKR</t>
  </si>
  <si>
    <t>Consulting Fees - Recurring</t>
  </si>
  <si>
    <t>-322,410.00 PKR</t>
  </si>
  <si>
    <t>501,114.00 PKR</t>
  </si>
  <si>
    <t>178,704.00 PKR</t>
  </si>
  <si>
    <t>Consulting Fees - Non Recurring</t>
  </si>
  <si>
    <t>-104,410.00 PKR</t>
  </si>
  <si>
    <t>140,410.00 PKR</t>
  </si>
  <si>
    <t>36,000.00 PKR</t>
  </si>
  <si>
    <t>Public relations - Miscellanous</t>
  </si>
  <si>
    <t>3,000.00 PKR</t>
  </si>
  <si>
    <t>Transport Costs Personnel</t>
  </si>
  <si>
    <t>-780,678.00 PKR</t>
  </si>
  <si>
    <t>1,560,957.00 PKR</t>
  </si>
  <si>
    <t>780,279.00 PKR</t>
  </si>
  <si>
    <t>Travel Expenses</t>
  </si>
  <si>
    <t>-1,431,888.88 PKR</t>
  </si>
  <si>
    <t>1,523,338.88 PKR</t>
  </si>
  <si>
    <t>91,450.00 PKR</t>
  </si>
  <si>
    <t>Missions</t>
  </si>
  <si>
    <t>-340,993.35 PKR</t>
  </si>
  <si>
    <t>1,044,445.60 PKR</t>
  </si>
  <si>
    <t>111,983.00 PKR</t>
  </si>
  <si>
    <t>591,469.25 PKR</t>
  </si>
  <si>
    <t>Entertaining</t>
  </si>
  <si>
    <t>-296,099.00 PKR</t>
  </si>
  <si>
    <t>620,471.00 PKR</t>
  </si>
  <si>
    <t>324,372.00 PKR</t>
  </si>
  <si>
    <t>Postage Charges</t>
  </si>
  <si>
    <t>-16,685.00 PKR</t>
  </si>
  <si>
    <t>39,627.00 PKR</t>
  </si>
  <si>
    <t>22,942.00 PKR</t>
  </si>
  <si>
    <t>Telecom Charges</t>
  </si>
  <si>
    <t>-232,998.00 PKR</t>
  </si>
  <si>
    <t>562,796.00 PKR</t>
  </si>
  <si>
    <t>127,400.00 PKR</t>
  </si>
  <si>
    <t>202,398.00 PKR</t>
  </si>
  <si>
    <t>Bank Charges - Sundry Bank Commisions</t>
  </si>
  <si>
    <t>-75,610.71 PKR</t>
  </si>
  <si>
    <t>156,790.51 PKR</t>
  </si>
  <si>
    <t>81,179.80 PKR</t>
  </si>
  <si>
    <t>Professional Subscriptions</t>
  </si>
  <si>
    <t>13,350.00 PKR</t>
  </si>
  <si>
    <t>Other Government Taxes</t>
  </si>
  <si>
    <t>106,000.00 PKR</t>
  </si>
  <si>
    <t>Personnel Exp. - Basic Salary - Direct</t>
  </si>
  <si>
    <t>-5,658,209.00 PKR</t>
  </si>
  <si>
    <t>12,159,643.00 PKR</t>
  </si>
  <si>
    <t>6,501,434.00 PKR</t>
  </si>
  <si>
    <t>Personnel Exp. - Housing allowance - Direct</t>
  </si>
  <si>
    <t>-360,000.00 PKR</t>
  </si>
  <si>
    <t>480,000.00 PKR</t>
  </si>
  <si>
    <t>120,000.00 PKR</t>
  </si>
  <si>
    <t>Personnel Exp. - Transport allowance - Direct</t>
  </si>
  <si>
    <t>-60,940.00 PKR</t>
  </si>
  <si>
    <t>82,150.00 PKR</t>
  </si>
  <si>
    <t>21,210.00 PKR</t>
  </si>
  <si>
    <t>Personnel Exp. - Special allowance - Direct</t>
  </si>
  <si>
    <t>-52,200.00 PKR</t>
  </si>
  <si>
    <t>69,600.00 PKR</t>
  </si>
  <si>
    <t>17,400.00 PKR</t>
  </si>
  <si>
    <t>Personnel Exp. - Overtime - Direct</t>
  </si>
  <si>
    <t>228,028.00 PKR</t>
  </si>
  <si>
    <t>34,560.00 PKR</t>
  </si>
  <si>
    <t>262,588.00 PKR</t>
  </si>
  <si>
    <t>Personnel Exp. - Special allowance - Indirect</t>
  </si>
  <si>
    <t>50,000.00 PKR</t>
  </si>
  <si>
    <t>Personnel Exp.- Indemnity - Direct</t>
  </si>
  <si>
    <t>-1,895,318.00 PKR</t>
  </si>
  <si>
    <t>3,777,536.00 PKR</t>
  </si>
  <si>
    <t>Personnel Exp. - Social Security - Direct</t>
  </si>
  <si>
    <t>154,574.00 PKR</t>
  </si>
  <si>
    <t>Personnel Exp. - Health care - Direct</t>
  </si>
  <si>
    <t>199,649.00 PKR</t>
  </si>
  <si>
    <t>24,000.00 PKR</t>
  </si>
  <si>
    <t>223,649.00 PKR</t>
  </si>
  <si>
    <t>Personnel Exp. - Pension - Direct</t>
  </si>
  <si>
    <t>4,277,409.00 PKR</t>
  </si>
  <si>
    <t>-655,183.00 PKR</t>
  </si>
  <si>
    <t>Personnel Exp. - Other Soc.Secu.Contrib</t>
  </si>
  <si>
    <t>147,143.00 PKR</t>
  </si>
  <si>
    <t>Pers. Exp. Miscellaneous</t>
  </si>
  <si>
    <t>53,393.00 PKR</t>
  </si>
  <si>
    <t>Fin.Exp. - Exchange Loss</t>
  </si>
  <si>
    <t>-6,141,071.63 PKR</t>
  </si>
  <si>
    <t>72,194,266.29 PKR</t>
  </si>
  <si>
    <t>61,868,155.64 PKR</t>
  </si>
  <si>
    <t>4,185,039.02 PKR</t>
  </si>
  <si>
    <t>Operational Depreciation - Tangible F.Assets</t>
  </si>
  <si>
    <t>-118,591.00 PKR</t>
  </si>
  <si>
    <t>118,592.00 PKR</t>
  </si>
  <si>
    <t>recharge of other operating expenses</t>
  </si>
  <si>
    <t>22,662,660.59 PKR</t>
  </si>
  <si>
    <t>74,927,965.04 PKR</t>
  </si>
  <si>
    <t>118,395,195.83 PKR</t>
  </si>
  <si>
    <t>-20,804,570.20 PKR</t>
  </si>
  <si>
    <t>Exchange gains</t>
  </si>
  <si>
    <t>74,458.28 PKR</t>
  </si>
  <si>
    <t>4,156,195,392,267.83 PKR</t>
  </si>
  <si>
    <t>4,156,197,826,146.78 PKR</t>
  </si>
  <si>
    <t>-2,359,420.67 PKR</t>
  </si>
  <si>
    <t>Balance Sheet Opening Account</t>
  </si>
  <si>
    <t>Profit Center Clearing Debit</t>
  </si>
  <si>
    <t>122,796,670.43 PKR</t>
  </si>
  <si>
    <t>159,888,383.16 PKR</t>
  </si>
  <si>
    <t>29,338,445.68 PKR</t>
  </si>
  <si>
    <t>253,346,607.91 PKR</t>
  </si>
  <si>
    <t>Profit Center Clearing Credit</t>
  </si>
  <si>
    <t>-122,796,670.43 PKR</t>
  </si>
  <si>
    <t>-253,346,607.91 PKR</t>
  </si>
  <si>
    <t>Initial Data Carry forward AP Account</t>
  </si>
  <si>
    <t>Initial Data Carry forward Cash Account</t>
  </si>
  <si>
    <t>Result</t>
  </si>
  <si>
    <t>8,313,303,464,640.95 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</si>
</sst>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2" sqref="C2:C58"/>
    </sheetView>
  </sheetViews>
  <sheetFormatPr defaultRowHeight="14.4" x14ac:dyDescent="0.3"/>
  <cols>
    <col min="1" max="1" width="16.109375" customWidth="1"/>
    <col min="2" max="2" width="52.44140625" customWidth="1"/>
    <col min="3" max="3" width="33.44140625" customWidth="1"/>
    <col min="4" max="4" width="27.44140625" customWidth="1"/>
    <col min="5" max="5" width="20.44140625" customWidth="1"/>
    <col min="6" max="6" width="22.6640625" customWidth="1"/>
  </cols>
  <sheetData>
    <row r="1" spans="1:6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1100000</v>
      </c>
      <c r="B2" t="s">
        <v>5</v>
      </c>
      <c r="C2" t="s">
        <v>6</v>
      </c>
      <c r="D2" t="s">
        <v>7</v>
      </c>
      <c r="E2" t="s">
        <v>7</v>
      </c>
      <c r="F2" t="s">
        <v>6</v>
      </c>
    </row>
    <row r="3" spans="1:6" x14ac:dyDescent="0.3">
      <c r="A3">
        <v>1810000</v>
      </c>
      <c r="B3" t="s">
        <v>8</v>
      </c>
      <c r="C3" t="s">
        <v>9</v>
      </c>
      <c r="D3" t="s">
        <v>7</v>
      </c>
      <c r="E3" t="s">
        <v>7</v>
      </c>
      <c r="F3" t="s">
        <v>9</v>
      </c>
    </row>
    <row r="4" spans="1:6" x14ac:dyDescent="0.3">
      <c r="A4">
        <v>2181000</v>
      </c>
      <c r="B4" t="s">
        <v>10</v>
      </c>
      <c r="C4" t="s">
        <v>11</v>
      </c>
      <c r="D4" t="s">
        <v>7</v>
      </c>
      <c r="E4" t="s">
        <v>7</v>
      </c>
      <c r="F4" t="s">
        <v>11</v>
      </c>
    </row>
    <row r="5" spans="1:6" x14ac:dyDescent="0.3">
      <c r="A5">
        <v>2184000</v>
      </c>
      <c r="B5" t="s">
        <v>12</v>
      </c>
      <c r="C5" t="s">
        <v>13</v>
      </c>
      <c r="D5" t="s">
        <v>7</v>
      </c>
      <c r="E5" t="s">
        <v>7</v>
      </c>
      <c r="F5" t="s">
        <v>13</v>
      </c>
    </row>
    <row r="6" spans="1:6" x14ac:dyDescent="0.3">
      <c r="A6">
        <v>2751000</v>
      </c>
      <c r="B6" t="s">
        <v>14</v>
      </c>
      <c r="C6" t="s">
        <v>15</v>
      </c>
      <c r="D6" t="s">
        <v>7</v>
      </c>
      <c r="E6" t="s">
        <v>7</v>
      </c>
      <c r="F6" t="s">
        <v>15</v>
      </c>
    </row>
    <row r="7" spans="1:6" x14ac:dyDescent="0.3">
      <c r="A7">
        <v>2818100</v>
      </c>
      <c r="B7" t="s">
        <v>16</v>
      </c>
      <c r="C7" t="s">
        <v>17</v>
      </c>
      <c r="D7" t="s">
        <v>7</v>
      </c>
      <c r="E7" t="s">
        <v>7</v>
      </c>
      <c r="F7" t="s">
        <v>17</v>
      </c>
    </row>
    <row r="8" spans="1:6" x14ac:dyDescent="0.3">
      <c r="A8">
        <v>2818400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4115101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6" x14ac:dyDescent="0.3">
      <c r="A10">
        <v>4280001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3">
      <c r="A11">
        <v>4456600</v>
      </c>
      <c r="B11" t="s">
        <v>33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3">
      <c r="A12">
        <v>4456700</v>
      </c>
      <c r="B12" t="s">
        <v>34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3">
      <c r="A13">
        <v>4860001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</row>
    <row r="14" spans="1:6" x14ac:dyDescent="0.3">
      <c r="A14">
        <v>4870000</v>
      </c>
      <c r="B14" t="s">
        <v>40</v>
      </c>
      <c r="C14" t="s">
        <v>41</v>
      </c>
      <c r="D14" t="s">
        <v>42</v>
      </c>
      <c r="E14" t="s">
        <v>43</v>
      </c>
      <c r="F14" t="s">
        <v>7</v>
      </c>
    </row>
    <row r="15" spans="1:6" x14ac:dyDescent="0.3">
      <c r="A15">
        <v>4980000</v>
      </c>
      <c r="B15" t="s">
        <v>44</v>
      </c>
      <c r="C15" t="s">
        <v>7</v>
      </c>
      <c r="D15" t="s">
        <v>45</v>
      </c>
      <c r="E15" t="s">
        <v>45</v>
      </c>
      <c r="F15" t="s">
        <v>7</v>
      </c>
    </row>
    <row r="16" spans="1:6" x14ac:dyDescent="0.3">
      <c r="A16">
        <v>5112100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</row>
    <row r="17" spans="1:6" x14ac:dyDescent="0.3">
      <c r="A17">
        <v>5121000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</row>
    <row r="18" spans="1:6" x14ac:dyDescent="0.3">
      <c r="A18">
        <v>5124000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</row>
    <row r="19" spans="1:6" x14ac:dyDescent="0.3">
      <c r="A19">
        <v>5321000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</row>
    <row r="20" spans="1:6" x14ac:dyDescent="0.3">
      <c r="A20">
        <v>6041000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</row>
    <row r="21" spans="1:6" x14ac:dyDescent="0.3">
      <c r="A21">
        <v>6064000</v>
      </c>
      <c r="B21" t="s">
        <v>71</v>
      </c>
      <c r="C21" t="s">
        <v>7</v>
      </c>
      <c r="D21" t="s">
        <v>72</v>
      </c>
      <c r="E21" t="s">
        <v>7</v>
      </c>
      <c r="F21" t="s">
        <v>72</v>
      </c>
    </row>
    <row r="22" spans="1:6" x14ac:dyDescent="0.3">
      <c r="A22">
        <v>6068000</v>
      </c>
      <c r="B22" t="s">
        <v>73</v>
      </c>
      <c r="C22" t="s">
        <v>74</v>
      </c>
      <c r="D22" t="s">
        <v>75</v>
      </c>
      <c r="E22" t="s">
        <v>7</v>
      </c>
      <c r="F22" t="s">
        <v>76</v>
      </c>
    </row>
    <row r="23" spans="1:6" x14ac:dyDescent="0.3">
      <c r="A23">
        <v>6132200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 x14ac:dyDescent="0.3">
      <c r="A24">
        <v>6152000</v>
      </c>
      <c r="B24" t="s">
        <v>82</v>
      </c>
      <c r="C24" t="s">
        <v>83</v>
      </c>
      <c r="D24" t="s">
        <v>84</v>
      </c>
      <c r="E24" t="s">
        <v>7</v>
      </c>
      <c r="F24" t="s">
        <v>85</v>
      </c>
    </row>
    <row r="25" spans="1:6" x14ac:dyDescent="0.3">
      <c r="A25">
        <v>6155600</v>
      </c>
      <c r="B25" t="s">
        <v>86</v>
      </c>
      <c r="C25" t="s">
        <v>87</v>
      </c>
      <c r="D25" t="s">
        <v>88</v>
      </c>
      <c r="E25" t="s">
        <v>7</v>
      </c>
      <c r="F25" t="s">
        <v>89</v>
      </c>
    </row>
    <row r="26" spans="1:6" x14ac:dyDescent="0.3">
      <c r="A26">
        <v>6226100</v>
      </c>
      <c r="B26" t="s">
        <v>90</v>
      </c>
      <c r="C26" t="s">
        <v>91</v>
      </c>
      <c r="D26" t="s">
        <v>92</v>
      </c>
      <c r="E26" t="s">
        <v>7</v>
      </c>
      <c r="F26" t="s">
        <v>93</v>
      </c>
    </row>
    <row r="27" spans="1:6" x14ac:dyDescent="0.3">
      <c r="A27">
        <v>6226200</v>
      </c>
      <c r="B27" t="s">
        <v>94</v>
      </c>
      <c r="C27" t="s">
        <v>95</v>
      </c>
      <c r="D27" t="s">
        <v>96</v>
      </c>
      <c r="E27" t="s">
        <v>7</v>
      </c>
      <c r="F27" t="s">
        <v>97</v>
      </c>
    </row>
    <row r="28" spans="1:6" x14ac:dyDescent="0.3">
      <c r="A28">
        <v>6238000</v>
      </c>
      <c r="B28" t="s">
        <v>98</v>
      </c>
      <c r="C28" t="s">
        <v>7</v>
      </c>
      <c r="D28" t="s">
        <v>99</v>
      </c>
      <c r="E28" t="s">
        <v>7</v>
      </c>
      <c r="F28" t="s">
        <v>99</v>
      </c>
    </row>
    <row r="29" spans="1:6" x14ac:dyDescent="0.3">
      <c r="A29">
        <v>6247000</v>
      </c>
      <c r="B29" t="s">
        <v>100</v>
      </c>
      <c r="C29" t="s">
        <v>101</v>
      </c>
      <c r="D29" t="s">
        <v>102</v>
      </c>
      <c r="E29" t="s">
        <v>7</v>
      </c>
      <c r="F29" t="s">
        <v>103</v>
      </c>
    </row>
    <row r="30" spans="1:6" x14ac:dyDescent="0.3">
      <c r="A30">
        <v>6251000</v>
      </c>
      <c r="B30" t="s">
        <v>104</v>
      </c>
      <c r="C30" t="s">
        <v>105</v>
      </c>
      <c r="D30" t="s">
        <v>106</v>
      </c>
      <c r="E30" t="s">
        <v>7</v>
      </c>
      <c r="F30" t="s">
        <v>107</v>
      </c>
    </row>
    <row r="31" spans="1:6" x14ac:dyDescent="0.3">
      <c r="A31">
        <v>6256000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</row>
    <row r="32" spans="1:6" x14ac:dyDescent="0.3">
      <c r="A32">
        <v>6257000</v>
      </c>
      <c r="B32" t="s">
        <v>113</v>
      </c>
      <c r="C32" t="s">
        <v>114</v>
      </c>
      <c r="D32" t="s">
        <v>115</v>
      </c>
      <c r="E32" t="s">
        <v>7</v>
      </c>
      <c r="F32" t="s">
        <v>116</v>
      </c>
    </row>
    <row r="33" spans="1:6" x14ac:dyDescent="0.3">
      <c r="A33">
        <v>6261000</v>
      </c>
      <c r="B33" t="s">
        <v>117</v>
      </c>
      <c r="C33" t="s">
        <v>118</v>
      </c>
      <c r="D33" t="s">
        <v>119</v>
      </c>
      <c r="E33" t="s">
        <v>7</v>
      </c>
      <c r="F33" t="s">
        <v>120</v>
      </c>
    </row>
    <row r="34" spans="1:6" x14ac:dyDescent="0.3">
      <c r="A34">
        <v>6262000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</row>
    <row r="35" spans="1:6" x14ac:dyDescent="0.3">
      <c r="A35">
        <v>6278000</v>
      </c>
      <c r="B35" t="s">
        <v>126</v>
      </c>
      <c r="C35" t="s">
        <v>127</v>
      </c>
      <c r="D35" t="s">
        <v>128</v>
      </c>
      <c r="E35" t="s">
        <v>7</v>
      </c>
      <c r="F35" t="s">
        <v>129</v>
      </c>
    </row>
    <row r="36" spans="1:6" x14ac:dyDescent="0.3">
      <c r="A36">
        <v>6281000</v>
      </c>
      <c r="B36" t="s">
        <v>130</v>
      </c>
      <c r="C36" t="s">
        <v>7</v>
      </c>
      <c r="D36" t="s">
        <v>131</v>
      </c>
      <c r="E36" t="s">
        <v>7</v>
      </c>
      <c r="F36" t="s">
        <v>131</v>
      </c>
    </row>
    <row r="37" spans="1:6" x14ac:dyDescent="0.3">
      <c r="A37">
        <v>6352000</v>
      </c>
      <c r="B37" t="s">
        <v>132</v>
      </c>
      <c r="C37" t="s">
        <v>133</v>
      </c>
      <c r="D37" t="s">
        <v>7</v>
      </c>
      <c r="E37" t="s">
        <v>7</v>
      </c>
      <c r="F37" t="s">
        <v>133</v>
      </c>
    </row>
    <row r="38" spans="1:6" x14ac:dyDescent="0.3">
      <c r="A38">
        <v>6411100</v>
      </c>
      <c r="B38" t="s">
        <v>134</v>
      </c>
      <c r="C38" t="s">
        <v>135</v>
      </c>
      <c r="D38" t="s">
        <v>136</v>
      </c>
      <c r="E38" t="s">
        <v>7</v>
      </c>
      <c r="F38" t="s">
        <v>137</v>
      </c>
    </row>
    <row r="39" spans="1:6" x14ac:dyDescent="0.3">
      <c r="A39">
        <v>6411101</v>
      </c>
      <c r="B39" t="s">
        <v>138</v>
      </c>
      <c r="C39" t="s">
        <v>139</v>
      </c>
      <c r="D39" t="s">
        <v>140</v>
      </c>
      <c r="E39" t="s">
        <v>7</v>
      </c>
      <c r="F39" t="s">
        <v>141</v>
      </c>
    </row>
    <row r="40" spans="1:6" x14ac:dyDescent="0.3">
      <c r="A40">
        <v>6411102</v>
      </c>
      <c r="B40" t="s">
        <v>142</v>
      </c>
      <c r="C40" t="s">
        <v>143</v>
      </c>
      <c r="D40" t="s">
        <v>144</v>
      </c>
      <c r="E40" t="s">
        <v>7</v>
      </c>
      <c r="F40" t="s">
        <v>145</v>
      </c>
    </row>
    <row r="41" spans="1:6" x14ac:dyDescent="0.3">
      <c r="A41">
        <v>6411103</v>
      </c>
      <c r="B41" t="s">
        <v>146</v>
      </c>
      <c r="C41" t="s">
        <v>147</v>
      </c>
      <c r="D41" t="s">
        <v>148</v>
      </c>
      <c r="E41" t="s">
        <v>7</v>
      </c>
      <c r="F41" t="s">
        <v>149</v>
      </c>
    </row>
    <row r="42" spans="1:6" x14ac:dyDescent="0.3">
      <c r="A42">
        <v>6411105</v>
      </c>
      <c r="B42" t="s">
        <v>150</v>
      </c>
      <c r="C42" t="s">
        <v>151</v>
      </c>
      <c r="D42" t="s">
        <v>152</v>
      </c>
      <c r="E42" t="s">
        <v>7</v>
      </c>
      <c r="F42" t="s">
        <v>153</v>
      </c>
    </row>
    <row r="43" spans="1:6" x14ac:dyDescent="0.3">
      <c r="A43">
        <v>6411203</v>
      </c>
      <c r="B43" t="s">
        <v>154</v>
      </c>
      <c r="C43" t="s">
        <v>155</v>
      </c>
      <c r="D43" t="s">
        <v>7</v>
      </c>
      <c r="E43" t="s">
        <v>7</v>
      </c>
      <c r="F43" t="s">
        <v>155</v>
      </c>
    </row>
    <row r="44" spans="1:6" x14ac:dyDescent="0.3">
      <c r="A44">
        <v>6414100</v>
      </c>
      <c r="B44" t="s">
        <v>156</v>
      </c>
      <c r="C44" t="s">
        <v>157</v>
      </c>
      <c r="D44" t="s">
        <v>31</v>
      </c>
      <c r="E44" t="s">
        <v>7</v>
      </c>
      <c r="F44" t="s">
        <v>158</v>
      </c>
    </row>
    <row r="45" spans="1:6" x14ac:dyDescent="0.3">
      <c r="A45">
        <v>6451100</v>
      </c>
      <c r="B45" t="s">
        <v>159</v>
      </c>
      <c r="C45" t="s">
        <v>160</v>
      </c>
      <c r="D45" t="s">
        <v>7</v>
      </c>
      <c r="E45" t="s">
        <v>7</v>
      </c>
      <c r="F45" t="s">
        <v>160</v>
      </c>
    </row>
    <row r="46" spans="1:6" x14ac:dyDescent="0.3">
      <c r="A46">
        <v>6452100</v>
      </c>
      <c r="B46" t="s">
        <v>161</v>
      </c>
      <c r="C46" t="s">
        <v>162</v>
      </c>
      <c r="D46" t="s">
        <v>163</v>
      </c>
      <c r="E46" t="s">
        <v>7</v>
      </c>
      <c r="F46" t="s">
        <v>164</v>
      </c>
    </row>
    <row r="47" spans="1:6" x14ac:dyDescent="0.3">
      <c r="A47">
        <v>6453100</v>
      </c>
      <c r="B47" t="s">
        <v>165</v>
      </c>
      <c r="C47" t="s">
        <v>7</v>
      </c>
      <c r="D47" t="s">
        <v>166</v>
      </c>
      <c r="E47" t="s">
        <v>30</v>
      </c>
      <c r="F47" t="s">
        <v>167</v>
      </c>
    </row>
    <row r="48" spans="1:6" x14ac:dyDescent="0.3">
      <c r="A48">
        <v>6458300</v>
      </c>
      <c r="B48" t="s">
        <v>168</v>
      </c>
      <c r="C48" t="s">
        <v>7</v>
      </c>
      <c r="D48" t="s">
        <v>169</v>
      </c>
      <c r="E48" t="s">
        <v>7</v>
      </c>
      <c r="F48" t="s">
        <v>169</v>
      </c>
    </row>
    <row r="49" spans="1:6" x14ac:dyDescent="0.3">
      <c r="A49">
        <v>6480000</v>
      </c>
      <c r="B49" t="s">
        <v>170</v>
      </c>
      <c r="C49" t="s">
        <v>171</v>
      </c>
      <c r="D49" t="s">
        <v>7</v>
      </c>
      <c r="E49" t="s">
        <v>7</v>
      </c>
      <c r="F49" t="s">
        <v>171</v>
      </c>
    </row>
    <row r="50" spans="1:6" x14ac:dyDescent="0.3">
      <c r="A50">
        <v>6661000</v>
      </c>
      <c r="B50" t="s">
        <v>172</v>
      </c>
      <c r="C50" t="s">
        <v>173</v>
      </c>
      <c r="D50" t="s">
        <v>174</v>
      </c>
      <c r="E50" t="s">
        <v>175</v>
      </c>
      <c r="F50" t="s">
        <v>176</v>
      </c>
    </row>
    <row r="51" spans="1:6" x14ac:dyDescent="0.3">
      <c r="A51">
        <v>6811200</v>
      </c>
      <c r="B51" t="s">
        <v>177</v>
      </c>
      <c r="C51" t="s">
        <v>178</v>
      </c>
      <c r="D51" t="s">
        <v>21</v>
      </c>
      <c r="E51" t="s">
        <v>20</v>
      </c>
      <c r="F51" t="s">
        <v>179</v>
      </c>
    </row>
    <row r="52" spans="1:6" x14ac:dyDescent="0.3">
      <c r="A52">
        <v>7082100</v>
      </c>
      <c r="B52" t="s">
        <v>180</v>
      </c>
      <c r="C52" t="s">
        <v>181</v>
      </c>
      <c r="D52" t="s">
        <v>182</v>
      </c>
      <c r="E52" t="s">
        <v>183</v>
      </c>
      <c r="F52" t="s">
        <v>184</v>
      </c>
    </row>
    <row r="53" spans="1:6" x14ac:dyDescent="0.3">
      <c r="A53">
        <v>7660000</v>
      </c>
      <c r="B53" t="s">
        <v>185</v>
      </c>
      <c r="C53" t="s">
        <v>186</v>
      </c>
      <c r="D53" t="s">
        <v>187</v>
      </c>
      <c r="E53" t="s">
        <v>188</v>
      </c>
      <c r="F53" t="s">
        <v>189</v>
      </c>
    </row>
    <row r="54" spans="1:6" x14ac:dyDescent="0.3">
      <c r="A54">
        <v>9900002</v>
      </c>
      <c r="B54" t="s">
        <v>190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3">
      <c r="A55">
        <v>9900003</v>
      </c>
      <c r="B55" t="s">
        <v>191</v>
      </c>
      <c r="C55" t="s">
        <v>192</v>
      </c>
      <c r="D55" t="s">
        <v>193</v>
      </c>
      <c r="E55" t="s">
        <v>194</v>
      </c>
      <c r="F55" t="s">
        <v>195</v>
      </c>
    </row>
    <row r="56" spans="1:6" x14ac:dyDescent="0.3">
      <c r="A56">
        <v>9900004</v>
      </c>
      <c r="B56" t="s">
        <v>196</v>
      </c>
      <c r="C56" t="s">
        <v>197</v>
      </c>
      <c r="D56" t="s">
        <v>194</v>
      </c>
      <c r="E56" t="s">
        <v>193</v>
      </c>
      <c r="F56" t="s">
        <v>198</v>
      </c>
    </row>
    <row r="57" spans="1:6" x14ac:dyDescent="0.3">
      <c r="A57">
        <v>9900010</v>
      </c>
      <c r="B57" t="s">
        <v>199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3">
      <c r="A58">
        <v>9900060</v>
      </c>
      <c r="B58" t="s">
        <v>200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3">
      <c r="A59" t="s">
        <v>201</v>
      </c>
      <c r="C59" t="s">
        <v>7</v>
      </c>
      <c r="D59" t="s">
        <v>202</v>
      </c>
      <c r="E59" t="s">
        <v>202</v>
      </c>
      <c r="F5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58" sqref="C58"/>
    </sheetView>
  </sheetViews>
  <sheetFormatPr defaultRowHeight="14.4" x14ac:dyDescent="0.3"/>
  <cols>
    <col min="1" max="1" width="41.88671875" customWidth="1"/>
    <col min="2" max="2" width="27.33203125" style="1" customWidth="1"/>
    <col min="3" max="3" width="41.109375" style="1" customWidth="1"/>
  </cols>
  <sheetData>
    <row r="1" spans="1:3" x14ac:dyDescent="0.3">
      <c r="A1" t="s">
        <v>6</v>
      </c>
      <c r="B1" s="1" t="str">
        <f>SUBSTITUTE(A1,"PKR"," ")</f>
        <v xml:space="preserve">37,759,727.42  </v>
      </c>
      <c r="C1" s="1">
        <v>37759727.420000002</v>
      </c>
    </row>
    <row r="2" spans="1:3" x14ac:dyDescent="0.3">
      <c r="A2" t="s">
        <v>9</v>
      </c>
      <c r="B2" s="1" t="str">
        <f t="shared" ref="B2:B57" si="0">SUBSTITUTE(A2,"PKR"," ")</f>
        <v xml:space="preserve">-19,129,647.86  </v>
      </c>
      <c r="C2" s="1">
        <v>-19129647.859999999</v>
      </c>
    </row>
    <row r="3" spans="1:3" x14ac:dyDescent="0.3">
      <c r="A3" t="s">
        <v>11</v>
      </c>
      <c r="B3" s="1" t="str">
        <f t="shared" si="0"/>
        <v xml:space="preserve">590,396.47  </v>
      </c>
      <c r="C3" s="1">
        <v>590396.47</v>
      </c>
    </row>
    <row r="4" spans="1:3" x14ac:dyDescent="0.3">
      <c r="A4" t="s">
        <v>13</v>
      </c>
      <c r="B4" s="1" t="str">
        <f t="shared" si="0"/>
        <v xml:space="preserve">1,780,777.04  </v>
      </c>
      <c r="C4" s="1">
        <v>1780777.04</v>
      </c>
    </row>
    <row r="5" spans="1:3" x14ac:dyDescent="0.3">
      <c r="A5" t="s">
        <v>15</v>
      </c>
      <c r="B5" s="1" t="str">
        <f t="shared" si="0"/>
        <v xml:space="preserve">693,262.70  </v>
      </c>
      <c r="C5" s="1">
        <v>693262.7</v>
      </c>
    </row>
    <row r="6" spans="1:3" x14ac:dyDescent="0.3">
      <c r="A6" t="s">
        <v>17</v>
      </c>
      <c r="B6" s="1" t="str">
        <f t="shared" si="0"/>
        <v xml:space="preserve">-590,396.47  </v>
      </c>
      <c r="C6" s="1">
        <v>-590396.47</v>
      </c>
    </row>
    <row r="7" spans="1:3" x14ac:dyDescent="0.3">
      <c r="A7" t="s">
        <v>19</v>
      </c>
      <c r="B7" s="1" t="str">
        <f t="shared" si="0"/>
        <v xml:space="preserve">-1,128,526.04  </v>
      </c>
      <c r="C7" s="1">
        <v>-1128526.04</v>
      </c>
    </row>
    <row r="8" spans="1:3" x14ac:dyDescent="0.3">
      <c r="A8" t="s">
        <v>24</v>
      </c>
      <c r="B8" s="1" t="str">
        <f t="shared" si="0"/>
        <v xml:space="preserve">-36,135,289.91  </v>
      </c>
      <c r="C8" s="1">
        <v>-36135289.909999996</v>
      </c>
    </row>
    <row r="9" spans="1:3" x14ac:dyDescent="0.3">
      <c r="A9" t="s">
        <v>29</v>
      </c>
      <c r="B9" s="1" t="str">
        <f t="shared" si="0"/>
        <v xml:space="preserve">-9,737,444.00  </v>
      </c>
      <c r="C9" s="1">
        <v>-9737444</v>
      </c>
    </row>
    <row r="10" spans="1:3" x14ac:dyDescent="0.3">
      <c r="A10" t="s">
        <v>7</v>
      </c>
      <c r="B10" s="1" t="str">
        <f t="shared" si="0"/>
        <v xml:space="preserve">0.00  </v>
      </c>
      <c r="C10" s="2">
        <v>0</v>
      </c>
    </row>
    <row r="11" spans="1:3" x14ac:dyDescent="0.3">
      <c r="A11" t="s">
        <v>7</v>
      </c>
      <c r="B11" s="1" t="str">
        <f t="shared" si="0"/>
        <v xml:space="preserve">0.00  </v>
      </c>
      <c r="C11" s="2">
        <v>0</v>
      </c>
    </row>
    <row r="12" spans="1:3" x14ac:dyDescent="0.3">
      <c r="A12" t="s">
        <v>36</v>
      </c>
      <c r="B12" s="1" t="str">
        <f t="shared" si="0"/>
        <v xml:space="preserve">5,065,715.00  </v>
      </c>
      <c r="C12" s="1">
        <v>5065715</v>
      </c>
    </row>
    <row r="13" spans="1:3" x14ac:dyDescent="0.3">
      <c r="A13" t="s">
        <v>41</v>
      </c>
      <c r="B13" s="1" t="str">
        <f t="shared" si="0"/>
        <v xml:space="preserve">19,317,176.26  </v>
      </c>
      <c r="C13" s="1">
        <v>19317176.260000002</v>
      </c>
    </row>
    <row r="14" spans="1:3" x14ac:dyDescent="0.3">
      <c r="A14" t="s">
        <v>7</v>
      </c>
      <c r="B14" s="1" t="str">
        <f t="shared" si="0"/>
        <v xml:space="preserve">0.00  </v>
      </c>
      <c r="C14" s="2">
        <v>0</v>
      </c>
    </row>
    <row r="15" spans="1:3" x14ac:dyDescent="0.3">
      <c r="A15" t="s">
        <v>47</v>
      </c>
      <c r="B15" s="1" t="str">
        <f t="shared" si="0"/>
        <v xml:space="preserve">-1,398,938.00  </v>
      </c>
      <c r="C15" s="1">
        <v>-1398938</v>
      </c>
    </row>
    <row r="16" spans="1:3" x14ac:dyDescent="0.3">
      <c r="A16" t="s">
        <v>52</v>
      </c>
      <c r="B16" s="1" t="str">
        <f t="shared" si="0"/>
        <v xml:space="preserve">2,500,087.82  </v>
      </c>
      <c r="C16" s="1">
        <v>2500087.8199999998</v>
      </c>
    </row>
    <row r="17" spans="1:3" x14ac:dyDescent="0.3">
      <c r="A17" t="s">
        <v>57</v>
      </c>
      <c r="B17" s="1" t="str">
        <f t="shared" si="0"/>
        <v xml:space="preserve">8,465.43  </v>
      </c>
      <c r="C17" s="1">
        <v>8465.43</v>
      </c>
    </row>
    <row r="18" spans="1:3" x14ac:dyDescent="0.3">
      <c r="A18" t="s">
        <v>62</v>
      </c>
      <c r="B18" s="1" t="str">
        <f t="shared" si="0"/>
        <v xml:space="preserve">404,634.14  </v>
      </c>
      <c r="C18" s="1">
        <v>404634.14</v>
      </c>
    </row>
    <row r="19" spans="1:3" x14ac:dyDescent="0.3">
      <c r="A19" t="s">
        <v>67</v>
      </c>
      <c r="B19" s="1" t="str">
        <f t="shared" si="0"/>
        <v xml:space="preserve">-332,250.30  </v>
      </c>
      <c r="C19" s="1">
        <v>-332250.3</v>
      </c>
    </row>
    <row r="20" spans="1:3" x14ac:dyDescent="0.3">
      <c r="A20" t="s">
        <v>7</v>
      </c>
      <c r="B20" s="1" t="str">
        <f t="shared" si="0"/>
        <v xml:space="preserve">0.00  </v>
      </c>
      <c r="C20" s="2">
        <v>0</v>
      </c>
    </row>
    <row r="21" spans="1:3" x14ac:dyDescent="0.3">
      <c r="A21" t="s">
        <v>74</v>
      </c>
      <c r="B21" s="1" t="str">
        <f t="shared" si="0"/>
        <v xml:space="preserve">-158,703.00  </v>
      </c>
      <c r="C21" s="1">
        <v>-158703</v>
      </c>
    </row>
    <row r="22" spans="1:3" x14ac:dyDescent="0.3">
      <c r="A22" t="s">
        <v>78</v>
      </c>
      <c r="B22" s="1" t="str">
        <f t="shared" si="0"/>
        <v xml:space="preserve">-4,147,848.00  </v>
      </c>
      <c r="C22" s="1">
        <v>-4147848</v>
      </c>
    </row>
    <row r="23" spans="1:3" x14ac:dyDescent="0.3">
      <c r="A23" t="s">
        <v>83</v>
      </c>
      <c r="B23" s="1" t="str">
        <f t="shared" si="0"/>
        <v xml:space="preserve">-374,400.00  </v>
      </c>
      <c r="C23" s="1">
        <v>-374400</v>
      </c>
    </row>
    <row r="24" spans="1:3" x14ac:dyDescent="0.3">
      <c r="A24" t="s">
        <v>87</v>
      </c>
      <c r="B24" s="1" t="str">
        <f t="shared" si="0"/>
        <v xml:space="preserve">-192,673.00  </v>
      </c>
      <c r="C24" s="1">
        <v>-192673</v>
      </c>
    </row>
    <row r="25" spans="1:3" x14ac:dyDescent="0.3">
      <c r="A25" t="s">
        <v>91</v>
      </c>
      <c r="B25" s="1" t="str">
        <f t="shared" si="0"/>
        <v xml:space="preserve">-322,410.00  </v>
      </c>
      <c r="C25" s="1">
        <v>-322410</v>
      </c>
    </row>
    <row r="26" spans="1:3" x14ac:dyDescent="0.3">
      <c r="A26" t="s">
        <v>95</v>
      </c>
      <c r="B26" s="1" t="str">
        <f t="shared" si="0"/>
        <v xml:space="preserve">-104,410.00  </v>
      </c>
      <c r="C26" s="1">
        <v>-104410</v>
      </c>
    </row>
    <row r="27" spans="1:3" x14ac:dyDescent="0.3">
      <c r="A27" t="s">
        <v>7</v>
      </c>
      <c r="B27" s="1" t="str">
        <f t="shared" si="0"/>
        <v xml:space="preserve">0.00  </v>
      </c>
      <c r="C27" s="2">
        <v>0</v>
      </c>
    </row>
    <row r="28" spans="1:3" x14ac:dyDescent="0.3">
      <c r="A28" t="s">
        <v>101</v>
      </c>
      <c r="B28" s="1" t="str">
        <f t="shared" si="0"/>
        <v xml:space="preserve">-780,678.00  </v>
      </c>
      <c r="C28" s="1">
        <v>-780678</v>
      </c>
    </row>
    <row r="29" spans="1:3" x14ac:dyDescent="0.3">
      <c r="A29" t="s">
        <v>105</v>
      </c>
      <c r="B29" s="1" t="str">
        <f t="shared" si="0"/>
        <v xml:space="preserve">-1,431,888.88  </v>
      </c>
      <c r="C29" s="1">
        <v>-1431888.88</v>
      </c>
    </row>
    <row r="30" spans="1:3" x14ac:dyDescent="0.3">
      <c r="A30" t="s">
        <v>109</v>
      </c>
      <c r="B30" s="1" t="str">
        <f t="shared" si="0"/>
        <v xml:space="preserve">-340,993.35  </v>
      </c>
      <c r="C30" s="1">
        <v>-340993.35</v>
      </c>
    </row>
    <row r="31" spans="1:3" x14ac:dyDescent="0.3">
      <c r="A31" t="s">
        <v>114</v>
      </c>
      <c r="B31" s="1" t="str">
        <f t="shared" si="0"/>
        <v xml:space="preserve">-296,099.00  </v>
      </c>
      <c r="C31" s="1">
        <v>-296099</v>
      </c>
    </row>
    <row r="32" spans="1:3" x14ac:dyDescent="0.3">
      <c r="A32" t="s">
        <v>118</v>
      </c>
      <c r="B32" s="1" t="str">
        <f t="shared" si="0"/>
        <v xml:space="preserve">-16,685.00  </v>
      </c>
      <c r="C32" s="1">
        <v>-16685</v>
      </c>
    </row>
    <row r="33" spans="1:3" x14ac:dyDescent="0.3">
      <c r="A33" t="s">
        <v>122</v>
      </c>
      <c r="B33" s="1" t="str">
        <f t="shared" si="0"/>
        <v xml:space="preserve">-232,998.00  </v>
      </c>
      <c r="C33" s="1">
        <v>-232998</v>
      </c>
    </row>
    <row r="34" spans="1:3" x14ac:dyDescent="0.3">
      <c r="A34" t="s">
        <v>127</v>
      </c>
      <c r="B34" s="1" t="str">
        <f t="shared" si="0"/>
        <v xml:space="preserve">-75,610.71  </v>
      </c>
      <c r="C34" s="1">
        <v>-75610.710000000006</v>
      </c>
    </row>
    <row r="35" spans="1:3" x14ac:dyDescent="0.3">
      <c r="A35" t="s">
        <v>7</v>
      </c>
      <c r="B35" s="1" t="str">
        <f t="shared" si="0"/>
        <v xml:space="preserve">0.00  </v>
      </c>
      <c r="C35" s="2">
        <v>0</v>
      </c>
    </row>
    <row r="36" spans="1:3" x14ac:dyDescent="0.3">
      <c r="A36" t="s">
        <v>133</v>
      </c>
      <c r="B36" s="1" t="str">
        <f t="shared" si="0"/>
        <v xml:space="preserve">106,000.00  </v>
      </c>
      <c r="C36" s="1">
        <v>106000</v>
      </c>
    </row>
    <row r="37" spans="1:3" x14ac:dyDescent="0.3">
      <c r="A37" t="s">
        <v>135</v>
      </c>
      <c r="B37" s="1" t="str">
        <f t="shared" si="0"/>
        <v xml:space="preserve">-5,658,209.00  </v>
      </c>
      <c r="C37" s="1">
        <v>-5658209</v>
      </c>
    </row>
    <row r="38" spans="1:3" x14ac:dyDescent="0.3">
      <c r="A38" t="s">
        <v>139</v>
      </c>
      <c r="B38" s="1" t="str">
        <f t="shared" si="0"/>
        <v xml:space="preserve">-360,000.00  </v>
      </c>
      <c r="C38" s="1">
        <v>-360000</v>
      </c>
    </row>
    <row r="39" spans="1:3" x14ac:dyDescent="0.3">
      <c r="A39" t="s">
        <v>143</v>
      </c>
      <c r="B39" s="1" t="str">
        <f t="shared" si="0"/>
        <v xml:space="preserve">-60,940.00  </v>
      </c>
      <c r="C39" s="1">
        <v>-60940</v>
      </c>
    </row>
    <row r="40" spans="1:3" x14ac:dyDescent="0.3">
      <c r="A40" t="s">
        <v>147</v>
      </c>
      <c r="B40" s="1" t="str">
        <f t="shared" si="0"/>
        <v xml:space="preserve">-52,200.00  </v>
      </c>
      <c r="C40" s="1">
        <v>-52200</v>
      </c>
    </row>
    <row r="41" spans="1:3" x14ac:dyDescent="0.3">
      <c r="A41" t="s">
        <v>151</v>
      </c>
      <c r="B41" s="1" t="str">
        <f t="shared" si="0"/>
        <v xml:space="preserve">228,028.00  </v>
      </c>
      <c r="C41" s="1">
        <v>228028</v>
      </c>
    </row>
    <row r="42" spans="1:3" x14ac:dyDescent="0.3">
      <c r="A42" t="s">
        <v>155</v>
      </c>
      <c r="B42" s="1" t="str">
        <f t="shared" si="0"/>
        <v xml:space="preserve">50,000.00  </v>
      </c>
      <c r="C42" s="1">
        <v>50000</v>
      </c>
    </row>
    <row r="43" spans="1:3" x14ac:dyDescent="0.3">
      <c r="A43" t="s">
        <v>157</v>
      </c>
      <c r="B43" s="1" t="str">
        <f t="shared" si="0"/>
        <v xml:space="preserve">-1,895,318.00  </v>
      </c>
      <c r="C43" s="1">
        <v>-1895318</v>
      </c>
    </row>
    <row r="44" spans="1:3" x14ac:dyDescent="0.3">
      <c r="A44" t="s">
        <v>160</v>
      </c>
      <c r="B44" s="1" t="str">
        <f t="shared" si="0"/>
        <v xml:space="preserve">154,574.00  </v>
      </c>
      <c r="C44" s="1">
        <v>154574</v>
      </c>
    </row>
    <row r="45" spans="1:3" x14ac:dyDescent="0.3">
      <c r="A45" t="s">
        <v>162</v>
      </c>
      <c r="B45" s="1" t="str">
        <f t="shared" si="0"/>
        <v xml:space="preserve">199,649.00  </v>
      </c>
      <c r="C45" s="1">
        <v>199649</v>
      </c>
    </row>
    <row r="46" spans="1:3" x14ac:dyDescent="0.3">
      <c r="A46" t="s">
        <v>7</v>
      </c>
      <c r="B46" s="1" t="str">
        <f t="shared" si="0"/>
        <v xml:space="preserve">0.00  </v>
      </c>
      <c r="C46" s="2">
        <v>0</v>
      </c>
    </row>
    <row r="47" spans="1:3" x14ac:dyDescent="0.3">
      <c r="A47" t="s">
        <v>7</v>
      </c>
      <c r="B47" s="1" t="str">
        <f t="shared" si="0"/>
        <v xml:space="preserve">0.00  </v>
      </c>
      <c r="C47" s="2">
        <v>0</v>
      </c>
    </row>
    <row r="48" spans="1:3" x14ac:dyDescent="0.3">
      <c r="A48" t="s">
        <v>171</v>
      </c>
      <c r="B48" s="1" t="str">
        <f t="shared" si="0"/>
        <v xml:space="preserve">53,393.00  </v>
      </c>
      <c r="C48" s="1">
        <v>53393</v>
      </c>
    </row>
    <row r="49" spans="1:3" x14ac:dyDescent="0.3">
      <c r="A49" t="s">
        <v>173</v>
      </c>
      <c r="B49" s="1" t="str">
        <f t="shared" si="0"/>
        <v xml:space="preserve">-6,141,071.63  </v>
      </c>
      <c r="C49" s="1">
        <v>-6141071.6299999999</v>
      </c>
    </row>
    <row r="50" spans="1:3" x14ac:dyDescent="0.3">
      <c r="A50" t="s">
        <v>178</v>
      </c>
      <c r="B50" s="1" t="str">
        <f t="shared" si="0"/>
        <v xml:space="preserve">-118,591.00  </v>
      </c>
      <c r="C50" s="1">
        <v>-118591</v>
      </c>
    </row>
    <row r="51" spans="1:3" x14ac:dyDescent="0.3">
      <c r="A51" t="s">
        <v>181</v>
      </c>
      <c r="B51" s="1" t="str">
        <f t="shared" si="0"/>
        <v xml:space="preserve">22,662,660.59  </v>
      </c>
      <c r="C51" s="1">
        <v>22662660.59</v>
      </c>
    </row>
    <row r="52" spans="1:3" x14ac:dyDescent="0.3">
      <c r="A52" t="s">
        <v>186</v>
      </c>
      <c r="B52" s="1" t="str">
        <f t="shared" si="0"/>
        <v xml:space="preserve">74,458.28  </v>
      </c>
      <c r="C52" s="1">
        <v>74458.28</v>
      </c>
    </row>
    <row r="53" spans="1:3" x14ac:dyDescent="0.3">
      <c r="A53" t="s">
        <v>7</v>
      </c>
      <c r="B53" s="1" t="str">
        <f t="shared" si="0"/>
        <v xml:space="preserve">0.00  </v>
      </c>
      <c r="C53" s="2">
        <v>0</v>
      </c>
    </row>
    <row r="54" spans="1:3" x14ac:dyDescent="0.3">
      <c r="A54" t="s">
        <v>192</v>
      </c>
      <c r="B54" s="1" t="str">
        <f t="shared" si="0"/>
        <v xml:space="preserve">122,796,670.43  </v>
      </c>
      <c r="C54" s="1">
        <v>122796670.43000001</v>
      </c>
    </row>
    <row r="55" spans="1:3" x14ac:dyDescent="0.3">
      <c r="A55" t="s">
        <v>197</v>
      </c>
      <c r="B55" s="1" t="str">
        <f t="shared" si="0"/>
        <v xml:space="preserve">-122,796,670.43  </v>
      </c>
      <c r="C55" s="1">
        <v>-122796670.43000001</v>
      </c>
    </row>
    <row r="56" spans="1:3" x14ac:dyDescent="0.3">
      <c r="A56" t="s">
        <v>7</v>
      </c>
      <c r="B56" s="1" t="str">
        <f t="shared" si="0"/>
        <v xml:space="preserve">0.00  </v>
      </c>
      <c r="C56" s="2">
        <v>0</v>
      </c>
    </row>
    <row r="57" spans="1:3" x14ac:dyDescent="0.3">
      <c r="A57" t="s">
        <v>7</v>
      </c>
      <c r="B57" s="1" t="str">
        <f t="shared" si="0"/>
        <v xml:space="preserve">0.00  </v>
      </c>
      <c r="C57" s="2">
        <v>0</v>
      </c>
    </row>
    <row r="58" spans="1:3" x14ac:dyDescent="0.3">
      <c r="C58" s="1">
        <f>SUM(C1:C57)</f>
        <v>434786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SAPAnalyticsReport(FINGLAU01_Q0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Shruti</dc:creator>
  <cp:lastModifiedBy>Gaikwad, Shruti</cp:lastModifiedBy>
  <dcterms:created xsi:type="dcterms:W3CDTF">2023-01-04T14:08:16Z</dcterms:created>
  <dcterms:modified xsi:type="dcterms:W3CDTF">2023-01-04T14:08:16Z</dcterms:modified>
</cp:coreProperties>
</file>