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75" windowWidth="12120" windowHeight="8550" tabRatio="605"/>
  </bookViews>
  <sheets>
    <sheet name="Challenge Sheet" sheetId="1" r:id="rId1"/>
  </sheets>
  <definedNames>
    <definedName name="_xlnm.Print_Area" localSheetId="0">'Challenge Sheet'!$A$1:$AF$40</definedName>
  </definedNames>
  <calcPr calcId="145621"/>
</workbook>
</file>

<file path=xl/calcChain.xml><?xml version="1.0" encoding="utf-8"?>
<calcChain xmlns="http://schemas.openxmlformats.org/spreadsheetml/2006/main">
  <c r="R34" i="1" l="1"/>
  <c r="AM6" i="1"/>
  <c r="AL5" i="1" s="1"/>
  <c r="AL6" i="1"/>
  <c r="AK5" i="1" s="1"/>
  <c r="AK6" i="1"/>
  <c r="AJ5" i="1" s="1"/>
  <c r="AG8" i="1"/>
  <c r="AH8" i="1" s="1"/>
  <c r="AG13" i="1"/>
  <c r="AH13" i="1" s="1"/>
  <c r="AG19" i="1"/>
  <c r="AH19" i="1" s="1"/>
  <c r="AG24" i="1"/>
  <c r="AG29" i="1"/>
  <c r="AH29" i="1"/>
  <c r="AJ8" i="1"/>
  <c r="AK8" i="1" s="1"/>
  <c r="P9" i="1"/>
  <c r="AG9" i="1"/>
  <c r="AH9" i="1" s="1"/>
  <c r="AJ9" i="1"/>
  <c r="AK9" i="1" s="1"/>
  <c r="P10" i="1"/>
  <c r="AG10" i="1"/>
  <c r="AH10" i="1"/>
  <c r="AJ10" i="1"/>
  <c r="AK10" i="1" s="1"/>
  <c r="P11" i="1"/>
  <c r="AG11" i="1"/>
  <c r="AH11" i="1" s="1"/>
  <c r="AG12" i="1"/>
  <c r="AH12" i="1" s="1"/>
  <c r="AJ6" i="1"/>
  <c r="AI5" i="1" s="1"/>
  <c r="AH6" i="1"/>
  <c r="AH5" i="1" s="1"/>
  <c r="AJ20" i="1"/>
  <c r="AK20" i="1" s="1"/>
  <c r="P32" i="1"/>
  <c r="P31" i="1"/>
  <c r="P30" i="1"/>
  <c r="P27" i="1"/>
  <c r="P26" i="1"/>
  <c r="P25" i="1"/>
  <c r="P21" i="1"/>
  <c r="P22" i="1"/>
  <c r="P20" i="1"/>
  <c r="P16" i="1"/>
  <c r="P15" i="1"/>
  <c r="P14" i="1"/>
  <c r="AJ30" i="1"/>
  <c r="AK30" i="1" s="1"/>
  <c r="AJ27" i="1"/>
  <c r="AK27" i="1" s="1"/>
  <c r="AJ31" i="1"/>
  <c r="AK31" i="1" s="1"/>
  <c r="AJ32" i="1"/>
  <c r="AK32" i="1" s="1"/>
  <c r="AJ28" i="1"/>
  <c r="AK28" i="1" s="1"/>
  <c r="AJ26" i="1"/>
  <c r="AK26" i="1" s="1"/>
  <c r="AJ21" i="1"/>
  <c r="AK21" i="1" s="1"/>
  <c r="AJ22" i="1"/>
  <c r="AK22" i="1" s="1"/>
  <c r="AJ15" i="1"/>
  <c r="AK15" i="1" s="1"/>
  <c r="AJ16" i="1"/>
  <c r="AK16" i="1" s="1"/>
  <c r="AJ14" i="1"/>
  <c r="AK14" i="1" s="1"/>
  <c r="AG20" i="1"/>
  <c r="AH20" i="1"/>
  <c r="AG21" i="1"/>
  <c r="AH21" i="1" s="1"/>
  <c r="AG22" i="1"/>
  <c r="AH22" i="1"/>
  <c r="AG23" i="1"/>
  <c r="AH23" i="1"/>
  <c r="AG25" i="1"/>
  <c r="AH25" i="1"/>
  <c r="AG26" i="1"/>
  <c r="AH26" i="1"/>
  <c r="AG27" i="1"/>
  <c r="AH27" i="1"/>
  <c r="AG28" i="1"/>
  <c r="AH28" i="1" s="1"/>
  <c r="AG30" i="1"/>
  <c r="AH30" i="1"/>
  <c r="AG31" i="1"/>
  <c r="AH31" i="1"/>
  <c r="AG32" i="1"/>
  <c r="AH32" i="1"/>
  <c r="AG33" i="1"/>
  <c r="AH33" i="1" s="1"/>
  <c r="AG17" i="1"/>
  <c r="AH17" i="1" s="1"/>
  <c r="AG16" i="1"/>
  <c r="AH16" i="1"/>
  <c r="AG15" i="1"/>
  <c r="AH15" i="1"/>
  <c r="AG14" i="1"/>
  <c r="AH14" i="1"/>
  <c r="AH24" i="1"/>
  <c r="AK29" i="1" l="1"/>
  <c r="P28" i="1"/>
  <c r="P12" i="1"/>
  <c r="AL15" i="1"/>
  <c r="P23" i="1"/>
  <c r="AI33" i="1"/>
  <c r="AI28" i="1"/>
  <c r="AI17" i="1"/>
  <c r="AK33" i="1"/>
  <c r="P33" i="1"/>
  <c r="AK23" i="1"/>
  <c r="P17" i="1"/>
  <c r="AK17" i="1"/>
  <c r="P34" i="1"/>
  <c r="P35" i="1" s="1"/>
  <c r="AK11" i="1"/>
  <c r="AI23" i="1"/>
  <c r="AI12" i="1"/>
  <c r="AJ29" i="1" l="1"/>
  <c r="U24" i="1" s="1"/>
  <c r="AM18" i="1" s="1"/>
  <c r="AK18" i="1"/>
  <c r="U13" i="1" s="1"/>
  <c r="AM16" i="1" s="1"/>
  <c r="AK12" i="1"/>
  <c r="U8" i="1" s="1"/>
  <c r="AJ33" i="1"/>
  <c r="U29" i="1" s="1"/>
  <c r="AM19" i="1" s="1"/>
  <c r="AK24" i="1"/>
  <c r="U19" i="1" s="1"/>
  <c r="AM17" i="1" s="1"/>
  <c r="U37" i="1" l="1"/>
  <c r="AM15" i="1"/>
  <c r="AM21" i="1" s="1"/>
  <c r="AA37" i="1" l="1"/>
</calcChain>
</file>

<file path=xl/sharedStrings.xml><?xml version="1.0" encoding="utf-8"?>
<sst xmlns="http://schemas.openxmlformats.org/spreadsheetml/2006/main" count="101" uniqueCount="54">
  <si>
    <t>Department</t>
  </si>
  <si>
    <t>Title</t>
  </si>
  <si>
    <t>1st Evaluator</t>
  </si>
  <si>
    <t>Challenge Sheet</t>
  </si>
  <si>
    <t>What and How</t>
  </si>
  <si>
    <t>Concrete Measure (Method)</t>
  </si>
  <si>
    <t xml:space="preserve"> By When</t>
  </si>
  <si>
    <t>Achievement Result</t>
  </si>
  <si>
    <t>Achievement Level
self evaluation</t>
  </si>
  <si>
    <t>1st Evaluator Comments</t>
  </si>
  <si>
    <t>(A) x (B)</t>
  </si>
  <si>
    <t>achieve target</t>
  </si>
  <si>
    <t>far exceed</t>
  </si>
  <si>
    <t>exceed target</t>
  </si>
  <si>
    <t>below target</t>
  </si>
  <si>
    <t xml:space="preserve">far below </t>
  </si>
  <si>
    <t>(Employee Comments)</t>
  </si>
  <si>
    <t xml:space="preserve">Performance Evaluation </t>
  </si>
  <si>
    <t>Total</t>
  </si>
  <si>
    <t>Average</t>
  </si>
  <si>
    <t>2.</t>
  </si>
  <si>
    <t>3.</t>
  </si>
  <si>
    <t>Name of Employee</t>
  </si>
  <si>
    <t>2nd Evaluator</t>
  </si>
  <si>
    <t>[Role of the Position]
1. 
2.
3.
4.
5.</t>
  </si>
  <si>
    <t xml:space="preserve">far below        (2 pts) </t>
  </si>
  <si>
    <t>below target    (4 pts)</t>
  </si>
  <si>
    <t>achieve target (6 pts)</t>
  </si>
  <si>
    <t>exceed target (8 pts)</t>
  </si>
  <si>
    <t>far exceed    (10 pts)</t>
  </si>
  <si>
    <t>C</t>
  </si>
  <si>
    <t xml:space="preserve">  B-</t>
  </si>
  <si>
    <t xml:space="preserve"> B+</t>
  </si>
  <si>
    <t xml:space="preserve">Difficulty level adjustment </t>
  </si>
  <si>
    <t>1.</t>
  </si>
  <si>
    <t>x</t>
  </si>
  <si>
    <t xml:space="preserve">      D</t>
  </si>
  <si>
    <t xml:space="preserve">      B</t>
  </si>
  <si>
    <t xml:space="preserve">     A</t>
  </si>
  <si>
    <t xml:space="preserve">     S</t>
  </si>
  <si>
    <t>Difficulty level (A)</t>
  </si>
  <si>
    <t>Achievement Level
1st Evaluation (B)</t>
  </si>
  <si>
    <t>Average=(total/ number of items)</t>
  </si>
  <si>
    <t>1 st</t>
  </si>
  <si>
    <t>2 nd</t>
  </si>
  <si>
    <t xml:space="preserve"> Difficulty level relative to expected role and responsibilities of the rank:    </t>
  </si>
  <si>
    <t>4.</t>
  </si>
  <si>
    <t>5.</t>
  </si>
  <si>
    <t xml:space="preserve">(Second Evaluator Comments)
</t>
  </si>
  <si>
    <r>
      <t xml:space="preserve">[Evaluation Measure] (points)
S = 38 or higher   A = 34-37,9          </t>
    </r>
    <r>
      <rPr>
        <b/>
        <sz val="16"/>
        <rFont val="Arial"/>
        <family val="2"/>
      </rPr>
      <t xml:space="preserve"> </t>
    </r>
    <r>
      <rPr>
        <sz val="16"/>
        <rFont val="Arial"/>
        <family val="2"/>
      </rPr>
      <t xml:space="preserve">B+ </t>
    </r>
    <r>
      <rPr>
        <b/>
        <sz val="16"/>
        <rFont val="Arial"/>
        <family val="2"/>
      </rPr>
      <t>= 3</t>
    </r>
    <r>
      <rPr>
        <sz val="16"/>
        <rFont val="Arial"/>
        <family val="2"/>
      </rPr>
      <t xml:space="preserve">0-33,9
B = 24-29,9           B- = 17-23,9           C/ D = 17 or lower  
</t>
    </r>
  </si>
  <si>
    <t xml:space="preserve">   10/2018 &lt;--&gt; 03/2019</t>
  </si>
  <si>
    <t>[Division / Department / Section Targets --&gt; from Hoshin Kanri FY18]
1. 
2.
3.
4.
5.</t>
  </si>
  <si>
    <t>(27-33)</t>
  </si>
  <si>
    <t>Average difficulty must be in scope ( 27 - 33)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</si>
</sst>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  <charset val="238"/>
    </font>
    <font>
      <b/>
      <sz val="12"/>
      <name val="Arial"/>
      <family val="2"/>
    </font>
    <font>
      <b/>
      <sz val="16"/>
      <name val="Arial"/>
      <family val="2"/>
      <charset val="238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6"/>
      <name val="Arial"/>
      <family val="2"/>
      <charset val="238"/>
    </font>
    <font>
      <sz val="10"/>
      <name val="Wingdings"/>
      <charset val="2"/>
    </font>
    <font>
      <sz val="10"/>
      <name val="Arial"/>
      <family val="2"/>
      <charset val="238"/>
    </font>
    <font>
      <b/>
      <sz val="16"/>
      <name val="Arial"/>
      <family val="2"/>
    </font>
    <font>
      <b/>
      <sz val="18"/>
      <name val="Arial"/>
      <family val="2"/>
      <charset val="238"/>
    </font>
    <font>
      <b/>
      <sz val="16"/>
      <name val="Wingdings"/>
      <charset val="2"/>
    </font>
    <font>
      <sz val="18"/>
      <name val="Arial"/>
      <family val="2"/>
      <charset val="238"/>
    </font>
    <font>
      <b/>
      <sz val="22"/>
      <name val="Arial"/>
      <family val="2"/>
      <charset val="238"/>
    </font>
    <font>
      <sz val="28"/>
      <name val="Arial"/>
      <family val="2"/>
      <charset val="238"/>
    </font>
    <font>
      <b/>
      <sz val="20"/>
      <name val="Arial"/>
      <family val="2"/>
      <charset val="238"/>
    </font>
    <font>
      <sz val="16"/>
      <name val="Arial"/>
      <family val="2"/>
    </font>
    <font>
      <sz val="16"/>
      <name val="Times New Roman"/>
      <family val="1"/>
      <charset val="238"/>
    </font>
    <font>
      <b/>
      <sz val="18"/>
      <name val="Times New Roman"/>
      <family val="1"/>
      <charset val="238"/>
    </font>
    <font>
      <sz val="18"/>
      <name val="Arial"/>
      <family val="2"/>
    </font>
    <font>
      <sz val="16"/>
      <name val="Wingdings"/>
      <charset val="2"/>
    </font>
    <font>
      <b/>
      <sz val="20"/>
      <name val="Times New Roman"/>
      <family val="1"/>
      <charset val="238"/>
    </font>
    <font>
      <b/>
      <sz val="25"/>
      <name val="Arial"/>
      <family val="2"/>
    </font>
    <font>
      <sz val="22"/>
      <name val="Arial"/>
      <family val="2"/>
      <charset val="238"/>
    </font>
    <font>
      <sz val="20"/>
      <name val="Arial"/>
      <family val="2"/>
    </font>
    <font>
      <b/>
      <i/>
      <sz val="20"/>
      <name val="Arial"/>
      <family val="2"/>
      <charset val="238"/>
    </font>
    <font>
      <b/>
      <sz val="12"/>
      <color theme="0"/>
      <name val="Arial"/>
      <family val="2"/>
      <charset val="238"/>
    </font>
    <font>
      <sz val="16"/>
      <color theme="0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6"/>
      <color theme="0"/>
      <name val="Arial"/>
      <family val="2"/>
      <charset val="238"/>
    </font>
    <font>
      <b/>
      <i/>
      <sz val="20"/>
      <color rgb="FFFF0000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8"/>
      <color theme="1"/>
      <name val="Arial"/>
      <family val="2"/>
      <charset val="238"/>
    </font>
    <font>
      <sz val="12"/>
      <color theme="0"/>
      <name val="Arial"/>
      <family val="2"/>
      <charset val="238"/>
    </font>
    <font>
      <sz val="16"/>
      <color theme="1"/>
      <name val="Arial"/>
      <family val="2"/>
      <charset val="238"/>
    </font>
    <font>
      <b/>
      <sz val="28"/>
      <color rgb="FF0070C0"/>
      <name val="Arial"/>
      <family val="2"/>
      <charset val="238"/>
    </font>
    <font>
      <b/>
      <sz val="25"/>
      <color theme="1"/>
      <name val="Arial"/>
      <family val="2"/>
      <charset val="238"/>
    </font>
    <font>
      <sz val="22"/>
      <name val="Arial"/>
      <family val="2"/>
    </font>
    <font>
      <sz val="22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7">
    <xf numFmtId="0" fontId="0" fillId="0" borderId="0" xfId="0"/>
    <xf numFmtId="0" fontId="1" fillId="0" borderId="0" xfId="1"/>
    <xf numFmtId="0" fontId="1" fillId="0" borderId="1" xfId="1" applyBorder="1"/>
    <xf numFmtId="0" fontId="3" fillId="0" borderId="0" xfId="1" applyFont="1" applyBorder="1" applyAlignment="1">
      <alignment horizontal="center"/>
    </xf>
    <xf numFmtId="0" fontId="1" fillId="0" borderId="0" xfId="1" applyBorder="1"/>
    <xf numFmtId="0" fontId="1" fillId="0" borderId="3" xfId="1" applyBorder="1"/>
    <xf numFmtId="0" fontId="1" fillId="0" borderId="4" xfId="1" applyBorder="1"/>
    <xf numFmtId="0" fontId="3" fillId="0" borderId="3" xfId="1" applyFont="1" applyBorder="1"/>
    <xf numFmtId="0" fontId="4" fillId="0" borderId="3" xfId="1" applyFont="1" applyBorder="1"/>
    <xf numFmtId="0" fontId="1" fillId="0" borderId="6" xfId="1" applyBorder="1"/>
    <xf numFmtId="0" fontId="6" fillId="0" borderId="0" xfId="1" applyFont="1" applyBorder="1"/>
    <xf numFmtId="0" fontId="1" fillId="0" borderId="0" xfId="1" applyBorder="1" applyProtection="1">
      <protection locked="0"/>
    </xf>
    <xf numFmtId="0" fontId="1" fillId="0" borderId="1" xfId="1" applyBorder="1" applyProtection="1">
      <protection locked="0"/>
    </xf>
    <xf numFmtId="0" fontId="1" fillId="0" borderId="0" xfId="1" applyBorder="1" applyProtection="1">
      <protection hidden="1"/>
    </xf>
    <xf numFmtId="0" fontId="12" fillId="0" borderId="5" xfId="0" applyFont="1" applyBorder="1" applyAlignment="1" applyProtection="1">
      <alignment horizontal="center" vertical="center" wrapText="1"/>
      <protection hidden="1"/>
    </xf>
    <xf numFmtId="0" fontId="9" fillId="0" borderId="6" xfId="1" applyFont="1" applyBorder="1" applyAlignment="1" applyProtection="1">
      <alignment vertical="top" wrapText="1"/>
      <protection hidden="1"/>
    </xf>
    <xf numFmtId="0" fontId="9" fillId="0" borderId="3" xfId="1" applyFont="1" applyBorder="1" applyAlignment="1" applyProtection="1">
      <alignment vertical="top" wrapText="1"/>
      <protection hidden="1"/>
    </xf>
    <xf numFmtId="0" fontId="8" fillId="0" borderId="3" xfId="1" applyFont="1" applyFill="1" applyBorder="1" applyAlignment="1" applyProtection="1">
      <alignment vertical="top" wrapText="1"/>
      <protection hidden="1"/>
    </xf>
    <xf numFmtId="0" fontId="11" fillId="0" borderId="3" xfId="1" applyFont="1" applyBorder="1" applyAlignment="1" applyProtection="1">
      <alignment vertical="center" wrapText="1"/>
      <protection hidden="1"/>
    </xf>
    <xf numFmtId="0" fontId="11" fillId="0" borderId="3" xfId="1" applyFont="1" applyBorder="1" applyAlignment="1" applyProtection="1">
      <alignment vertical="top" wrapText="1"/>
      <protection hidden="1"/>
    </xf>
    <xf numFmtId="0" fontId="10" fillId="0" borderId="6" xfId="0" applyFont="1" applyFill="1" applyBorder="1" applyAlignment="1" applyProtection="1">
      <alignment horizontal="center" vertical="center" wrapText="1"/>
      <protection hidden="1"/>
    </xf>
    <xf numFmtId="0" fontId="32" fillId="0" borderId="6" xfId="0" applyFont="1" applyBorder="1" applyAlignment="1" applyProtection="1">
      <alignment horizontal="center" vertical="center" wrapText="1"/>
      <protection hidden="1"/>
    </xf>
    <xf numFmtId="0" fontId="33" fillId="0" borderId="0" xfId="1" applyFont="1" applyBorder="1" applyAlignment="1" applyProtection="1">
      <alignment horizontal="left" vertical="center" wrapText="1"/>
      <protection hidden="1"/>
    </xf>
    <xf numFmtId="0" fontId="34" fillId="0" borderId="0" xfId="1" applyFont="1" applyBorder="1" applyAlignment="1" applyProtection="1">
      <alignment horizontal="left" vertical="center"/>
      <protection hidden="1"/>
    </xf>
    <xf numFmtId="0" fontId="13" fillId="0" borderId="0" xfId="1" applyFont="1" applyBorder="1" applyAlignment="1" applyProtection="1">
      <alignment horizontal="left" vertical="center" wrapText="1"/>
      <protection hidden="1"/>
    </xf>
    <xf numFmtId="0" fontId="14" fillId="0" borderId="0" xfId="1" applyFont="1" applyBorder="1" applyAlignment="1" applyProtection="1">
      <alignment horizontal="left" vertical="center"/>
      <protection hidden="1"/>
    </xf>
    <xf numFmtId="0" fontId="8" fillId="0" borderId="0" xfId="1" applyFont="1" applyBorder="1" applyAlignment="1" applyProtection="1">
      <alignment horizontal="center" vertical="center"/>
      <protection hidden="1"/>
    </xf>
    <xf numFmtId="0" fontId="8" fillId="0" borderId="3" xfId="1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left" vertical="top"/>
      <protection hidden="1"/>
    </xf>
    <xf numFmtId="0" fontId="1" fillId="0" borderId="0" xfId="1" applyFont="1"/>
    <xf numFmtId="0" fontId="3" fillId="0" borderId="4" xfId="1" applyFont="1" applyBorder="1"/>
    <xf numFmtId="0" fontId="0" fillId="0" borderId="0" xfId="0" applyBorder="1" applyAlignment="1" applyProtection="1">
      <alignment vertical="top" wrapText="1"/>
      <protection hidden="1"/>
    </xf>
    <xf numFmtId="0" fontId="0" fillId="0" borderId="6" xfId="0" applyBorder="1" applyAlignment="1" applyProtection="1">
      <alignment vertical="top" wrapText="1"/>
      <protection hidden="1"/>
    </xf>
    <xf numFmtId="0" fontId="35" fillId="0" borderId="0" xfId="1" applyFont="1"/>
    <xf numFmtId="0" fontId="5" fillId="0" borderId="7" xfId="1" applyFont="1" applyBorder="1" applyAlignment="1" applyProtection="1">
      <alignment horizontal="left" vertical="top"/>
      <protection hidden="1"/>
    </xf>
    <xf numFmtId="0" fontId="17" fillId="0" borderId="3" xfId="1" applyFont="1" applyBorder="1" applyAlignment="1" applyProtection="1">
      <alignment horizontal="center" vertical="center" wrapText="1"/>
      <protection hidden="1"/>
    </xf>
    <xf numFmtId="0" fontId="18" fillId="0" borderId="7" xfId="1" applyFont="1" applyBorder="1" applyProtection="1">
      <protection hidden="1"/>
    </xf>
    <xf numFmtId="0" fontId="3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15" fillId="0" borderId="7" xfId="1" applyFont="1" applyBorder="1" applyProtection="1"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Fill="1" applyBorder="1" applyAlignment="1" applyProtection="1">
      <alignment horizontal="center" vertical="center" wrapText="1"/>
      <protection hidden="1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 applyProtection="1">
      <alignment horizontal="center" vertical="center" wrapText="1"/>
      <protection hidden="1"/>
    </xf>
    <xf numFmtId="0" fontId="16" fillId="0" borderId="6" xfId="1" applyFont="1" applyBorder="1" applyProtection="1">
      <protection hidden="1"/>
    </xf>
    <xf numFmtId="0" fontId="24" fillId="0" borderId="0" xfId="1" applyFont="1" applyBorder="1" applyProtection="1">
      <protection hidden="1"/>
    </xf>
    <xf numFmtId="0" fontId="25" fillId="0" borderId="0" xfId="1" applyFont="1" applyBorder="1" applyAlignment="1" applyProtection="1">
      <alignment horizontal="left"/>
      <protection hidden="1"/>
    </xf>
    <xf numFmtId="0" fontId="25" fillId="0" borderId="0" xfId="1" applyFont="1" applyBorder="1" applyProtection="1">
      <protection hidden="1"/>
    </xf>
    <xf numFmtId="0" fontId="25" fillId="0" borderId="7" xfId="1" applyFont="1" applyBorder="1" applyAlignment="1" applyProtection="1">
      <alignment horizontal="left"/>
      <protection hidden="1"/>
    </xf>
    <xf numFmtId="0" fontId="12" fillId="0" borderId="12" xfId="1" applyFont="1" applyBorder="1" applyAlignment="1" applyProtection="1">
      <alignment horizontal="left" vertical="center" wrapText="1"/>
      <protection hidden="1"/>
    </xf>
    <xf numFmtId="0" fontId="12" fillId="0" borderId="13" xfId="1" applyFont="1" applyBorder="1" applyAlignment="1" applyProtection="1">
      <alignment horizontal="left" vertical="center" wrapText="1"/>
      <protection hidden="1"/>
    </xf>
    <xf numFmtId="0" fontId="12" fillId="2" borderId="13" xfId="1" applyFont="1" applyFill="1" applyBorder="1" applyAlignment="1" applyProtection="1">
      <alignment horizontal="left" vertical="center" wrapText="1"/>
      <protection hidden="1"/>
    </xf>
    <xf numFmtId="0" fontId="33" fillId="0" borderId="1" xfId="0" applyFont="1" applyBorder="1" applyAlignment="1" applyProtection="1">
      <alignment horizontal="center" vertical="center" wrapText="1"/>
      <protection hidden="1"/>
    </xf>
    <xf numFmtId="0" fontId="33" fillId="2" borderId="14" xfId="0" applyFont="1" applyFill="1" applyBorder="1" applyAlignment="1" applyProtection="1">
      <alignment horizontal="center" vertical="center" wrapText="1"/>
      <protection hidden="1"/>
    </xf>
    <xf numFmtId="0" fontId="12" fillId="2" borderId="15" xfId="1" applyFont="1" applyFill="1" applyBorder="1" applyAlignment="1" applyProtection="1">
      <alignment horizontal="left" vertical="center"/>
      <protection hidden="1"/>
    </xf>
    <xf numFmtId="0" fontId="12" fillId="0" borderId="16" xfId="1" applyFont="1" applyBorder="1" applyAlignment="1" applyProtection="1">
      <alignment horizontal="left" vertical="center" wrapText="1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33" fillId="0" borderId="17" xfId="0" applyFont="1" applyBorder="1" applyAlignment="1" applyProtection="1">
      <alignment horizontal="center" vertical="center" wrapText="1"/>
      <protection hidden="1"/>
    </xf>
    <xf numFmtId="0" fontId="12" fillId="0" borderId="15" xfId="1" applyFont="1" applyBorder="1" applyAlignment="1" applyProtection="1">
      <alignment horizontal="left" vertical="center"/>
      <protection hidden="1"/>
    </xf>
    <xf numFmtId="0" fontId="22" fillId="0" borderId="7" xfId="1" applyFont="1" applyBorder="1" applyProtection="1">
      <protection hidden="1"/>
    </xf>
    <xf numFmtId="0" fontId="12" fillId="0" borderId="7" xfId="1" applyFont="1" applyBorder="1" applyProtection="1">
      <protection hidden="1"/>
    </xf>
    <xf numFmtId="0" fontId="12" fillId="0" borderId="15" xfId="1" applyFont="1" applyBorder="1" applyAlignment="1" applyProtection="1">
      <alignment horizontal="left" vertical="center" wrapText="1" shrinkToFit="1"/>
      <protection hidden="1"/>
    </xf>
    <xf numFmtId="0" fontId="17" fillId="0" borderId="0" xfId="1" applyFont="1" applyBorder="1" applyAlignment="1" applyProtection="1">
      <alignment horizontal="center" vertical="center" wrapText="1"/>
      <protection hidden="1"/>
    </xf>
    <xf numFmtId="0" fontId="12" fillId="0" borderId="0" xfId="0" applyFont="1" applyBorder="1" applyAlignment="1" applyProtection="1">
      <alignment horizontal="center" vertical="center" wrapText="1"/>
      <protection hidden="1"/>
    </xf>
    <xf numFmtId="0" fontId="26" fillId="0" borderId="3" xfId="1" applyFont="1" applyBorder="1" applyAlignment="1" applyProtection="1">
      <alignment horizontal="center" vertical="center" wrapText="1"/>
      <protection hidden="1"/>
    </xf>
    <xf numFmtId="0" fontId="12" fillId="0" borderId="2" xfId="0" applyFont="1" applyBorder="1" applyAlignment="1" applyProtection="1">
      <alignment horizontal="center" vertical="center" wrapText="1"/>
      <protection hidden="1"/>
    </xf>
    <xf numFmtId="0" fontId="12" fillId="0" borderId="9" xfId="0" applyFont="1" applyFill="1" applyBorder="1" applyAlignment="1" applyProtection="1">
      <alignment horizontal="center" vertical="center" wrapText="1"/>
      <protection hidden="1"/>
    </xf>
    <xf numFmtId="0" fontId="22" fillId="0" borderId="0" xfId="0" applyFont="1" applyBorder="1" applyAlignment="1" applyProtection="1">
      <alignment vertical="top" wrapText="1"/>
      <protection hidden="1"/>
    </xf>
    <xf numFmtId="0" fontId="22" fillId="0" borderId="0" xfId="0" applyFont="1" applyBorder="1" applyAlignment="1" applyProtection="1">
      <alignment vertical="center" wrapText="1"/>
      <protection hidden="1"/>
    </xf>
    <xf numFmtId="0" fontId="26" fillId="0" borderId="7" xfId="1" applyFont="1" applyBorder="1" applyAlignment="1" applyProtection="1">
      <alignment horizontal="left" vertical="center" wrapText="1"/>
      <protection hidden="1"/>
    </xf>
    <xf numFmtId="0" fontId="12" fillId="0" borderId="7" xfId="1" applyFont="1" applyBorder="1" applyAlignment="1" applyProtection="1">
      <alignment horizontal="left" vertical="center"/>
      <protection hidden="1"/>
    </xf>
    <xf numFmtId="0" fontId="7" fillId="0" borderId="7" xfId="1" applyFont="1" applyBorder="1" applyAlignment="1" applyProtection="1">
      <alignment horizontal="center" vertical="center"/>
      <protection hidden="1"/>
    </xf>
    <xf numFmtId="0" fontId="23" fillId="0" borderId="7" xfId="1" applyFont="1" applyBorder="1" applyAlignment="1" applyProtection="1">
      <alignment horizontal="left" vertical="top"/>
      <protection hidden="1"/>
    </xf>
    <xf numFmtId="0" fontId="18" fillId="0" borderId="0" xfId="1" applyFont="1" applyBorder="1" applyProtection="1">
      <protection hidden="1"/>
    </xf>
    <xf numFmtId="0" fontId="19" fillId="0" borderId="18" xfId="1" applyFont="1" applyBorder="1" applyAlignment="1" applyProtection="1">
      <alignment horizontal="center" vertical="center"/>
      <protection hidden="1"/>
    </xf>
    <xf numFmtId="0" fontId="19" fillId="0" borderId="19" xfId="1" applyFont="1" applyBorder="1" applyAlignment="1" applyProtection="1">
      <alignment vertical="center"/>
      <protection hidden="1"/>
    </xf>
    <xf numFmtId="0" fontId="19" fillId="0" borderId="20" xfId="1" applyFont="1" applyBorder="1" applyAlignment="1" applyProtection="1">
      <alignment vertical="center"/>
      <protection hidden="1"/>
    </xf>
    <xf numFmtId="0" fontId="16" fillId="2" borderId="0" xfId="1" applyFont="1" applyFill="1" applyBorder="1" applyAlignment="1">
      <alignment horizontal="right" vertical="center"/>
    </xf>
    <xf numFmtId="0" fontId="16" fillId="0" borderId="21" xfId="1" applyFont="1" applyBorder="1" applyAlignment="1" applyProtection="1">
      <alignment horizontal="center" vertical="center"/>
      <protection locked="0"/>
    </xf>
    <xf numFmtId="0" fontId="37" fillId="0" borderId="18" xfId="1" applyFont="1" applyBorder="1" applyAlignment="1" applyProtection="1">
      <alignment horizontal="left" vertical="center"/>
      <protection hidden="1"/>
    </xf>
    <xf numFmtId="0" fontId="29" fillId="0" borderId="7" xfId="1" applyFont="1" applyBorder="1" applyProtection="1">
      <protection hidden="1"/>
    </xf>
    <xf numFmtId="0" fontId="16" fillId="0" borderId="22" xfId="0" applyFont="1" applyBorder="1" applyAlignment="1" applyProtection="1">
      <alignment horizontal="center" vertical="center" wrapText="1"/>
      <protection locked="0" hidden="1"/>
    </xf>
    <xf numFmtId="0" fontId="16" fillId="3" borderId="23" xfId="0" applyFont="1" applyFill="1" applyBorder="1" applyAlignment="1" applyProtection="1">
      <alignment horizontal="center" vertical="center" wrapText="1"/>
      <protection hidden="1"/>
    </xf>
    <xf numFmtId="0" fontId="16" fillId="0" borderId="13" xfId="0" applyFont="1" applyBorder="1" applyAlignment="1" applyProtection="1">
      <alignment horizontal="center" vertical="center" wrapText="1"/>
      <protection hidden="1"/>
    </xf>
    <xf numFmtId="0" fontId="16" fillId="0" borderId="24" xfId="0" applyFont="1" applyBorder="1" applyAlignment="1" applyProtection="1">
      <alignment horizontal="center" vertical="center" wrapText="1"/>
      <protection locked="0" hidden="1"/>
    </xf>
    <xf numFmtId="0" fontId="16" fillId="0" borderId="25" xfId="1" applyFont="1" applyBorder="1" applyAlignment="1" applyProtection="1">
      <alignment horizontal="center" vertical="center" wrapText="1"/>
      <protection locked="0" hidden="1"/>
    </xf>
    <xf numFmtId="0" fontId="16" fillId="0" borderId="26" xfId="1" applyFont="1" applyBorder="1" applyAlignment="1" applyProtection="1">
      <alignment horizontal="center" vertical="center" wrapText="1"/>
      <protection locked="0" hidden="1"/>
    </xf>
    <xf numFmtId="0" fontId="16" fillId="2" borderId="27" xfId="1" applyFont="1" applyFill="1" applyBorder="1" applyAlignment="1" applyProtection="1">
      <alignment horizontal="center" vertical="center" wrapText="1"/>
      <protection locked="0" hidden="1"/>
    </xf>
    <xf numFmtId="0" fontId="16" fillId="0" borderId="28" xfId="1" applyFont="1" applyBorder="1" applyAlignment="1" applyProtection="1">
      <alignment horizontal="center" vertical="center" wrapText="1"/>
      <protection locked="0" hidden="1"/>
    </xf>
    <xf numFmtId="0" fontId="16" fillId="0" borderId="27" xfId="1" applyFont="1" applyBorder="1" applyAlignment="1" applyProtection="1">
      <alignment horizontal="center" vertical="center" wrapText="1"/>
      <protection locked="0" hidden="1"/>
    </xf>
    <xf numFmtId="0" fontId="16" fillId="0" borderId="7" xfId="1" applyFont="1" applyBorder="1" applyAlignment="1" applyProtection="1">
      <alignment horizontal="center"/>
      <protection hidden="1"/>
    </xf>
    <xf numFmtId="0" fontId="16" fillId="0" borderId="29" xfId="1" applyFont="1" applyBorder="1" applyAlignment="1" applyProtection="1">
      <alignment horizontal="center" vertical="center" wrapText="1"/>
      <protection locked="0" hidden="1"/>
    </xf>
    <xf numFmtId="0" fontId="16" fillId="0" borderId="22" xfId="1" applyFont="1" applyBorder="1" applyAlignment="1" applyProtection="1">
      <alignment horizontal="center" vertical="center" wrapText="1"/>
      <protection locked="0" hidden="1"/>
    </xf>
    <xf numFmtId="0" fontId="16" fillId="0" borderId="30" xfId="1" applyFont="1" applyBorder="1" applyAlignment="1" applyProtection="1">
      <alignment horizontal="center" vertical="center" wrapText="1"/>
      <protection locked="0" hidden="1"/>
    </xf>
    <xf numFmtId="0" fontId="16" fillId="0" borderId="31" xfId="1" applyFont="1" applyBorder="1" applyAlignment="1" applyProtection="1">
      <alignment horizontal="center" vertical="center" wrapText="1"/>
      <protection locked="0" hidden="1"/>
    </xf>
    <xf numFmtId="0" fontId="19" fillId="0" borderId="19" xfId="1" applyFont="1" applyBorder="1" applyAlignment="1" applyProtection="1">
      <alignment vertical="center"/>
      <protection locked="0"/>
    </xf>
    <xf numFmtId="0" fontId="19" fillId="0" borderId="20" xfId="1" applyFont="1" applyBorder="1" applyAlignment="1" applyProtection="1">
      <alignment vertical="center"/>
      <protection locked="0"/>
    </xf>
    <xf numFmtId="0" fontId="38" fillId="0" borderId="14" xfId="0" applyFont="1" applyBorder="1" applyAlignment="1" applyProtection="1">
      <alignment horizontal="center" vertical="center" wrapText="1"/>
      <protection hidden="1"/>
    </xf>
    <xf numFmtId="0" fontId="39" fillId="0" borderId="30" xfId="1" applyFont="1" applyBorder="1" applyAlignment="1" applyProtection="1">
      <alignment horizontal="center" vertical="center" wrapText="1"/>
      <protection locked="0" hidden="1"/>
    </xf>
    <xf numFmtId="0" fontId="40" fillId="0" borderId="0" xfId="0" applyFont="1" applyFill="1" applyBorder="1" applyAlignment="1" applyProtection="1">
      <alignment horizontal="center" vertical="center" wrapText="1"/>
      <protection hidden="1"/>
    </xf>
    <xf numFmtId="0" fontId="44" fillId="0" borderId="5" xfId="1" applyFont="1" applyBorder="1"/>
    <xf numFmtId="0" fontId="44" fillId="0" borderId="2" xfId="0" applyFont="1" applyBorder="1" applyAlignment="1">
      <alignment vertical="center"/>
    </xf>
    <xf numFmtId="0" fontId="44" fillId="0" borderId="2" xfId="0" applyFont="1" applyBorder="1" applyAlignment="1" applyProtection="1">
      <alignment vertical="center" wrapText="1"/>
      <protection locked="0"/>
    </xf>
    <xf numFmtId="0" fontId="44" fillId="0" borderId="2" xfId="1" applyFont="1" applyBorder="1"/>
    <xf numFmtId="0" fontId="29" fillId="0" borderId="2" xfId="1" applyFont="1" applyBorder="1" applyProtection="1">
      <protection hidden="1"/>
    </xf>
    <xf numFmtId="0" fontId="45" fillId="0" borderId="2" xfId="1" applyFont="1" applyBorder="1" applyAlignment="1" applyProtection="1">
      <alignment horizontal="left" vertical="top"/>
      <protection hidden="1"/>
    </xf>
    <xf numFmtId="0" fontId="45" fillId="0" borderId="8" xfId="1" applyFont="1" applyBorder="1" applyAlignment="1" applyProtection="1">
      <alignment horizontal="left" vertical="top"/>
      <protection hidden="1"/>
    </xf>
    <xf numFmtId="0" fontId="44" fillId="0" borderId="0" xfId="1" applyFont="1"/>
    <xf numFmtId="0" fontId="10" fillId="2" borderId="0" xfId="1" applyFont="1" applyFill="1" applyProtection="1"/>
    <xf numFmtId="0" fontId="10" fillId="2" borderId="0" xfId="1" applyFont="1" applyFill="1"/>
    <xf numFmtId="0" fontId="10" fillId="2" borderId="0" xfId="1" applyFont="1" applyFill="1" applyProtection="1">
      <protection hidden="1"/>
    </xf>
    <xf numFmtId="0" fontId="9" fillId="2" borderId="0" xfId="1" applyFont="1" applyFill="1" applyProtection="1">
      <protection hidden="1"/>
    </xf>
    <xf numFmtId="2" fontId="10" fillId="2" borderId="0" xfId="1" applyNumberFormat="1" applyFont="1" applyFill="1" applyProtection="1">
      <protection hidden="1"/>
    </xf>
    <xf numFmtId="2" fontId="10" fillId="2" borderId="0" xfId="1" applyNumberFormat="1" applyFont="1" applyFill="1"/>
    <xf numFmtId="0" fontId="10" fillId="2" borderId="0" xfId="1" applyFont="1" applyFill="1" applyBorder="1" applyProtection="1">
      <protection hidden="1"/>
    </xf>
    <xf numFmtId="0" fontId="10" fillId="2" borderId="0" xfId="1" applyFont="1" applyFill="1" applyBorder="1"/>
    <xf numFmtId="0" fontId="9" fillId="2" borderId="0" xfId="1" applyFont="1" applyFill="1"/>
    <xf numFmtId="0" fontId="19" fillId="2" borderId="4" xfId="1" applyFont="1" applyFill="1" applyBorder="1" applyAlignment="1" applyProtection="1">
      <alignment horizontal="center" vertical="center"/>
      <protection hidden="1"/>
    </xf>
    <xf numFmtId="0" fontId="19" fillId="2" borderId="5" xfId="1" applyFont="1" applyFill="1" applyBorder="1" applyAlignment="1" applyProtection="1">
      <alignment horizontal="center" vertical="center"/>
      <protection hidden="1"/>
    </xf>
    <xf numFmtId="0" fontId="19" fillId="2" borderId="6" xfId="1" applyFont="1" applyFill="1" applyBorder="1" applyAlignment="1" applyProtection="1">
      <alignment horizontal="center" vertical="center"/>
      <protection hidden="1"/>
    </xf>
    <xf numFmtId="0" fontId="19" fillId="2" borderId="2" xfId="1" applyFont="1" applyFill="1" applyBorder="1" applyAlignment="1" applyProtection="1">
      <alignment horizontal="center" vertical="center"/>
      <protection hidden="1"/>
    </xf>
    <xf numFmtId="0" fontId="19" fillId="2" borderId="34" xfId="1" applyFont="1" applyFill="1" applyBorder="1" applyAlignment="1" applyProtection="1">
      <alignment horizontal="center" vertical="center"/>
      <protection hidden="1"/>
    </xf>
    <xf numFmtId="0" fontId="19" fillId="2" borderId="17" xfId="1" applyFont="1" applyFill="1" applyBorder="1" applyAlignment="1" applyProtection="1">
      <alignment horizontal="center" vertical="center"/>
      <protection hidden="1"/>
    </xf>
    <xf numFmtId="0" fontId="16" fillId="0" borderId="36" xfId="1" applyFont="1" applyBorder="1" applyAlignment="1" applyProtection="1">
      <alignment horizontal="center" vertical="center" wrapText="1"/>
      <protection locked="0"/>
    </xf>
    <xf numFmtId="0" fontId="18" fillId="0" borderId="9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2" borderId="37" xfId="1" applyFont="1" applyFill="1" applyBorder="1" applyAlignment="1" applyProtection="1">
      <alignment horizontal="left" vertical="top" wrapText="1"/>
      <protection locked="0"/>
    </xf>
    <xf numFmtId="0" fontId="18" fillId="2" borderId="3" xfId="1" applyFont="1" applyFill="1" applyBorder="1" applyAlignment="1" applyProtection="1">
      <alignment horizontal="left" vertical="top" wrapText="1"/>
      <protection locked="0"/>
    </xf>
    <xf numFmtId="0" fontId="18" fillId="2" borderId="5" xfId="1" applyFont="1" applyFill="1" applyBorder="1" applyAlignment="1" applyProtection="1">
      <alignment horizontal="left" vertical="top" wrapText="1"/>
      <protection locked="0"/>
    </xf>
    <xf numFmtId="0" fontId="18" fillId="2" borderId="38" xfId="1" applyFont="1" applyFill="1" applyBorder="1" applyAlignment="1" applyProtection="1">
      <alignment horizontal="left" vertical="top" wrapText="1"/>
      <protection locked="0"/>
    </xf>
    <xf numFmtId="0" fontId="18" fillId="2" borderId="0" xfId="1" applyFont="1" applyFill="1" applyBorder="1" applyAlignment="1" applyProtection="1">
      <alignment horizontal="left" vertical="top" wrapText="1"/>
      <protection locked="0"/>
    </xf>
    <xf numFmtId="0" fontId="18" fillId="2" borderId="2" xfId="1" applyFont="1" applyFill="1" applyBorder="1" applyAlignment="1" applyProtection="1">
      <alignment horizontal="left" vertical="top" wrapText="1"/>
      <protection locked="0"/>
    </xf>
    <xf numFmtId="0" fontId="18" fillId="2" borderId="39" xfId="1" applyFont="1" applyFill="1" applyBorder="1" applyAlignment="1" applyProtection="1">
      <alignment horizontal="left" vertical="top" wrapText="1"/>
      <protection locked="0"/>
    </xf>
    <xf numFmtId="0" fontId="18" fillId="2" borderId="1" xfId="1" applyFont="1" applyFill="1" applyBorder="1" applyAlignment="1" applyProtection="1">
      <alignment horizontal="left" vertical="top" wrapText="1"/>
      <protection locked="0"/>
    </xf>
    <xf numFmtId="0" fontId="18" fillId="2" borderId="17" xfId="1" applyFont="1" applyFill="1" applyBorder="1" applyAlignment="1" applyProtection="1">
      <alignment horizontal="left" vertical="top" wrapText="1"/>
      <protection locked="0"/>
    </xf>
    <xf numFmtId="0" fontId="7" fillId="3" borderId="11" xfId="1" applyFont="1" applyFill="1" applyBorder="1" applyAlignment="1" applyProtection="1">
      <alignment horizontal="center" vertical="center" wrapText="1"/>
      <protection hidden="1"/>
    </xf>
    <xf numFmtId="0" fontId="7" fillId="3" borderId="40" xfId="1" applyFont="1" applyFill="1" applyBorder="1" applyAlignment="1" applyProtection="1">
      <alignment horizontal="center" vertical="center" wrapText="1"/>
      <protection hidden="1"/>
    </xf>
    <xf numFmtId="0" fontId="19" fillId="4" borderId="0" xfId="1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Alignment="1" applyProtection="1">
      <alignment vertical="center" wrapText="1"/>
      <protection locked="0"/>
    </xf>
    <xf numFmtId="0" fontId="18" fillId="2" borderId="32" xfId="1" applyFont="1" applyFill="1" applyBorder="1" applyAlignment="1" applyProtection="1">
      <alignment horizontal="left" vertical="top" wrapText="1"/>
      <protection locked="0"/>
    </xf>
    <xf numFmtId="0" fontId="18" fillId="2" borderId="33" xfId="1" applyFont="1" applyFill="1" applyBorder="1" applyAlignment="1" applyProtection="1">
      <alignment horizontal="left" vertical="top" wrapText="1"/>
      <protection locked="0"/>
    </xf>
    <xf numFmtId="0" fontId="18" fillId="2" borderId="35" xfId="1" applyFont="1" applyFill="1" applyBorder="1" applyAlignment="1" applyProtection="1">
      <alignment horizontal="left" vertical="top" wrapText="1"/>
      <protection locked="0"/>
    </xf>
    <xf numFmtId="0" fontId="16" fillId="0" borderId="18" xfId="1" applyFont="1" applyBorder="1" applyAlignment="1" applyProtection="1">
      <alignment horizontal="left" vertical="top" wrapText="1"/>
      <protection locked="0"/>
    </xf>
    <xf numFmtId="0" fontId="16" fillId="0" borderId="7" xfId="1" applyFont="1" applyBorder="1" applyAlignment="1" applyProtection="1">
      <alignment horizontal="left" vertical="top" wrapText="1"/>
      <protection locked="0"/>
    </xf>
    <xf numFmtId="0" fontId="18" fillId="0" borderId="7" xfId="0" applyFont="1" applyBorder="1" applyAlignment="1" applyProtection="1">
      <alignment horizontal="left" vertical="top" wrapText="1"/>
      <protection locked="0"/>
    </xf>
    <xf numFmtId="0" fontId="18" fillId="0" borderId="8" xfId="0" applyFont="1" applyBorder="1" applyAlignment="1" applyProtection="1">
      <alignment horizontal="left" vertical="top" wrapText="1"/>
      <protection locked="0"/>
    </xf>
    <xf numFmtId="0" fontId="7" fillId="0" borderId="53" xfId="1" applyFont="1" applyBorder="1" applyAlignment="1" applyProtection="1">
      <alignment horizontal="center" vertical="center"/>
      <protection hidden="1"/>
    </xf>
    <xf numFmtId="0" fontId="7" fillId="0" borderId="40" xfId="1" applyFont="1" applyBorder="1" applyAlignment="1" applyProtection="1">
      <alignment horizontal="center" vertical="center"/>
      <protection hidden="1"/>
    </xf>
    <xf numFmtId="0" fontId="18" fillId="0" borderId="10" xfId="1" applyFont="1" applyBorder="1" applyAlignment="1" applyProtection="1">
      <alignment horizontal="left" vertical="top" wrapText="1"/>
      <protection locked="0"/>
    </xf>
    <xf numFmtId="0" fontId="18" fillId="0" borderId="23" xfId="1" applyFont="1" applyBorder="1" applyAlignment="1" applyProtection="1">
      <alignment horizontal="left" vertical="top" wrapText="1"/>
      <protection locked="0"/>
    </xf>
    <xf numFmtId="0" fontId="18" fillId="0" borderId="43" xfId="1" applyFont="1" applyBorder="1" applyAlignment="1" applyProtection="1">
      <alignment horizontal="left" vertical="top" wrapText="1"/>
      <protection locked="0"/>
    </xf>
    <xf numFmtId="0" fontId="18" fillId="0" borderId="10" xfId="1" applyFont="1" applyBorder="1" applyAlignment="1" applyProtection="1">
      <alignment horizontal="center" vertical="center" wrapText="1"/>
      <protection locked="0"/>
    </xf>
    <xf numFmtId="0" fontId="18" fillId="0" borderId="23" xfId="1" applyFont="1" applyBorder="1" applyAlignment="1" applyProtection="1">
      <alignment horizontal="center" vertical="center" wrapText="1"/>
      <protection locked="0"/>
    </xf>
    <xf numFmtId="0" fontId="18" fillId="0" borderId="43" xfId="1" applyFont="1" applyBorder="1" applyAlignment="1" applyProtection="1">
      <alignment horizontal="center" vertical="center" wrapText="1"/>
      <protection locked="0"/>
    </xf>
    <xf numFmtId="0" fontId="16" fillId="0" borderId="37" xfId="1" applyFont="1" applyFill="1" applyBorder="1" applyAlignment="1" applyProtection="1">
      <alignment horizontal="center" vertical="top" wrapText="1"/>
      <protection locked="0"/>
    </xf>
    <xf numFmtId="0" fontId="16" fillId="0" borderId="3" xfId="1" applyFont="1" applyFill="1" applyBorder="1" applyAlignment="1" applyProtection="1">
      <alignment horizontal="center" vertical="top" wrapText="1"/>
      <protection locked="0"/>
    </xf>
    <xf numFmtId="0" fontId="16" fillId="0" borderId="32" xfId="1" applyFont="1" applyFill="1" applyBorder="1" applyAlignment="1" applyProtection="1">
      <alignment horizontal="center" vertical="top" wrapText="1"/>
      <protection locked="0"/>
    </xf>
    <xf numFmtId="0" fontId="16" fillId="0" borderId="38" xfId="1" applyFont="1" applyFill="1" applyBorder="1" applyAlignment="1" applyProtection="1">
      <alignment horizontal="center" vertical="top" wrapText="1"/>
      <protection locked="0"/>
    </xf>
    <xf numFmtId="0" fontId="16" fillId="0" borderId="0" xfId="1" applyFont="1" applyFill="1" applyBorder="1" applyAlignment="1" applyProtection="1">
      <alignment horizontal="center" vertical="top" wrapText="1"/>
      <protection locked="0"/>
    </xf>
    <xf numFmtId="0" fontId="16" fillId="0" borderId="33" xfId="1" applyFont="1" applyFill="1" applyBorder="1" applyAlignment="1" applyProtection="1">
      <alignment horizontal="center" vertical="top" wrapText="1"/>
      <protection locked="0"/>
    </xf>
    <xf numFmtId="0" fontId="16" fillId="0" borderId="39" xfId="1" applyFont="1" applyFill="1" applyBorder="1" applyAlignment="1" applyProtection="1">
      <alignment horizontal="center" vertical="top" wrapText="1"/>
      <protection locked="0"/>
    </xf>
    <xf numFmtId="0" fontId="16" fillId="0" borderId="1" xfId="1" applyFont="1" applyFill="1" applyBorder="1" applyAlignment="1" applyProtection="1">
      <alignment horizontal="center" vertical="top" wrapText="1"/>
      <protection locked="0"/>
    </xf>
    <xf numFmtId="0" fontId="16" fillId="0" borderId="35" xfId="1" applyFont="1" applyFill="1" applyBorder="1" applyAlignment="1" applyProtection="1">
      <alignment horizontal="center" vertical="top" wrapText="1"/>
      <protection locked="0"/>
    </xf>
    <xf numFmtId="0" fontId="18" fillId="0" borderId="37" xfId="1" applyFont="1" applyBorder="1" applyAlignment="1" applyProtection="1">
      <alignment horizontal="left" vertical="top" wrapText="1"/>
      <protection locked="0"/>
    </xf>
    <xf numFmtId="0" fontId="18" fillId="0" borderId="3" xfId="1" applyFont="1" applyBorder="1" applyAlignment="1" applyProtection="1">
      <alignment horizontal="left" vertical="top" wrapText="1"/>
      <protection locked="0"/>
    </xf>
    <xf numFmtId="0" fontId="18" fillId="0" borderId="5" xfId="1" applyFont="1" applyBorder="1" applyAlignment="1" applyProtection="1">
      <alignment horizontal="left" vertical="top" wrapText="1"/>
      <protection locked="0"/>
    </xf>
    <xf numFmtId="0" fontId="18" fillId="0" borderId="38" xfId="1" applyFont="1" applyBorder="1" applyAlignment="1" applyProtection="1">
      <alignment horizontal="left" vertical="top" wrapText="1"/>
      <protection locked="0"/>
    </xf>
    <xf numFmtId="0" fontId="18" fillId="0" borderId="0" xfId="1" applyFont="1" applyBorder="1" applyAlignment="1" applyProtection="1">
      <alignment horizontal="left" vertical="top" wrapText="1"/>
      <protection locked="0"/>
    </xf>
    <xf numFmtId="0" fontId="18" fillId="0" borderId="2" xfId="1" applyFont="1" applyBorder="1" applyAlignment="1" applyProtection="1">
      <alignment horizontal="left" vertical="top" wrapText="1"/>
      <protection locked="0"/>
    </xf>
    <xf numFmtId="0" fontId="18" fillId="0" borderId="39" xfId="1" applyFont="1" applyBorder="1" applyAlignment="1" applyProtection="1">
      <alignment horizontal="left" vertical="top" wrapText="1"/>
      <protection locked="0"/>
    </xf>
    <xf numFmtId="0" fontId="18" fillId="0" borderId="1" xfId="1" applyFont="1" applyBorder="1" applyAlignment="1" applyProtection="1">
      <alignment horizontal="left" vertical="top" wrapText="1"/>
      <protection locked="0"/>
    </xf>
    <xf numFmtId="0" fontId="18" fillId="0" borderId="17" xfId="1" applyFont="1" applyBorder="1" applyAlignment="1" applyProtection="1">
      <alignment horizontal="left" vertical="top" wrapText="1"/>
      <protection locked="0"/>
    </xf>
    <xf numFmtId="0" fontId="18" fillId="0" borderId="11" xfId="1" applyFont="1" applyBorder="1" applyAlignment="1" applyProtection="1">
      <alignment horizontal="center" vertical="center" wrapText="1"/>
      <protection locked="0"/>
    </xf>
    <xf numFmtId="0" fontId="18" fillId="0" borderId="41" xfId="1" applyFont="1" applyBorder="1" applyAlignment="1" applyProtection="1">
      <alignment horizontal="center" vertical="center" wrapText="1"/>
      <protection locked="0"/>
    </xf>
    <xf numFmtId="0" fontId="18" fillId="0" borderId="42" xfId="1" applyFont="1" applyBorder="1" applyAlignment="1" applyProtection="1">
      <alignment horizontal="center" vertical="center" wrapText="1"/>
      <protection locked="0"/>
    </xf>
    <xf numFmtId="0" fontId="19" fillId="0" borderId="25" xfId="1" applyFont="1" applyBorder="1" applyAlignment="1" applyProtection="1">
      <alignment horizontal="center" vertical="center"/>
      <protection hidden="1"/>
    </xf>
    <xf numFmtId="0" fontId="19" fillId="0" borderId="12" xfId="1" applyFont="1" applyBorder="1" applyAlignment="1" applyProtection="1">
      <alignment horizontal="center" vertical="center"/>
      <protection hidden="1"/>
    </xf>
    <xf numFmtId="0" fontId="19" fillId="0" borderId="26" xfId="1" applyFont="1" applyBorder="1" applyAlignment="1" applyProtection="1">
      <alignment horizontal="center" vertical="center"/>
      <protection hidden="1"/>
    </xf>
    <xf numFmtId="0" fontId="19" fillId="0" borderId="13" xfId="1" applyFont="1" applyBorder="1" applyAlignment="1" applyProtection="1">
      <alignment horizontal="center" vertical="center"/>
      <protection hidden="1"/>
    </xf>
    <xf numFmtId="0" fontId="19" fillId="0" borderId="27" xfId="1" applyFont="1" applyBorder="1" applyAlignment="1" applyProtection="1">
      <alignment horizontal="center" vertical="center"/>
      <protection hidden="1"/>
    </xf>
    <xf numFmtId="0" fontId="19" fillId="0" borderId="15" xfId="1" applyFont="1" applyBorder="1" applyAlignment="1" applyProtection="1">
      <alignment horizontal="center" vertical="center"/>
      <protection hidden="1"/>
    </xf>
    <xf numFmtId="0" fontId="19" fillId="2" borderId="28" xfId="1" applyFont="1" applyFill="1" applyBorder="1" applyAlignment="1" applyProtection="1">
      <alignment horizontal="center" vertical="center"/>
      <protection hidden="1"/>
    </xf>
    <xf numFmtId="0" fontId="19" fillId="2" borderId="16" xfId="1" applyFont="1" applyFill="1" applyBorder="1" applyAlignment="1" applyProtection="1">
      <alignment horizontal="center" vertical="center"/>
      <protection hidden="1"/>
    </xf>
    <xf numFmtId="0" fontId="19" fillId="2" borderId="26" xfId="1" applyFont="1" applyFill="1" applyBorder="1" applyAlignment="1" applyProtection="1">
      <alignment horizontal="center" vertical="center"/>
      <protection hidden="1"/>
    </xf>
    <xf numFmtId="0" fontId="19" fillId="2" borderId="13" xfId="1" applyFont="1" applyFill="1" applyBorder="1" applyAlignment="1" applyProtection="1">
      <alignment horizontal="center" vertical="center"/>
      <protection hidden="1"/>
    </xf>
    <xf numFmtId="0" fontId="19" fillId="2" borderId="27" xfId="1" applyFont="1" applyFill="1" applyBorder="1" applyAlignment="1" applyProtection="1">
      <alignment horizontal="center" vertical="center"/>
      <protection hidden="1"/>
    </xf>
    <xf numFmtId="0" fontId="19" fillId="2" borderId="15" xfId="1" applyFont="1" applyFill="1" applyBorder="1" applyAlignment="1" applyProtection="1">
      <alignment horizontal="center" vertical="center"/>
      <protection hidden="1"/>
    </xf>
    <xf numFmtId="0" fontId="18" fillId="2" borderId="37" xfId="1" applyFont="1" applyFill="1" applyBorder="1" applyAlignment="1" applyProtection="1">
      <alignment horizontal="left" vertical="center" wrapText="1"/>
      <protection locked="0"/>
    </xf>
    <xf numFmtId="0" fontId="18" fillId="2" borderId="3" xfId="1" applyFont="1" applyFill="1" applyBorder="1" applyAlignment="1" applyProtection="1">
      <alignment horizontal="left" vertical="center" wrapText="1"/>
      <protection locked="0"/>
    </xf>
    <xf numFmtId="0" fontId="18" fillId="2" borderId="32" xfId="1" applyFont="1" applyFill="1" applyBorder="1" applyAlignment="1" applyProtection="1">
      <alignment horizontal="left" vertical="center" wrapText="1"/>
      <protection locked="0"/>
    </xf>
    <xf numFmtId="0" fontId="18" fillId="2" borderId="38" xfId="1" applyFont="1" applyFill="1" applyBorder="1" applyAlignment="1" applyProtection="1">
      <alignment horizontal="left" vertical="center" wrapText="1"/>
      <protection locked="0"/>
    </xf>
    <xf numFmtId="0" fontId="18" fillId="2" borderId="0" xfId="1" applyFont="1" applyFill="1" applyBorder="1" applyAlignment="1" applyProtection="1">
      <alignment horizontal="left" vertical="center" wrapText="1"/>
      <protection locked="0"/>
    </xf>
    <xf numFmtId="0" fontId="18" fillId="2" borderId="33" xfId="1" applyFont="1" applyFill="1" applyBorder="1" applyAlignment="1" applyProtection="1">
      <alignment horizontal="left" vertical="center" wrapText="1"/>
      <protection locked="0"/>
    </xf>
    <xf numFmtId="0" fontId="18" fillId="2" borderId="39" xfId="1" applyFont="1" applyFill="1" applyBorder="1" applyAlignment="1" applyProtection="1">
      <alignment horizontal="left" vertical="center" wrapText="1"/>
      <protection locked="0"/>
    </xf>
    <xf numFmtId="0" fontId="18" fillId="2" borderId="1" xfId="1" applyFont="1" applyFill="1" applyBorder="1" applyAlignment="1" applyProtection="1">
      <alignment horizontal="left" vertical="center" wrapText="1"/>
      <protection locked="0"/>
    </xf>
    <xf numFmtId="0" fontId="18" fillId="2" borderId="35" xfId="1" applyFont="1" applyFill="1" applyBorder="1" applyAlignment="1" applyProtection="1">
      <alignment horizontal="left" vertical="center" wrapText="1"/>
      <protection locked="0"/>
    </xf>
    <xf numFmtId="0" fontId="18" fillId="2" borderId="11" xfId="1" applyFont="1" applyFill="1" applyBorder="1" applyAlignment="1" applyProtection="1">
      <alignment horizontal="center" vertical="center" wrapText="1"/>
      <protection locked="0"/>
    </xf>
    <xf numFmtId="0" fontId="18" fillId="2" borderId="41" xfId="1" applyFont="1" applyFill="1" applyBorder="1" applyAlignment="1" applyProtection="1">
      <alignment horizontal="center" vertical="center" wrapText="1"/>
      <protection locked="0"/>
    </xf>
    <xf numFmtId="0" fontId="18" fillId="2" borderId="42" xfId="1" applyFont="1" applyFill="1" applyBorder="1" applyAlignment="1" applyProtection="1">
      <alignment horizontal="center" vertical="center" wrapText="1"/>
      <protection locked="0"/>
    </xf>
    <xf numFmtId="0" fontId="22" fillId="0" borderId="1" xfId="1" applyFont="1" applyBorder="1" applyAlignment="1">
      <alignment horizontal="left" vertical="top" wrapText="1"/>
    </xf>
    <xf numFmtId="0" fontId="22" fillId="0" borderId="17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0" borderId="19" xfId="1" applyFont="1" applyBorder="1" applyAlignment="1" applyProtection="1">
      <alignment horizontal="center" vertical="center"/>
      <protection locked="0"/>
    </xf>
    <xf numFmtId="0" fontId="18" fillId="2" borderId="4" xfId="1" applyFont="1" applyFill="1" applyBorder="1" applyAlignment="1" applyProtection="1">
      <alignment horizontal="left" vertical="top" wrapText="1"/>
      <protection locked="0"/>
    </xf>
    <xf numFmtId="0" fontId="18" fillId="2" borderId="6" xfId="1" applyFont="1" applyFill="1" applyBorder="1" applyAlignment="1" applyProtection="1">
      <alignment horizontal="left" vertical="top" wrapText="1"/>
      <protection locked="0"/>
    </xf>
    <xf numFmtId="0" fontId="18" fillId="2" borderId="34" xfId="1" applyFont="1" applyFill="1" applyBorder="1" applyAlignment="1" applyProtection="1">
      <alignment horizontal="left" vertical="top" wrapText="1"/>
      <protection locked="0"/>
    </xf>
    <xf numFmtId="0" fontId="18" fillId="2" borderId="11" xfId="1" applyFont="1" applyFill="1" applyBorder="1" applyAlignment="1" applyProtection="1">
      <alignment horizontal="left" vertical="top" wrapText="1"/>
      <protection locked="0"/>
    </xf>
    <xf numFmtId="0" fontId="18" fillId="2" borderId="41" xfId="1" applyFont="1" applyFill="1" applyBorder="1" applyAlignment="1" applyProtection="1">
      <alignment horizontal="left" vertical="top" wrapText="1"/>
      <protection locked="0"/>
    </xf>
    <xf numFmtId="0" fontId="18" fillId="2" borderId="42" xfId="1" applyFont="1" applyFill="1" applyBorder="1" applyAlignment="1" applyProtection="1">
      <alignment horizontal="left" vertical="top" wrapText="1"/>
      <protection locked="0"/>
    </xf>
    <xf numFmtId="0" fontId="11" fillId="0" borderId="3" xfId="1" applyFont="1" applyBorder="1" applyAlignment="1" applyProtection="1">
      <alignment horizontal="center" vertical="top" wrapText="1"/>
      <protection hidden="1"/>
    </xf>
    <xf numFmtId="0" fontId="11" fillId="0" borderId="5" xfId="1" applyFont="1" applyBorder="1" applyAlignment="1" applyProtection="1">
      <alignment horizontal="center" vertical="top" wrapText="1"/>
      <protection hidden="1"/>
    </xf>
    <xf numFmtId="0" fontId="31" fillId="0" borderId="0" xfId="0" applyFont="1" applyBorder="1" applyAlignment="1" applyProtection="1">
      <alignment horizontal="right" vertical="center" wrapText="1"/>
      <protection hidden="1"/>
    </xf>
    <xf numFmtId="0" fontId="31" fillId="0" borderId="2" xfId="0" applyFont="1" applyBorder="1" applyAlignment="1" applyProtection="1">
      <alignment horizontal="right" vertical="center" wrapText="1"/>
      <protection hidden="1"/>
    </xf>
    <xf numFmtId="0" fontId="7" fillId="5" borderId="18" xfId="0" applyFont="1" applyFill="1" applyBorder="1" applyAlignment="1" applyProtection="1">
      <alignment horizontal="center" vertical="center" wrapText="1"/>
      <protection hidden="1"/>
    </xf>
    <xf numFmtId="0" fontId="7" fillId="5" borderId="8" xfId="0" applyFont="1" applyFill="1" applyBorder="1" applyAlignment="1" applyProtection="1">
      <alignment horizontal="center" vertical="center" wrapText="1"/>
      <protection hidden="1"/>
    </xf>
    <xf numFmtId="0" fontId="18" fillId="0" borderId="29" xfId="1" applyFont="1" applyBorder="1" applyAlignment="1" applyProtection="1">
      <alignment horizontal="left" vertical="top"/>
      <protection locked="0"/>
    </xf>
    <xf numFmtId="0" fontId="18" fillId="0" borderId="10" xfId="1" applyFont="1" applyBorder="1" applyAlignment="1" applyProtection="1">
      <alignment horizontal="left" vertical="top"/>
      <protection locked="0"/>
    </xf>
    <xf numFmtId="0" fontId="18" fillId="0" borderId="51" xfId="1" applyFont="1" applyBorder="1" applyAlignment="1" applyProtection="1">
      <alignment horizontal="left" vertical="top"/>
      <protection locked="0"/>
    </xf>
    <xf numFmtId="0" fontId="18" fillId="0" borderId="16" xfId="1" applyFont="1" applyBorder="1" applyAlignment="1" applyProtection="1">
      <alignment horizontal="left" vertical="top"/>
      <protection locked="0"/>
    </xf>
    <xf numFmtId="0" fontId="18" fillId="0" borderId="22" xfId="1" applyFont="1" applyBorder="1" applyAlignment="1" applyProtection="1">
      <alignment horizontal="left" vertical="top"/>
      <protection locked="0"/>
    </xf>
    <xf numFmtId="0" fontId="18" fillId="0" borderId="23" xfId="1" applyFont="1" applyBorder="1" applyAlignment="1" applyProtection="1">
      <alignment horizontal="left" vertical="top"/>
      <protection locked="0"/>
    </xf>
    <xf numFmtId="0" fontId="18" fillId="0" borderId="52" xfId="1" applyFont="1" applyBorder="1" applyAlignment="1" applyProtection="1">
      <alignment horizontal="left" vertical="top"/>
      <protection locked="0"/>
    </xf>
    <xf numFmtId="0" fontId="18" fillId="0" borderId="13" xfId="1" applyFont="1" applyBorder="1" applyAlignment="1" applyProtection="1">
      <alignment horizontal="left" vertical="top"/>
      <protection locked="0"/>
    </xf>
    <xf numFmtId="0" fontId="18" fillId="0" borderId="30" xfId="1" applyFont="1" applyBorder="1" applyAlignment="1" applyProtection="1">
      <alignment horizontal="left" vertical="top"/>
      <protection locked="0"/>
    </xf>
    <xf numFmtId="0" fontId="18" fillId="0" borderId="21" xfId="1" applyFont="1" applyBorder="1" applyAlignment="1" applyProtection="1">
      <alignment horizontal="left" vertical="top"/>
      <protection locked="0"/>
    </xf>
    <xf numFmtId="0" fontId="18" fillId="0" borderId="36" xfId="1" applyFont="1" applyBorder="1" applyAlignment="1" applyProtection="1">
      <alignment horizontal="left" vertical="top"/>
      <protection locked="0"/>
    </xf>
    <xf numFmtId="0" fontId="18" fillId="0" borderId="15" xfId="1" applyFont="1" applyBorder="1" applyAlignment="1" applyProtection="1">
      <alignment horizontal="left" vertical="top"/>
      <protection locked="0"/>
    </xf>
    <xf numFmtId="2" fontId="38" fillId="0" borderId="18" xfId="1" applyNumberFormat="1" applyFont="1" applyBorder="1" applyAlignment="1" applyProtection="1">
      <alignment horizontal="center" vertical="center"/>
      <protection hidden="1"/>
    </xf>
    <xf numFmtId="2" fontId="41" fillId="0" borderId="8" xfId="0" applyNumberFormat="1" applyFont="1" applyBorder="1" applyAlignment="1" applyProtection="1">
      <alignment horizontal="center"/>
      <protection hidden="1"/>
    </xf>
    <xf numFmtId="0" fontId="18" fillId="2" borderId="5" xfId="1" applyFont="1" applyFill="1" applyBorder="1" applyAlignment="1" applyProtection="1">
      <alignment horizontal="left" vertical="center" wrapText="1"/>
      <protection locked="0"/>
    </xf>
    <xf numFmtId="0" fontId="18" fillId="2" borderId="2" xfId="1" applyFont="1" applyFill="1" applyBorder="1" applyAlignment="1" applyProtection="1">
      <alignment horizontal="left" vertical="center" wrapText="1"/>
      <protection locked="0"/>
    </xf>
    <xf numFmtId="0" fontId="18" fillId="2" borderId="17" xfId="1" applyFont="1" applyFill="1" applyBorder="1" applyAlignment="1" applyProtection="1">
      <alignment horizontal="left" vertical="center" wrapText="1"/>
      <protection locked="0"/>
    </xf>
    <xf numFmtId="0" fontId="19" fillId="0" borderId="28" xfId="1" applyFont="1" applyBorder="1" applyAlignment="1" applyProtection="1">
      <alignment horizontal="center" vertical="center"/>
      <protection hidden="1"/>
    </xf>
    <xf numFmtId="0" fontId="19" fillId="0" borderId="16" xfId="1" applyFont="1" applyBorder="1" applyAlignment="1" applyProtection="1">
      <alignment horizontal="center" vertical="center"/>
      <protection hidden="1"/>
    </xf>
    <xf numFmtId="0" fontId="16" fillId="0" borderId="4" xfId="1" applyFont="1" applyBorder="1" applyAlignment="1" applyProtection="1">
      <alignment horizontal="left" vertical="top" wrapText="1"/>
      <protection locked="0"/>
    </xf>
    <xf numFmtId="0" fontId="16" fillId="0" borderId="32" xfId="1" applyFont="1" applyBorder="1" applyAlignment="1" applyProtection="1">
      <alignment horizontal="left" vertical="top" wrapText="1"/>
      <protection locked="0"/>
    </xf>
    <xf numFmtId="0" fontId="16" fillId="0" borderId="6" xfId="1" applyFont="1" applyBorder="1" applyAlignment="1" applyProtection="1">
      <alignment horizontal="left" vertical="top" wrapText="1"/>
      <protection locked="0"/>
    </xf>
    <xf numFmtId="0" fontId="16" fillId="0" borderId="33" xfId="1" applyFont="1" applyBorder="1" applyAlignment="1" applyProtection="1">
      <alignment horizontal="left" vertical="top" wrapText="1"/>
      <protection locked="0"/>
    </xf>
    <xf numFmtId="0" fontId="16" fillId="0" borderId="34" xfId="1" applyFont="1" applyBorder="1" applyAlignment="1" applyProtection="1">
      <alignment horizontal="left" vertical="top" wrapText="1"/>
      <protection locked="0"/>
    </xf>
    <xf numFmtId="0" fontId="16" fillId="0" borderId="35" xfId="1" applyFont="1" applyBorder="1" applyAlignment="1" applyProtection="1">
      <alignment horizontal="left" vertical="top" wrapText="1"/>
      <protection locked="0"/>
    </xf>
    <xf numFmtId="0" fontId="18" fillId="0" borderId="37" xfId="1" applyFont="1" applyBorder="1" applyAlignment="1" applyProtection="1">
      <alignment horizontal="center" vertical="top" wrapText="1"/>
      <protection locked="0"/>
    </xf>
    <xf numFmtId="0" fontId="18" fillId="0" borderId="3" xfId="1" applyFont="1" applyBorder="1" applyAlignment="1" applyProtection="1">
      <alignment horizontal="center" vertical="top" wrapText="1"/>
      <protection locked="0"/>
    </xf>
    <xf numFmtId="0" fontId="18" fillId="0" borderId="5" xfId="1" applyFont="1" applyBorder="1" applyAlignment="1" applyProtection="1">
      <alignment horizontal="center" vertical="top" wrapText="1"/>
      <protection locked="0"/>
    </xf>
    <xf numFmtId="0" fontId="18" fillId="0" borderId="38" xfId="1" applyFont="1" applyBorder="1" applyAlignment="1" applyProtection="1">
      <alignment horizontal="center" vertical="top" wrapText="1"/>
      <protection locked="0"/>
    </xf>
    <xf numFmtId="0" fontId="18" fillId="0" borderId="0" xfId="1" applyFont="1" applyBorder="1" applyAlignment="1" applyProtection="1">
      <alignment horizontal="center" vertical="top" wrapText="1"/>
      <protection locked="0"/>
    </xf>
    <xf numFmtId="0" fontId="18" fillId="0" borderId="2" xfId="1" applyFont="1" applyBorder="1" applyAlignment="1" applyProtection="1">
      <alignment horizontal="center" vertical="top" wrapText="1"/>
      <protection locked="0"/>
    </xf>
    <xf numFmtId="0" fontId="18" fillId="0" borderId="39" xfId="1" applyFont="1" applyBorder="1" applyAlignment="1" applyProtection="1">
      <alignment horizontal="center" vertical="top" wrapText="1"/>
      <protection locked="0"/>
    </xf>
    <xf numFmtId="0" fontId="18" fillId="0" borderId="1" xfId="1" applyFont="1" applyBorder="1" applyAlignment="1" applyProtection="1">
      <alignment horizontal="center" vertical="top" wrapText="1"/>
      <protection locked="0"/>
    </xf>
    <xf numFmtId="0" fontId="18" fillId="0" borderId="17" xfId="1" applyFont="1" applyBorder="1" applyAlignment="1" applyProtection="1">
      <alignment horizontal="center" vertical="top" wrapText="1"/>
      <protection locked="0"/>
    </xf>
    <xf numFmtId="0" fontId="21" fillId="0" borderId="44" xfId="1" applyFont="1" applyFill="1" applyBorder="1" applyAlignment="1" applyProtection="1">
      <alignment horizontal="left" vertical="top" wrapText="1"/>
      <protection locked="0"/>
    </xf>
    <xf numFmtId="0" fontId="21" fillId="0" borderId="45" xfId="1" applyFont="1" applyFill="1" applyBorder="1" applyAlignment="1" applyProtection="1">
      <alignment horizontal="left" vertical="top" wrapText="1"/>
      <protection locked="0"/>
    </xf>
    <xf numFmtId="0" fontId="21" fillId="0" borderId="24" xfId="1" applyFont="1" applyFill="1" applyBorder="1" applyAlignment="1" applyProtection="1">
      <alignment horizontal="left" vertical="top" wrapText="1"/>
      <protection locked="0"/>
    </xf>
    <xf numFmtId="0" fontId="21" fillId="0" borderId="6" xfId="1" applyFont="1" applyFill="1" applyBorder="1" applyAlignment="1" applyProtection="1">
      <alignment horizontal="left" vertical="top" wrapText="1"/>
      <protection locked="0"/>
    </xf>
    <xf numFmtId="0" fontId="21" fillId="0" borderId="0" xfId="1" applyFont="1" applyFill="1" applyBorder="1" applyAlignment="1" applyProtection="1">
      <alignment horizontal="left" vertical="top" wrapText="1"/>
      <protection locked="0"/>
    </xf>
    <xf numFmtId="0" fontId="21" fillId="0" borderId="33" xfId="1" applyFont="1" applyFill="1" applyBorder="1" applyAlignment="1" applyProtection="1">
      <alignment horizontal="left" vertical="top" wrapText="1"/>
      <protection locked="0"/>
    </xf>
    <xf numFmtId="0" fontId="21" fillId="0" borderId="34" xfId="1" applyFont="1" applyFill="1" applyBorder="1" applyAlignment="1" applyProtection="1">
      <alignment horizontal="left" vertical="top" wrapText="1"/>
      <protection locked="0"/>
    </xf>
    <xf numFmtId="0" fontId="21" fillId="0" borderId="1" xfId="1" applyFont="1" applyFill="1" applyBorder="1" applyAlignment="1" applyProtection="1">
      <alignment horizontal="left" vertical="top" wrapText="1"/>
      <protection locked="0"/>
    </xf>
    <xf numFmtId="0" fontId="21" fillId="0" borderId="35" xfId="1" applyFont="1" applyFill="1" applyBorder="1" applyAlignment="1" applyProtection="1">
      <alignment horizontal="left" vertical="top" wrapText="1"/>
      <protection locked="0"/>
    </xf>
    <xf numFmtId="0" fontId="21" fillId="0" borderId="46" xfId="1" applyFont="1" applyBorder="1" applyAlignment="1" applyProtection="1">
      <alignment horizontal="left" vertical="top" wrapText="1"/>
      <protection locked="0"/>
    </xf>
    <xf numFmtId="0" fontId="21" fillId="0" borderId="45" xfId="1" applyFont="1" applyBorder="1" applyAlignment="1" applyProtection="1">
      <alignment horizontal="left" vertical="top" wrapText="1"/>
      <protection locked="0"/>
    </xf>
    <xf numFmtId="0" fontId="21" fillId="0" borderId="24" xfId="1" applyFont="1" applyBorder="1" applyAlignment="1" applyProtection="1">
      <alignment horizontal="left" vertical="top" wrapText="1"/>
      <protection locked="0"/>
    </xf>
    <xf numFmtId="0" fontId="21" fillId="0" borderId="38" xfId="1" applyFont="1" applyBorder="1" applyAlignment="1" applyProtection="1">
      <alignment horizontal="left" vertical="top" wrapText="1"/>
      <protection locked="0"/>
    </xf>
    <xf numFmtId="0" fontId="21" fillId="0" borderId="0" xfId="1" applyFont="1" applyBorder="1" applyAlignment="1" applyProtection="1">
      <alignment horizontal="left" vertical="top" wrapText="1"/>
      <protection locked="0"/>
    </xf>
    <xf numFmtId="0" fontId="21" fillId="0" borderId="33" xfId="1" applyFont="1" applyBorder="1" applyAlignment="1" applyProtection="1">
      <alignment horizontal="left" vertical="top" wrapText="1"/>
      <protection locked="0"/>
    </xf>
    <xf numFmtId="0" fontId="21" fillId="0" borderId="39" xfId="1" applyFont="1" applyBorder="1" applyAlignment="1" applyProtection="1">
      <alignment horizontal="left" vertical="top" wrapText="1"/>
      <protection locked="0"/>
    </xf>
    <xf numFmtId="0" fontId="21" fillId="0" borderId="1" xfId="1" applyFont="1" applyBorder="1" applyAlignment="1" applyProtection="1">
      <alignment horizontal="left" vertical="top" wrapText="1"/>
      <protection locked="0"/>
    </xf>
    <xf numFmtId="0" fontId="21" fillId="0" borderId="35" xfId="1" applyFont="1" applyBorder="1" applyAlignment="1" applyProtection="1">
      <alignment horizontal="left" vertical="top" wrapText="1"/>
      <protection locked="0"/>
    </xf>
    <xf numFmtId="0" fontId="7" fillId="0" borderId="47" xfId="1" applyFont="1" applyBorder="1" applyAlignment="1">
      <alignment horizontal="center" vertical="center" wrapText="1"/>
    </xf>
    <xf numFmtId="0" fontId="7" fillId="0" borderId="48" xfId="1" applyFont="1" applyBorder="1" applyAlignment="1">
      <alignment horizontal="center" vertical="center" wrapText="1"/>
    </xf>
    <xf numFmtId="0" fontId="19" fillId="0" borderId="18" xfId="1" applyFont="1" applyBorder="1" applyAlignment="1" applyProtection="1">
      <alignment horizontal="center" vertical="center"/>
      <protection hidden="1"/>
    </xf>
    <xf numFmtId="0" fontId="19" fillId="0" borderId="7" xfId="1" applyFont="1" applyBorder="1" applyAlignment="1" applyProtection="1">
      <alignment horizontal="center" vertical="center"/>
      <protection hidden="1"/>
    </xf>
    <xf numFmtId="0" fontId="19" fillId="0" borderId="8" xfId="1" applyFont="1" applyBorder="1" applyAlignment="1" applyProtection="1">
      <alignment horizontal="center" vertical="center"/>
      <protection hidden="1"/>
    </xf>
    <xf numFmtId="2" fontId="42" fillId="0" borderId="18" xfId="1" applyNumberFormat="1" applyFont="1" applyBorder="1" applyAlignment="1" applyProtection="1">
      <alignment horizontal="center" vertical="center"/>
      <protection hidden="1"/>
    </xf>
    <xf numFmtId="0" fontId="20" fillId="0" borderId="8" xfId="0" applyFont="1" applyBorder="1" applyAlignment="1" applyProtection="1">
      <alignment horizontal="center" vertical="center"/>
      <protection hidden="1"/>
    </xf>
    <xf numFmtId="0" fontId="27" fillId="0" borderId="49" xfId="1" applyFont="1" applyBorder="1" applyAlignment="1">
      <alignment horizontal="center" vertical="center"/>
    </xf>
    <xf numFmtId="0" fontId="27" fillId="0" borderId="14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43" fillId="0" borderId="18" xfId="1" applyFont="1" applyBorder="1" applyAlignment="1" applyProtection="1">
      <alignment horizontal="center" vertical="center"/>
      <protection hidden="1"/>
    </xf>
    <xf numFmtId="0" fontId="43" fillId="0" borderId="7" xfId="1" applyFont="1" applyBorder="1" applyAlignment="1" applyProtection="1">
      <alignment horizontal="center" vertical="center"/>
      <protection hidden="1"/>
    </xf>
    <xf numFmtId="0" fontId="43" fillId="0" borderId="8" xfId="1" applyFont="1" applyBorder="1" applyAlignment="1" applyProtection="1">
      <alignment horizontal="center" vertical="center"/>
      <protection hidden="1"/>
    </xf>
    <xf numFmtId="0" fontId="19" fillId="0" borderId="19" xfId="1" applyFont="1" applyBorder="1" applyAlignment="1" applyProtection="1">
      <alignment horizontal="center" vertical="center"/>
      <protection hidden="1"/>
    </xf>
    <xf numFmtId="0" fontId="16" fillId="2" borderId="4" xfId="1" applyFont="1" applyFill="1" applyBorder="1" applyAlignment="1" applyProtection="1">
      <alignment horizontal="left" vertical="top" wrapText="1"/>
      <protection locked="0"/>
    </xf>
    <xf numFmtId="0" fontId="16" fillId="2" borderId="32" xfId="1" applyFont="1" applyFill="1" applyBorder="1" applyAlignment="1" applyProtection="1">
      <alignment horizontal="left" vertical="top" wrapText="1"/>
      <protection locked="0"/>
    </xf>
    <xf numFmtId="0" fontId="16" fillId="2" borderId="6" xfId="1" applyFont="1" applyFill="1" applyBorder="1" applyAlignment="1" applyProtection="1">
      <alignment horizontal="left" vertical="top" wrapText="1"/>
      <protection locked="0"/>
    </xf>
    <xf numFmtId="0" fontId="16" fillId="2" borderId="33" xfId="1" applyFont="1" applyFill="1" applyBorder="1" applyAlignment="1" applyProtection="1">
      <alignment horizontal="left" vertical="top" wrapText="1"/>
      <protection locked="0"/>
    </xf>
    <xf numFmtId="0" fontId="16" fillId="2" borderId="34" xfId="1" applyFont="1" applyFill="1" applyBorder="1" applyAlignment="1" applyProtection="1">
      <alignment horizontal="left" vertical="top" wrapText="1"/>
      <protection locked="0"/>
    </xf>
    <xf numFmtId="0" fontId="16" fillId="2" borderId="35" xfId="1" applyFont="1" applyFill="1" applyBorder="1" applyAlignment="1" applyProtection="1">
      <alignment horizontal="left" vertical="top" wrapText="1"/>
      <protection locked="0"/>
    </xf>
    <xf numFmtId="0" fontId="18" fillId="0" borderId="21" xfId="1" applyFont="1" applyBorder="1" applyAlignment="1" applyProtection="1">
      <alignment horizontal="center" vertical="center" wrapText="1"/>
      <protection locked="0"/>
    </xf>
    <xf numFmtId="0" fontId="18" fillId="0" borderId="32" xfId="1" applyFont="1" applyBorder="1" applyAlignment="1" applyProtection="1">
      <alignment horizontal="left" vertical="top" wrapText="1"/>
      <protection locked="0"/>
    </xf>
    <xf numFmtId="0" fontId="18" fillId="0" borderId="33" xfId="1" applyFont="1" applyBorder="1" applyAlignment="1" applyProtection="1">
      <alignment horizontal="left" vertical="top" wrapText="1"/>
      <protection locked="0"/>
    </xf>
    <xf numFmtId="0" fontId="18" fillId="0" borderId="35" xfId="1" applyFont="1" applyBorder="1" applyAlignment="1" applyProtection="1">
      <alignment horizontal="left" vertical="top" wrapText="1"/>
      <protection locked="0"/>
    </xf>
    <xf numFmtId="0" fontId="7" fillId="0" borderId="50" xfId="1" applyFont="1" applyBorder="1" applyAlignment="1">
      <alignment horizontal="center"/>
    </xf>
    <xf numFmtId="0" fontId="7" fillId="0" borderId="29" xfId="1" applyFont="1" applyBorder="1" applyAlignment="1">
      <alignment horizontal="center"/>
    </xf>
    <xf numFmtId="0" fontId="7" fillId="0" borderId="4" xfId="1" applyFont="1" applyBorder="1" applyAlignment="1" applyProtection="1">
      <alignment horizontal="center" vertical="center" wrapText="1"/>
      <protection hidden="1"/>
    </xf>
    <xf numFmtId="0" fontId="7" fillId="0" borderId="32" xfId="1" applyFont="1" applyBorder="1" applyAlignment="1" applyProtection="1">
      <alignment horizontal="center" vertical="center" wrapText="1"/>
      <protection hidden="1"/>
    </xf>
    <xf numFmtId="0" fontId="16" fillId="0" borderId="49" xfId="1" applyFont="1" applyBorder="1" applyAlignment="1" applyProtection="1">
      <alignment horizontal="center" vertical="center"/>
      <protection locked="0"/>
    </xf>
    <xf numFmtId="0" fontId="16" fillId="0" borderId="30" xfId="1" applyFont="1" applyBorder="1" applyAlignment="1" applyProtection="1">
      <alignment horizontal="center" vertical="center"/>
      <protection locked="0"/>
    </xf>
    <xf numFmtId="0" fontId="7" fillId="0" borderId="51" xfId="1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28" fillId="0" borderId="3" xfId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16" fillId="0" borderId="34" xfId="1" applyFont="1" applyBorder="1" applyAlignment="1" applyProtection="1">
      <alignment vertical="center"/>
      <protection hidden="1"/>
    </xf>
    <xf numFmtId="0" fontId="16" fillId="0" borderId="1" xfId="1" applyFont="1" applyBorder="1" applyAlignment="1" applyProtection="1">
      <alignment vertical="center"/>
      <protection hidden="1"/>
    </xf>
    <xf numFmtId="0" fontId="16" fillId="0" borderId="17" xfId="1" applyFont="1" applyBorder="1" applyAlignment="1" applyProtection="1">
      <alignment vertical="center"/>
      <protection hidden="1"/>
    </xf>
    <xf numFmtId="0" fontId="12" fillId="0" borderId="54" xfId="1" applyFont="1" applyBorder="1" applyAlignment="1" applyProtection="1">
      <alignment horizontal="center" vertical="center" wrapText="1"/>
      <protection hidden="1"/>
    </xf>
    <xf numFmtId="0" fontId="12" fillId="0" borderId="55" xfId="1" applyFont="1" applyBorder="1" applyAlignment="1" applyProtection="1">
      <alignment horizontal="center" vertical="center" wrapText="1"/>
      <protection hidden="1"/>
    </xf>
    <xf numFmtId="0" fontId="16" fillId="4" borderId="18" xfId="1" applyFont="1" applyFill="1" applyBorder="1" applyAlignment="1" applyProtection="1">
      <alignment horizontal="left" vertical="top" wrapText="1"/>
      <protection locked="0"/>
    </xf>
    <xf numFmtId="0" fontId="18" fillId="4" borderId="7" xfId="0" applyFont="1" applyFill="1" applyBorder="1" applyAlignment="1" applyProtection="1">
      <alignment horizontal="left" vertical="top"/>
      <protection locked="0"/>
    </xf>
    <xf numFmtId="0" fontId="18" fillId="4" borderId="8" xfId="0" applyFont="1" applyFill="1" applyBorder="1" applyAlignment="1" applyProtection="1">
      <alignment horizontal="left" vertical="top"/>
      <protection locked="0"/>
    </xf>
    <xf numFmtId="0" fontId="7" fillId="0" borderId="11" xfId="1" applyFont="1" applyBorder="1" applyAlignment="1" applyProtection="1">
      <alignment horizontal="center" vertical="center" wrapText="1"/>
      <protection hidden="1"/>
    </xf>
    <xf numFmtId="0" fontId="7" fillId="0" borderId="11" xfId="1" applyFont="1" applyBorder="1" applyAlignment="1" applyProtection="1">
      <alignment horizontal="center" vertical="center"/>
      <protection hidden="1"/>
    </xf>
    <xf numFmtId="0" fontId="7" fillId="3" borderId="54" xfId="1" applyFont="1" applyFill="1" applyBorder="1" applyAlignment="1" applyProtection="1">
      <alignment horizontal="center" vertical="center" wrapText="1"/>
      <protection hidden="1"/>
    </xf>
    <xf numFmtId="0" fontId="7" fillId="3" borderId="55" xfId="1" applyFont="1" applyFill="1" applyBorder="1" applyAlignment="1" applyProtection="1">
      <alignment horizontal="center" vertical="center"/>
      <protection hidden="1"/>
    </xf>
    <xf numFmtId="0" fontId="30" fillId="0" borderId="18" xfId="1" applyFont="1" applyBorder="1" applyAlignment="1" applyProtection="1">
      <alignment horizontal="center" vertical="center"/>
      <protection locked="0"/>
    </xf>
    <xf numFmtId="0" fontId="30" fillId="0" borderId="7" xfId="1" applyFont="1" applyBorder="1" applyAlignment="1" applyProtection="1">
      <alignment horizontal="center" vertical="center"/>
      <protection locked="0"/>
    </xf>
    <xf numFmtId="0" fontId="30" fillId="0" borderId="8" xfId="1" applyFont="1" applyBorder="1" applyAlignment="1" applyProtection="1">
      <alignment horizontal="center" vertical="center"/>
      <protection locked="0"/>
    </xf>
    <xf numFmtId="0" fontId="21" fillId="0" borderId="32" xfId="1" applyFont="1" applyBorder="1" applyAlignment="1" applyProtection="1">
      <alignment horizontal="center" vertical="center"/>
      <protection hidden="1"/>
    </xf>
    <xf numFmtId="0" fontId="21" fillId="0" borderId="11" xfId="1" applyFont="1" applyBorder="1" applyAlignment="1" applyProtection="1">
      <alignment horizontal="center" vertical="center"/>
      <protection hidden="1"/>
    </xf>
    <xf numFmtId="0" fontId="21" fillId="0" borderId="37" xfId="1" applyFont="1" applyBorder="1" applyAlignment="1" applyProtection="1">
      <alignment horizontal="center" vertical="center"/>
      <protection hidden="1"/>
    </xf>
    <xf numFmtId="0" fontId="21" fillId="0" borderId="40" xfId="1" applyFont="1" applyBorder="1" applyAlignment="1" applyProtection="1">
      <alignment horizontal="center" vertical="center"/>
      <protection hidden="1"/>
    </xf>
  </cellXfs>
  <cellStyles count="2">
    <cellStyle name="Normal_Book1" xfId="1"/>
    <cellStyle name="Normalny" xfId="0" builtinId="0"/>
  </cellStyles>
  <dxfs count="71">
    <dxf>
      <fill>
        <patternFill>
          <bgColor rgb="FFFFFF00"/>
        </patternFill>
      </fill>
    </dxf>
    <dxf>
      <font>
        <strike val="0"/>
        <color theme="0"/>
      </font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strike val="0"/>
        <color theme="0"/>
      </font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219075</xdr:colOff>
      <xdr:row>121</xdr:row>
      <xdr:rowOff>57150</xdr:rowOff>
    </xdr:from>
    <xdr:to>
      <xdr:col>63</xdr:col>
      <xdr:colOff>219075</xdr:colOff>
      <xdr:row>122</xdr:row>
      <xdr:rowOff>66675</xdr:rowOff>
    </xdr:to>
    <xdr:sp macro="" textlink="">
      <xdr:nvSpPr>
        <xdr:cNvPr id="1035" name="Line 64"/>
        <xdr:cNvSpPr>
          <a:spLocks noChangeShapeType="1"/>
        </xdr:cNvSpPr>
      </xdr:nvSpPr>
      <xdr:spPr bwMode="auto">
        <a:xfrm>
          <a:off x="46720125" y="33880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121</xdr:row>
      <xdr:rowOff>57150</xdr:rowOff>
    </xdr:from>
    <xdr:to>
      <xdr:col>63</xdr:col>
      <xdr:colOff>219075</xdr:colOff>
      <xdr:row>122</xdr:row>
      <xdr:rowOff>66675</xdr:rowOff>
    </xdr:to>
    <xdr:sp macro="" textlink="">
      <xdr:nvSpPr>
        <xdr:cNvPr id="1036" name="Line 65"/>
        <xdr:cNvSpPr>
          <a:spLocks noChangeShapeType="1"/>
        </xdr:cNvSpPr>
      </xdr:nvSpPr>
      <xdr:spPr bwMode="auto">
        <a:xfrm>
          <a:off x="46720125" y="33880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121</xdr:row>
      <xdr:rowOff>57150</xdr:rowOff>
    </xdr:from>
    <xdr:to>
      <xdr:col>63</xdr:col>
      <xdr:colOff>219075</xdr:colOff>
      <xdr:row>122</xdr:row>
      <xdr:rowOff>66675</xdr:rowOff>
    </xdr:to>
    <xdr:sp macro="" textlink="">
      <xdr:nvSpPr>
        <xdr:cNvPr id="1037" name="Line 66"/>
        <xdr:cNvSpPr>
          <a:spLocks noChangeShapeType="1"/>
        </xdr:cNvSpPr>
      </xdr:nvSpPr>
      <xdr:spPr bwMode="auto">
        <a:xfrm>
          <a:off x="46720125" y="33880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381000</xdr:colOff>
      <xdr:row>107</xdr:row>
      <xdr:rowOff>66675</xdr:rowOff>
    </xdr:from>
    <xdr:to>
      <xdr:col>64</xdr:col>
      <xdr:colOff>381000</xdr:colOff>
      <xdr:row>108</xdr:row>
      <xdr:rowOff>76200</xdr:rowOff>
    </xdr:to>
    <xdr:sp macro="" textlink="">
      <xdr:nvSpPr>
        <xdr:cNvPr id="1038" name="Line 67"/>
        <xdr:cNvSpPr>
          <a:spLocks noChangeShapeType="1"/>
        </xdr:cNvSpPr>
      </xdr:nvSpPr>
      <xdr:spPr bwMode="auto">
        <a:xfrm>
          <a:off x="47491650" y="31623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2</xdr:row>
      <xdr:rowOff>28575</xdr:rowOff>
    </xdr:from>
    <xdr:to>
      <xdr:col>22</xdr:col>
      <xdr:colOff>400050</xdr:colOff>
      <xdr:row>2</xdr:row>
      <xdr:rowOff>209550</xdr:rowOff>
    </xdr:to>
    <xdr:sp macro="" textlink="">
      <xdr:nvSpPr>
        <xdr:cNvPr id="1039" name="Text Box 48"/>
        <xdr:cNvSpPr txBox="1">
          <a:spLocks noChangeArrowheads="1"/>
        </xdr:cNvSpPr>
      </xdr:nvSpPr>
      <xdr:spPr bwMode="auto">
        <a:xfrm>
          <a:off x="21574125" y="638175"/>
          <a:ext cx="10858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5"/>
  <sheetViews>
    <sheetView showGridLines="0" tabSelected="1" zoomScale="40" zoomScaleNormal="40" zoomScaleSheetLayoutView="40" zoomScalePageLayoutView="60" workbookViewId="0">
      <selection activeCell="D29" sqref="D29:G33"/>
    </sheetView>
  </sheetViews>
  <sheetFormatPr defaultRowHeight="27" x14ac:dyDescent="0.35"/>
  <cols>
    <col min="1" max="1" width="1.5703125" style="1" customWidth="1"/>
    <col min="2" max="2" width="24.7109375" style="1" customWidth="1"/>
    <col min="3" max="3" width="44.7109375" style="1" customWidth="1"/>
    <col min="4" max="4" width="21.5703125" style="1" customWidth="1"/>
    <col min="5" max="5" width="26.140625" style="1" customWidth="1"/>
    <col min="6" max="6" width="6" style="1" customWidth="1"/>
    <col min="7" max="7" width="2.7109375" style="1" customWidth="1"/>
    <col min="8" max="8" width="21.28515625" style="1" customWidth="1"/>
    <col min="9" max="9" width="25.140625" style="1" customWidth="1"/>
    <col min="10" max="12" width="4.140625" style="1" customWidth="1"/>
    <col min="13" max="13" width="29.85546875" style="1" customWidth="1"/>
    <col min="14" max="14" width="9" style="1" customWidth="1"/>
    <col min="15" max="15" width="11" style="1" customWidth="1"/>
    <col min="16" max="16" width="12" style="1" customWidth="1"/>
    <col min="17" max="17" width="6" style="1" customWidth="1"/>
    <col min="18" max="18" width="26" style="1" customWidth="1"/>
    <col min="19" max="19" width="5.85546875" style="1" customWidth="1"/>
    <col min="20" max="20" width="35.42578125" style="1" customWidth="1"/>
    <col min="21" max="21" width="4.85546875" style="1" customWidth="1"/>
    <col min="22" max="22" width="10.42578125" style="1" customWidth="1"/>
    <col min="23" max="23" width="13.28515625" style="1" customWidth="1"/>
    <col min="24" max="24" width="14.28515625" style="1" customWidth="1"/>
    <col min="25" max="25" width="7.85546875" style="1" customWidth="1"/>
    <col min="26" max="26" width="7.7109375" style="1" customWidth="1"/>
    <col min="27" max="27" width="15.28515625" style="1" customWidth="1"/>
    <col min="28" max="28" width="9" style="1" customWidth="1"/>
    <col min="29" max="29" width="7.85546875" style="1" customWidth="1"/>
    <col min="30" max="30" width="10.7109375" style="1" customWidth="1"/>
    <col min="31" max="31" width="5.7109375" style="1" customWidth="1"/>
    <col min="32" max="32" width="18" style="107" customWidth="1"/>
    <col min="33" max="33" width="17" style="109" hidden="1" customWidth="1"/>
    <col min="34" max="34" width="17.7109375" style="109" hidden="1" customWidth="1"/>
    <col min="35" max="35" width="30.5703125" style="109" hidden="1" customWidth="1"/>
    <col min="36" max="36" width="26.28515625" style="109" hidden="1" customWidth="1"/>
    <col min="37" max="37" width="29.28515625" style="109" hidden="1" customWidth="1"/>
    <col min="38" max="38" width="34.7109375" style="109" hidden="1" customWidth="1"/>
    <col min="39" max="39" width="30.140625" style="109" hidden="1" customWidth="1"/>
    <col min="40" max="40" width="43.5703125" style="109" hidden="1" customWidth="1"/>
    <col min="41" max="16384" width="9.140625" style="1"/>
  </cols>
  <sheetData>
    <row r="1" spans="1:45" ht="27" customHeight="1" thickBot="1" x14ac:dyDescent="0.4">
      <c r="A1" s="6"/>
      <c r="B1" s="30"/>
      <c r="C1" s="7"/>
      <c r="D1" s="5"/>
      <c r="E1" s="5"/>
      <c r="F1" s="8"/>
      <c r="G1" s="5"/>
      <c r="H1" s="5"/>
      <c r="I1" s="5"/>
      <c r="J1" s="303" t="s">
        <v>3</v>
      </c>
      <c r="K1" s="303"/>
      <c r="L1" s="303"/>
      <c r="M1" s="303"/>
      <c r="N1" s="303"/>
      <c r="O1" s="303"/>
      <c r="P1" s="30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00"/>
      <c r="AG1" s="108"/>
      <c r="AH1" s="108"/>
      <c r="AI1" s="108"/>
      <c r="AJ1" s="108"/>
      <c r="AK1" s="108"/>
      <c r="AO1" s="29"/>
      <c r="AP1" s="29"/>
    </row>
    <row r="2" spans="1:45" ht="21" customHeight="1" thickBot="1" x14ac:dyDescent="0.35">
      <c r="A2" s="9"/>
      <c r="B2" s="294" t="s">
        <v>0</v>
      </c>
      <c r="C2" s="295"/>
      <c r="D2" s="42" t="s">
        <v>1</v>
      </c>
      <c r="E2" s="300" t="s">
        <v>22</v>
      </c>
      <c r="F2" s="301"/>
      <c r="G2" s="301"/>
      <c r="H2" s="302"/>
      <c r="I2" s="4"/>
      <c r="J2" s="304"/>
      <c r="K2" s="304"/>
      <c r="L2" s="304"/>
      <c r="M2" s="304"/>
      <c r="N2" s="304"/>
      <c r="O2" s="304"/>
      <c r="P2" s="304"/>
      <c r="Q2" s="10"/>
      <c r="R2" s="305" t="s">
        <v>2</v>
      </c>
      <c r="S2" s="306"/>
      <c r="T2" s="306"/>
      <c r="U2" s="306"/>
      <c r="V2" s="307"/>
      <c r="W2" s="305" t="s">
        <v>23</v>
      </c>
      <c r="X2" s="306"/>
      <c r="Y2" s="306"/>
      <c r="Z2" s="306"/>
      <c r="AA2" s="306"/>
      <c r="AB2" s="306"/>
      <c r="AC2" s="306"/>
      <c r="AD2" s="306"/>
      <c r="AE2" s="307"/>
      <c r="AF2" s="101"/>
      <c r="AG2" s="108"/>
      <c r="AH2" s="108"/>
      <c r="AI2" s="108"/>
      <c r="AJ2" s="108"/>
      <c r="AK2" s="108"/>
      <c r="AO2" s="29"/>
      <c r="AP2" s="29"/>
    </row>
    <row r="3" spans="1:45" ht="50.25" customHeight="1" thickBot="1" x14ac:dyDescent="0.3">
      <c r="A3" s="9"/>
      <c r="B3" s="298"/>
      <c r="C3" s="299"/>
      <c r="D3" s="78"/>
      <c r="E3" s="123"/>
      <c r="F3" s="124"/>
      <c r="G3" s="124"/>
      <c r="H3" s="125"/>
      <c r="I3" s="3"/>
      <c r="J3" s="77"/>
      <c r="K3" s="137" t="s">
        <v>50</v>
      </c>
      <c r="L3" s="138"/>
      <c r="M3" s="138"/>
      <c r="N3" s="138"/>
      <c r="O3" s="138"/>
      <c r="P3" s="138"/>
      <c r="Q3" s="4"/>
      <c r="R3" s="320"/>
      <c r="S3" s="321"/>
      <c r="T3" s="321"/>
      <c r="U3" s="321"/>
      <c r="V3" s="322"/>
      <c r="W3" s="320"/>
      <c r="X3" s="321"/>
      <c r="Y3" s="321"/>
      <c r="Z3" s="321"/>
      <c r="AA3" s="321"/>
      <c r="AB3" s="321"/>
      <c r="AC3" s="321"/>
      <c r="AD3" s="321"/>
      <c r="AE3" s="322"/>
      <c r="AF3" s="102"/>
      <c r="AG3" s="108"/>
      <c r="AH3" s="108"/>
      <c r="AI3" s="108"/>
      <c r="AJ3" s="108"/>
      <c r="AK3" s="108"/>
      <c r="AO3" s="29"/>
      <c r="AP3" s="29"/>
    </row>
    <row r="4" spans="1:45" ht="12" customHeight="1" thickBot="1" x14ac:dyDescent="0.4">
      <c r="A4" s="9"/>
      <c r="B4" s="9"/>
      <c r="C4" s="4"/>
      <c r="D4" s="4"/>
      <c r="E4" s="4"/>
      <c r="F4" s="4"/>
      <c r="G4" s="4"/>
      <c r="H4" s="4"/>
      <c r="I4" s="4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4"/>
      <c r="AD4" s="4"/>
      <c r="AE4" s="4"/>
      <c r="AF4" s="103"/>
      <c r="AG4" s="108"/>
      <c r="AH4" s="108"/>
      <c r="AI4" s="108"/>
      <c r="AJ4" s="108"/>
      <c r="AK4" s="108"/>
      <c r="AO4" s="29"/>
      <c r="AP4" s="29"/>
    </row>
    <row r="5" spans="1:45" ht="144.75" customHeight="1" thickBot="1" x14ac:dyDescent="0.3">
      <c r="A5" s="9"/>
      <c r="B5" s="313" t="s">
        <v>51</v>
      </c>
      <c r="C5" s="314"/>
      <c r="D5" s="314"/>
      <c r="E5" s="314"/>
      <c r="F5" s="314"/>
      <c r="G5" s="314"/>
      <c r="H5" s="314"/>
      <c r="I5" s="314"/>
      <c r="J5" s="315"/>
      <c r="K5" s="13"/>
      <c r="L5" s="13"/>
      <c r="M5" s="142" t="s">
        <v>24</v>
      </c>
      <c r="N5" s="143"/>
      <c r="O5" s="143"/>
      <c r="P5" s="143"/>
      <c r="Q5" s="143"/>
      <c r="R5" s="143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5"/>
      <c r="AG5" s="110"/>
      <c r="AH5" s="110">
        <f>IF(AH6=TRUE,1,0)</f>
        <v>0</v>
      </c>
      <c r="AI5" s="110">
        <f>IF(AJ6=TRUE,1,0)</f>
        <v>0</v>
      </c>
      <c r="AJ5" s="110">
        <f>IF(AK6=TRUE,1,0)</f>
        <v>0</v>
      </c>
      <c r="AK5" s="111">
        <f>IF(AL6=TRUE,1,0)</f>
        <v>0</v>
      </c>
      <c r="AL5" s="109">
        <f>IF(AM6=TRUE,1,0)</f>
        <v>0</v>
      </c>
      <c r="AO5" s="33"/>
      <c r="AP5" s="33"/>
      <c r="AQ5" s="33"/>
      <c r="AR5" s="33"/>
      <c r="AS5" s="33"/>
    </row>
    <row r="6" spans="1:45" ht="26.25" customHeight="1" thickBot="1" x14ac:dyDescent="0.3">
      <c r="A6" s="9"/>
      <c r="B6" s="308" t="s">
        <v>45</v>
      </c>
      <c r="C6" s="309"/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  <c r="AA6" s="309"/>
      <c r="AB6" s="309"/>
      <c r="AC6" s="309"/>
      <c r="AD6" s="309"/>
      <c r="AE6" s="309"/>
      <c r="AF6" s="310"/>
      <c r="AH6" s="110" t="b">
        <f>ISTEXT(N9)</f>
        <v>0</v>
      </c>
      <c r="AI6" s="110"/>
      <c r="AJ6" s="110" t="b">
        <f>ISTEXT(N14)</f>
        <v>0</v>
      </c>
      <c r="AK6" s="111" t="b">
        <f>ISTEXT(N20)</f>
        <v>0</v>
      </c>
      <c r="AL6" s="109" t="b">
        <f>ISTEXT(N25)</f>
        <v>0</v>
      </c>
      <c r="AM6" s="109" t="b">
        <f>ISTEXT(N30)</f>
        <v>0</v>
      </c>
      <c r="AO6" s="33"/>
      <c r="AP6" s="33"/>
      <c r="AQ6" s="33"/>
      <c r="AR6" s="33"/>
      <c r="AS6" s="33"/>
    </row>
    <row r="7" spans="1:45" ht="45" customHeight="1" thickBot="1" x14ac:dyDescent="0.3">
      <c r="A7" s="9"/>
      <c r="B7" s="296" t="s">
        <v>4</v>
      </c>
      <c r="C7" s="297"/>
      <c r="D7" s="316" t="s">
        <v>5</v>
      </c>
      <c r="E7" s="316"/>
      <c r="F7" s="316"/>
      <c r="G7" s="316"/>
      <c r="H7" s="43" t="s">
        <v>6</v>
      </c>
      <c r="I7" s="317" t="s">
        <v>7</v>
      </c>
      <c r="J7" s="317"/>
      <c r="K7" s="317"/>
      <c r="L7" s="317"/>
      <c r="M7" s="317"/>
      <c r="N7" s="135" t="s">
        <v>40</v>
      </c>
      <c r="O7" s="135"/>
      <c r="P7" s="136"/>
      <c r="Q7" s="311" t="s">
        <v>8</v>
      </c>
      <c r="R7" s="312"/>
      <c r="S7" s="318" t="s">
        <v>41</v>
      </c>
      <c r="T7" s="319"/>
      <c r="U7" s="146" t="s">
        <v>10</v>
      </c>
      <c r="V7" s="147"/>
      <c r="W7" s="323" t="s">
        <v>9</v>
      </c>
      <c r="X7" s="324"/>
      <c r="Y7" s="324"/>
      <c r="Z7" s="324"/>
      <c r="AA7" s="324"/>
      <c r="AB7" s="324"/>
      <c r="AC7" s="325"/>
      <c r="AD7" s="325"/>
      <c r="AE7" s="325"/>
      <c r="AF7" s="326"/>
      <c r="AG7" s="110"/>
      <c r="AH7" s="110"/>
      <c r="AI7" s="110"/>
      <c r="AJ7" s="110"/>
      <c r="AK7" s="111"/>
      <c r="AM7" s="110"/>
      <c r="AO7" s="33"/>
      <c r="AP7" s="33"/>
      <c r="AQ7" s="33"/>
      <c r="AR7" s="33"/>
      <c r="AS7" s="33"/>
    </row>
    <row r="8" spans="1:45" ht="35.1" customHeight="1" x14ac:dyDescent="0.25">
      <c r="A8" s="9"/>
      <c r="B8" s="284" t="s">
        <v>34</v>
      </c>
      <c r="C8" s="285"/>
      <c r="D8" s="126"/>
      <c r="E8" s="127"/>
      <c r="F8" s="127"/>
      <c r="G8" s="139"/>
      <c r="H8" s="208"/>
      <c r="I8" s="126"/>
      <c r="J8" s="127"/>
      <c r="K8" s="127"/>
      <c r="L8" s="127"/>
      <c r="M8" s="128"/>
      <c r="N8" s="35"/>
      <c r="O8" s="35"/>
      <c r="P8" s="14"/>
      <c r="Q8" s="85"/>
      <c r="R8" s="55" t="s">
        <v>12</v>
      </c>
      <c r="S8" s="85"/>
      <c r="T8" s="55" t="s">
        <v>29</v>
      </c>
      <c r="U8" s="117">
        <f>IF(COUNTA(N9:N11)&gt;1,0,AK12)</f>
        <v>0</v>
      </c>
      <c r="V8" s="118"/>
      <c r="W8" s="205"/>
      <c r="X8" s="127"/>
      <c r="Y8" s="127"/>
      <c r="Z8" s="127"/>
      <c r="AA8" s="127"/>
      <c r="AB8" s="127"/>
      <c r="AC8" s="127"/>
      <c r="AD8" s="127"/>
      <c r="AE8" s="127"/>
      <c r="AF8" s="128"/>
      <c r="AG8" s="110" t="b">
        <f>ISTEXT(S8)</f>
        <v>0</v>
      </c>
      <c r="AH8" s="110">
        <f>IF(AG8 = TRUE, 10,0)</f>
        <v>0</v>
      </c>
      <c r="AI8" s="110"/>
      <c r="AJ8" s="110" t="b">
        <f>ISTEXT(N9)</f>
        <v>0</v>
      </c>
      <c r="AK8" s="111">
        <f>IF(AJ8=TRUE,O9,0)</f>
        <v>0</v>
      </c>
      <c r="AO8" s="33"/>
      <c r="AP8" s="33"/>
      <c r="AQ8" s="33"/>
      <c r="AR8" s="33"/>
      <c r="AS8" s="33"/>
    </row>
    <row r="9" spans="1:45" ht="35.1" customHeight="1" x14ac:dyDescent="0.25">
      <c r="A9" s="9"/>
      <c r="B9" s="286"/>
      <c r="C9" s="287"/>
      <c r="D9" s="129"/>
      <c r="E9" s="130"/>
      <c r="F9" s="130"/>
      <c r="G9" s="140"/>
      <c r="H9" s="209"/>
      <c r="I9" s="129"/>
      <c r="J9" s="130"/>
      <c r="K9" s="130"/>
      <c r="L9" s="130"/>
      <c r="M9" s="131"/>
      <c r="N9" s="81"/>
      <c r="O9" s="82">
        <v>6</v>
      </c>
      <c r="P9" s="83">
        <f>IF(COUNTA(N9) &gt;0,O9*6,0)</f>
        <v>0</v>
      </c>
      <c r="Q9" s="86"/>
      <c r="R9" s="50" t="s">
        <v>13</v>
      </c>
      <c r="S9" s="86"/>
      <c r="T9" s="50" t="s">
        <v>28</v>
      </c>
      <c r="U9" s="119"/>
      <c r="V9" s="120"/>
      <c r="W9" s="206"/>
      <c r="X9" s="130"/>
      <c r="Y9" s="130"/>
      <c r="Z9" s="130"/>
      <c r="AA9" s="130"/>
      <c r="AB9" s="130"/>
      <c r="AC9" s="130"/>
      <c r="AD9" s="130"/>
      <c r="AE9" s="130"/>
      <c r="AF9" s="131"/>
      <c r="AG9" s="110" t="b">
        <f t="shared" ref="AG9:AG33" si="0">ISTEXT(S9)</f>
        <v>0</v>
      </c>
      <c r="AH9" s="110">
        <f>IF(AG9 = TRUE, 8,0)</f>
        <v>0</v>
      </c>
      <c r="AI9" s="110"/>
      <c r="AJ9" s="110" t="b">
        <f>ISTEXT(N10)</f>
        <v>0</v>
      </c>
      <c r="AK9" s="111">
        <f>IF(AJ9=TRUE,O10,0)</f>
        <v>0</v>
      </c>
      <c r="AO9" s="33"/>
      <c r="AP9" s="33"/>
      <c r="AQ9" s="33"/>
      <c r="AR9" s="33"/>
      <c r="AS9" s="33"/>
    </row>
    <row r="10" spans="1:45" ht="35.1" customHeight="1" x14ac:dyDescent="0.25">
      <c r="A10" s="9"/>
      <c r="B10" s="286"/>
      <c r="C10" s="287"/>
      <c r="D10" s="129"/>
      <c r="E10" s="130"/>
      <c r="F10" s="130"/>
      <c r="G10" s="140"/>
      <c r="H10" s="209"/>
      <c r="I10" s="129"/>
      <c r="J10" s="130"/>
      <c r="K10" s="130"/>
      <c r="L10" s="130"/>
      <c r="M10" s="131"/>
      <c r="N10" s="81"/>
      <c r="O10" s="82">
        <v>4.5</v>
      </c>
      <c r="P10" s="83">
        <f>IF(COUNTA(N10) &gt;0,O10*6,0)</f>
        <v>0</v>
      </c>
      <c r="Q10" s="86"/>
      <c r="R10" s="50" t="s">
        <v>11</v>
      </c>
      <c r="S10" s="86"/>
      <c r="T10" s="51" t="s">
        <v>27</v>
      </c>
      <c r="U10" s="119"/>
      <c r="V10" s="120"/>
      <c r="W10" s="206"/>
      <c r="X10" s="130"/>
      <c r="Y10" s="130"/>
      <c r="Z10" s="130"/>
      <c r="AA10" s="130"/>
      <c r="AB10" s="130"/>
      <c r="AC10" s="130"/>
      <c r="AD10" s="130"/>
      <c r="AE10" s="130"/>
      <c r="AF10" s="131"/>
      <c r="AG10" s="110" t="b">
        <f t="shared" si="0"/>
        <v>0</v>
      </c>
      <c r="AH10" s="110">
        <f>IF(AG10 = TRUE, 6,0)</f>
        <v>0</v>
      </c>
      <c r="AI10" s="110"/>
      <c r="AJ10" s="110" t="b">
        <f>ISTEXT(N11)</f>
        <v>0</v>
      </c>
      <c r="AK10" s="111">
        <f>IF(AJ10=TRUE,O11,0)</f>
        <v>0</v>
      </c>
      <c r="AO10" s="33"/>
      <c r="AP10" s="33"/>
      <c r="AQ10" s="33"/>
      <c r="AR10" s="33"/>
      <c r="AS10" s="33"/>
    </row>
    <row r="11" spans="1:45" ht="35.1" customHeight="1" x14ac:dyDescent="0.25">
      <c r="A11" s="9"/>
      <c r="B11" s="286"/>
      <c r="C11" s="287"/>
      <c r="D11" s="129"/>
      <c r="E11" s="130"/>
      <c r="F11" s="130"/>
      <c r="G11" s="140"/>
      <c r="H11" s="209"/>
      <c r="I11" s="129"/>
      <c r="J11" s="130"/>
      <c r="K11" s="130"/>
      <c r="L11" s="130"/>
      <c r="M11" s="131"/>
      <c r="N11" s="81"/>
      <c r="O11" s="82">
        <v>3.5</v>
      </c>
      <c r="P11" s="83">
        <f>IF(COUNTA(N11) &gt;0,O11*6,0)</f>
        <v>0</v>
      </c>
      <c r="Q11" s="86"/>
      <c r="R11" s="50" t="s">
        <v>14</v>
      </c>
      <c r="S11" s="86"/>
      <c r="T11" s="50" t="s">
        <v>26</v>
      </c>
      <c r="U11" s="119"/>
      <c r="V11" s="120"/>
      <c r="W11" s="206"/>
      <c r="X11" s="130"/>
      <c r="Y11" s="130"/>
      <c r="Z11" s="130"/>
      <c r="AA11" s="130"/>
      <c r="AB11" s="130"/>
      <c r="AC11" s="130"/>
      <c r="AD11" s="130"/>
      <c r="AE11" s="130"/>
      <c r="AF11" s="131"/>
      <c r="AG11" s="110" t="b">
        <f t="shared" si="0"/>
        <v>0</v>
      </c>
      <c r="AH11" s="110">
        <f>IF(AG11 = TRUE, 4,0)</f>
        <v>0</v>
      </c>
      <c r="AI11" s="110"/>
      <c r="AJ11" s="110"/>
      <c r="AK11" s="111">
        <f>SUM(AK8:AK10)</f>
        <v>0</v>
      </c>
      <c r="AO11" s="33"/>
      <c r="AP11" s="33"/>
      <c r="AQ11" s="33"/>
      <c r="AR11" s="33"/>
      <c r="AS11" s="33"/>
    </row>
    <row r="12" spans="1:45" ht="35.1" customHeight="1" thickBot="1" x14ac:dyDescent="0.3">
      <c r="A12" s="9"/>
      <c r="B12" s="288"/>
      <c r="C12" s="289"/>
      <c r="D12" s="132"/>
      <c r="E12" s="133"/>
      <c r="F12" s="133"/>
      <c r="G12" s="141"/>
      <c r="H12" s="210"/>
      <c r="I12" s="132"/>
      <c r="J12" s="133"/>
      <c r="K12" s="133"/>
      <c r="L12" s="133"/>
      <c r="M12" s="134"/>
      <c r="N12" s="37"/>
      <c r="O12" s="52"/>
      <c r="P12" s="53">
        <f>SUM(P9:P11)</f>
        <v>0</v>
      </c>
      <c r="Q12" s="87"/>
      <c r="R12" s="54" t="s">
        <v>15</v>
      </c>
      <c r="S12" s="87"/>
      <c r="T12" s="54" t="s">
        <v>25</v>
      </c>
      <c r="U12" s="121"/>
      <c r="V12" s="122"/>
      <c r="W12" s="207"/>
      <c r="X12" s="133"/>
      <c r="Y12" s="133"/>
      <c r="Z12" s="133"/>
      <c r="AA12" s="133"/>
      <c r="AB12" s="133"/>
      <c r="AC12" s="133"/>
      <c r="AD12" s="133"/>
      <c r="AE12" s="133"/>
      <c r="AF12" s="134"/>
      <c r="AG12" s="110" t="b">
        <f>ISTEXT(S12)</f>
        <v>0</v>
      </c>
      <c r="AH12" s="110">
        <f>IF(AG12 = TRUE, 2,0)</f>
        <v>0</v>
      </c>
      <c r="AI12" s="110">
        <f>IF(AND(AG8=TRUE,AJ8=TRUE),0,SUM(AH8:AH12))</f>
        <v>0</v>
      </c>
      <c r="AJ12" s="110"/>
      <c r="AK12" s="111">
        <f>IF(COUNTA(S8:S12)&gt;1,0,AK11*AI12)</f>
        <v>0</v>
      </c>
      <c r="AO12" s="33"/>
      <c r="AP12" s="33"/>
      <c r="AQ12" s="33"/>
      <c r="AR12" s="33"/>
      <c r="AS12" s="33"/>
    </row>
    <row r="13" spans="1:45" ht="35.1" customHeight="1" x14ac:dyDescent="0.25">
      <c r="A13" s="9"/>
      <c r="B13" s="284" t="s">
        <v>20</v>
      </c>
      <c r="C13" s="285"/>
      <c r="D13" s="187"/>
      <c r="E13" s="188"/>
      <c r="F13" s="188"/>
      <c r="G13" s="189"/>
      <c r="H13" s="196"/>
      <c r="I13" s="187"/>
      <c r="J13" s="188"/>
      <c r="K13" s="188"/>
      <c r="L13" s="188"/>
      <c r="M13" s="231"/>
      <c r="N13" s="35"/>
      <c r="O13" s="35"/>
      <c r="P13" s="14"/>
      <c r="Q13" s="88"/>
      <c r="R13" s="55" t="s">
        <v>12</v>
      </c>
      <c r="S13" s="88"/>
      <c r="T13" s="55" t="s">
        <v>29</v>
      </c>
      <c r="U13" s="181">
        <f>IF(COUNTA(N14:N16)&gt;1,0,AK18)</f>
        <v>0</v>
      </c>
      <c r="V13" s="182"/>
      <c r="W13" s="127"/>
      <c r="X13" s="127"/>
      <c r="Y13" s="127"/>
      <c r="Z13" s="127"/>
      <c r="AA13" s="127"/>
      <c r="AB13" s="127"/>
      <c r="AC13" s="127"/>
      <c r="AD13" s="127"/>
      <c r="AE13" s="127"/>
      <c r="AF13" s="128"/>
      <c r="AG13" s="110" t="b">
        <f>ISTEXT(S13)</f>
        <v>0</v>
      </c>
      <c r="AH13" s="110">
        <f>IF(AG13 = TRUE, 10,0)</f>
        <v>0</v>
      </c>
      <c r="AI13" s="110"/>
      <c r="AJ13" s="110"/>
      <c r="AK13" s="111"/>
      <c r="AO13" s="33"/>
      <c r="AP13" s="33"/>
      <c r="AQ13" s="33"/>
      <c r="AR13" s="33"/>
      <c r="AS13" s="33"/>
    </row>
    <row r="14" spans="1:45" ht="35.1" customHeight="1" x14ac:dyDescent="0.25">
      <c r="A14" s="9"/>
      <c r="B14" s="286"/>
      <c r="C14" s="287"/>
      <c r="D14" s="190"/>
      <c r="E14" s="191"/>
      <c r="F14" s="191"/>
      <c r="G14" s="192"/>
      <c r="H14" s="197"/>
      <c r="I14" s="190"/>
      <c r="J14" s="191"/>
      <c r="K14" s="191"/>
      <c r="L14" s="191"/>
      <c r="M14" s="232"/>
      <c r="N14" s="81"/>
      <c r="O14" s="82">
        <v>6</v>
      </c>
      <c r="P14" s="83">
        <f>IF(COUNTA(N14) &gt;0,O14*6,0)</f>
        <v>0</v>
      </c>
      <c r="Q14" s="86"/>
      <c r="R14" s="50" t="s">
        <v>13</v>
      </c>
      <c r="S14" s="86"/>
      <c r="T14" s="50" t="s">
        <v>28</v>
      </c>
      <c r="U14" s="183"/>
      <c r="V14" s="184"/>
      <c r="W14" s="130"/>
      <c r="X14" s="130"/>
      <c r="Y14" s="130"/>
      <c r="Z14" s="130"/>
      <c r="AA14" s="130"/>
      <c r="AB14" s="130"/>
      <c r="AC14" s="130"/>
      <c r="AD14" s="130"/>
      <c r="AE14" s="130"/>
      <c r="AF14" s="131"/>
      <c r="AG14" s="110" t="b">
        <f t="shared" si="0"/>
        <v>0</v>
      </c>
      <c r="AH14" s="110">
        <f>IF(AG14 = TRUE, 8,0)</f>
        <v>0</v>
      </c>
      <c r="AI14" s="110"/>
      <c r="AJ14" s="110" t="b">
        <f>ISTEXT(N14)</f>
        <v>0</v>
      </c>
      <c r="AK14" s="111">
        <f>IF(AJ14=TRUE,O9,0)</f>
        <v>0</v>
      </c>
      <c r="AO14" s="33"/>
      <c r="AP14" s="33"/>
      <c r="AQ14" s="33"/>
      <c r="AR14" s="33"/>
      <c r="AS14" s="33"/>
    </row>
    <row r="15" spans="1:45" ht="35.1" customHeight="1" x14ac:dyDescent="0.25">
      <c r="A15" s="9"/>
      <c r="B15" s="286"/>
      <c r="C15" s="287"/>
      <c r="D15" s="190"/>
      <c r="E15" s="191"/>
      <c r="F15" s="191"/>
      <c r="G15" s="192"/>
      <c r="H15" s="197"/>
      <c r="I15" s="190"/>
      <c r="J15" s="191"/>
      <c r="K15" s="191"/>
      <c r="L15" s="191"/>
      <c r="M15" s="232"/>
      <c r="N15" s="81"/>
      <c r="O15" s="82">
        <v>4.5</v>
      </c>
      <c r="P15" s="83">
        <f>IF(COUNTA(N15) &gt;0,O15*6,0)</f>
        <v>0</v>
      </c>
      <c r="Q15" s="86"/>
      <c r="R15" s="50" t="s">
        <v>11</v>
      </c>
      <c r="S15" s="86"/>
      <c r="T15" s="51" t="s">
        <v>27</v>
      </c>
      <c r="U15" s="183"/>
      <c r="V15" s="184"/>
      <c r="W15" s="130"/>
      <c r="X15" s="130"/>
      <c r="Y15" s="130"/>
      <c r="Z15" s="130"/>
      <c r="AA15" s="130"/>
      <c r="AB15" s="130"/>
      <c r="AC15" s="130"/>
      <c r="AD15" s="130"/>
      <c r="AE15" s="130"/>
      <c r="AF15" s="131"/>
      <c r="AG15" s="110" t="b">
        <f t="shared" si="0"/>
        <v>0</v>
      </c>
      <c r="AH15" s="110">
        <f>IF(AG15 = TRUE, 6,0)</f>
        <v>0</v>
      </c>
      <c r="AI15" s="110"/>
      <c r="AJ15" s="110" t="b">
        <f>ISTEXT(N15)</f>
        <v>0</v>
      </c>
      <c r="AK15" s="111">
        <f>IF(AJ15=TRUE,O10,0)</f>
        <v>0</v>
      </c>
      <c r="AL15" s="109">
        <f>IF(AJ14=TRUE,1,0)</f>
        <v>0</v>
      </c>
      <c r="AM15" s="112">
        <f>IF(U8&gt;0,1,0)</f>
        <v>0</v>
      </c>
      <c r="AN15" s="113"/>
      <c r="AO15" s="33"/>
      <c r="AP15" s="33"/>
      <c r="AQ15" s="33"/>
      <c r="AR15" s="33"/>
      <c r="AS15" s="33"/>
    </row>
    <row r="16" spans="1:45" ht="35.1" customHeight="1" x14ac:dyDescent="0.25">
      <c r="A16" s="9"/>
      <c r="B16" s="286"/>
      <c r="C16" s="287"/>
      <c r="D16" s="190"/>
      <c r="E16" s="191"/>
      <c r="F16" s="191"/>
      <c r="G16" s="192"/>
      <c r="H16" s="197"/>
      <c r="I16" s="190"/>
      <c r="J16" s="191"/>
      <c r="K16" s="191"/>
      <c r="L16" s="191"/>
      <c r="M16" s="232"/>
      <c r="N16" s="81"/>
      <c r="O16" s="82">
        <v>3.5</v>
      </c>
      <c r="P16" s="83">
        <f>IF(COUNTA(N16) &gt;0,O16*6,0)</f>
        <v>0</v>
      </c>
      <c r="Q16" s="86"/>
      <c r="R16" s="50" t="s">
        <v>14</v>
      </c>
      <c r="S16" s="86"/>
      <c r="T16" s="50" t="s">
        <v>26</v>
      </c>
      <c r="U16" s="183"/>
      <c r="V16" s="184"/>
      <c r="W16" s="130"/>
      <c r="X16" s="130"/>
      <c r="Y16" s="130"/>
      <c r="Z16" s="130"/>
      <c r="AA16" s="130"/>
      <c r="AB16" s="130"/>
      <c r="AC16" s="130"/>
      <c r="AD16" s="130"/>
      <c r="AE16" s="130"/>
      <c r="AF16" s="131"/>
      <c r="AG16" s="110" t="b">
        <f t="shared" si="0"/>
        <v>0</v>
      </c>
      <c r="AH16" s="110">
        <f>IF(AG16 = TRUE, 4,0)</f>
        <v>0</v>
      </c>
      <c r="AI16" s="110"/>
      <c r="AJ16" s="110" t="b">
        <f>ISTEXT(N16)</f>
        <v>0</v>
      </c>
      <c r="AK16" s="111">
        <f>IF(AJ16=TRUE,O11,0)</f>
        <v>0</v>
      </c>
      <c r="AM16" s="112">
        <f>IF(U13&gt;0,1,0)</f>
        <v>0</v>
      </c>
      <c r="AO16" s="33"/>
      <c r="AP16" s="33"/>
      <c r="AQ16" s="33"/>
      <c r="AR16" s="33"/>
      <c r="AS16" s="33"/>
    </row>
    <row r="17" spans="1:45" ht="33.75" customHeight="1" thickBot="1" x14ac:dyDescent="0.3">
      <c r="A17" s="9"/>
      <c r="B17" s="288"/>
      <c r="C17" s="289"/>
      <c r="D17" s="193"/>
      <c r="E17" s="194"/>
      <c r="F17" s="194"/>
      <c r="G17" s="195"/>
      <c r="H17" s="198"/>
      <c r="I17" s="193"/>
      <c r="J17" s="194"/>
      <c r="K17" s="194"/>
      <c r="L17" s="194"/>
      <c r="M17" s="233"/>
      <c r="N17" s="38"/>
      <c r="O17" s="56"/>
      <c r="P17" s="57">
        <f>SUM(P14:P16)</f>
        <v>0</v>
      </c>
      <c r="Q17" s="89"/>
      <c r="R17" s="58" t="s">
        <v>15</v>
      </c>
      <c r="S17" s="89"/>
      <c r="T17" s="58" t="s">
        <v>25</v>
      </c>
      <c r="U17" s="185"/>
      <c r="V17" s="186"/>
      <c r="W17" s="133"/>
      <c r="X17" s="133"/>
      <c r="Y17" s="133"/>
      <c r="Z17" s="133"/>
      <c r="AA17" s="133"/>
      <c r="AB17" s="133"/>
      <c r="AC17" s="133"/>
      <c r="AD17" s="133"/>
      <c r="AE17" s="133"/>
      <c r="AF17" s="134"/>
      <c r="AG17" s="110" t="b">
        <f t="shared" si="0"/>
        <v>0</v>
      </c>
      <c r="AH17" s="110">
        <f>IF(AG17 = TRUE, 2,0)</f>
        <v>0</v>
      </c>
      <c r="AI17" s="110">
        <f>IF(AND(AG13=TRUE,AJ14=TRUE),0,SUM(AH13:AH17))</f>
        <v>0</v>
      </c>
      <c r="AJ17" s="110"/>
      <c r="AK17" s="111">
        <f>SUM(AK14:AK16)</f>
        <v>0</v>
      </c>
      <c r="AM17" s="112">
        <f>IF(U19&gt;0,1,0)</f>
        <v>0</v>
      </c>
      <c r="AO17" s="33"/>
      <c r="AP17" s="33"/>
      <c r="AQ17" s="33"/>
      <c r="AR17" s="33"/>
      <c r="AS17" s="33"/>
    </row>
    <row r="18" spans="1:45" ht="18.75" hidden="1" customHeight="1" thickBot="1" x14ac:dyDescent="0.4">
      <c r="A18" s="9"/>
      <c r="B18" s="44"/>
      <c r="C18" s="45"/>
      <c r="D18" s="46"/>
      <c r="E18" s="46"/>
      <c r="F18" s="46"/>
      <c r="G18" s="46"/>
      <c r="H18" s="47"/>
      <c r="I18" s="48"/>
      <c r="J18" s="48"/>
      <c r="K18" s="48"/>
      <c r="L18" s="48"/>
      <c r="M18" s="48"/>
      <c r="N18" s="39"/>
      <c r="O18" s="59"/>
      <c r="P18" s="59"/>
      <c r="Q18" s="90"/>
      <c r="R18" s="60"/>
      <c r="S18" s="90"/>
      <c r="T18" s="60"/>
      <c r="U18" s="80"/>
      <c r="V18" s="80"/>
      <c r="W18" s="36"/>
      <c r="X18" s="36"/>
      <c r="Y18" s="36"/>
      <c r="Z18" s="36"/>
      <c r="AA18" s="73"/>
      <c r="AB18" s="73"/>
      <c r="AC18" s="73"/>
      <c r="AD18" s="73"/>
      <c r="AE18" s="73"/>
      <c r="AF18" s="104"/>
      <c r="AG18" s="110"/>
      <c r="AH18" s="110"/>
      <c r="AI18" s="114"/>
      <c r="AJ18" s="114"/>
      <c r="AK18" s="111">
        <f>IF(COUNTA(S13:S17)&gt;1,0,AI17*AK17)</f>
        <v>0</v>
      </c>
      <c r="AM18" s="112">
        <f>IF(U24&gt;0,1,0)</f>
        <v>0</v>
      </c>
      <c r="AO18" s="33"/>
      <c r="AP18" s="33"/>
      <c r="AQ18" s="33"/>
      <c r="AR18" s="33"/>
      <c r="AS18" s="33"/>
    </row>
    <row r="19" spans="1:45" ht="35.1" customHeight="1" x14ac:dyDescent="0.25">
      <c r="A19" s="9"/>
      <c r="B19" s="236" t="s">
        <v>21</v>
      </c>
      <c r="C19" s="237"/>
      <c r="D19" s="163"/>
      <c r="E19" s="164"/>
      <c r="F19" s="164"/>
      <c r="G19" s="291"/>
      <c r="H19" s="151"/>
      <c r="I19" s="163"/>
      <c r="J19" s="164"/>
      <c r="K19" s="164"/>
      <c r="L19" s="164"/>
      <c r="M19" s="165"/>
      <c r="N19" s="35"/>
      <c r="O19" s="35"/>
      <c r="P19" s="14"/>
      <c r="Q19" s="91"/>
      <c r="R19" s="55" t="s">
        <v>12</v>
      </c>
      <c r="S19" s="91"/>
      <c r="T19" s="55" t="s">
        <v>29</v>
      </c>
      <c r="U19" s="234">
        <f>IF(COUNTA(N20:N22)&gt;1,0,AK24)</f>
        <v>0</v>
      </c>
      <c r="V19" s="235"/>
      <c r="W19" s="164"/>
      <c r="X19" s="164"/>
      <c r="Y19" s="164"/>
      <c r="Z19" s="164"/>
      <c r="AA19" s="164"/>
      <c r="AB19" s="164"/>
      <c r="AC19" s="164"/>
      <c r="AD19" s="164"/>
      <c r="AE19" s="164"/>
      <c r="AF19" s="165"/>
      <c r="AG19" s="110" t="b">
        <f t="shared" si="0"/>
        <v>0</v>
      </c>
      <c r="AH19" s="110">
        <f>IF(AG19 = TRUE, 10,0)</f>
        <v>0</v>
      </c>
      <c r="AI19" s="110"/>
      <c r="AJ19" s="110"/>
      <c r="AK19" s="111"/>
      <c r="AM19" s="112">
        <f>IF(U29&gt;0,1,0)</f>
        <v>0</v>
      </c>
      <c r="AO19" s="33"/>
      <c r="AP19" s="33"/>
      <c r="AQ19" s="33"/>
      <c r="AR19" s="33"/>
      <c r="AS19" s="33"/>
    </row>
    <row r="20" spans="1:45" ht="35.1" customHeight="1" x14ac:dyDescent="0.25">
      <c r="A20" s="9"/>
      <c r="B20" s="238"/>
      <c r="C20" s="239"/>
      <c r="D20" s="166"/>
      <c r="E20" s="167"/>
      <c r="F20" s="167"/>
      <c r="G20" s="292"/>
      <c r="H20" s="152"/>
      <c r="I20" s="166"/>
      <c r="J20" s="167"/>
      <c r="K20" s="167"/>
      <c r="L20" s="167"/>
      <c r="M20" s="168"/>
      <c r="N20" s="81"/>
      <c r="O20" s="82">
        <v>6</v>
      </c>
      <c r="P20" s="83">
        <f>IF(COUNTA(N20) &gt;0,O20*6,0)</f>
        <v>0</v>
      </c>
      <c r="Q20" s="92"/>
      <c r="R20" s="50" t="s">
        <v>13</v>
      </c>
      <c r="S20" s="92"/>
      <c r="T20" s="50" t="s">
        <v>28</v>
      </c>
      <c r="U20" s="177"/>
      <c r="V20" s="178"/>
      <c r="W20" s="167"/>
      <c r="X20" s="167"/>
      <c r="Y20" s="167"/>
      <c r="Z20" s="167"/>
      <c r="AA20" s="167"/>
      <c r="AB20" s="167"/>
      <c r="AC20" s="167"/>
      <c r="AD20" s="167"/>
      <c r="AE20" s="167"/>
      <c r="AF20" s="168"/>
      <c r="AG20" s="110" t="b">
        <f t="shared" si="0"/>
        <v>0</v>
      </c>
      <c r="AH20" s="110">
        <f>IF(AG20 = TRUE,8,0)</f>
        <v>0</v>
      </c>
      <c r="AI20" s="110"/>
      <c r="AJ20" s="110" t="b">
        <f>ISTEXT(N20)</f>
        <v>0</v>
      </c>
      <c r="AK20" s="111">
        <f>IF(AJ20=TRUE,O20,0)</f>
        <v>0</v>
      </c>
      <c r="AM20" s="110"/>
      <c r="AO20" s="33"/>
      <c r="AP20" s="33"/>
      <c r="AQ20" s="33"/>
      <c r="AR20" s="33"/>
      <c r="AS20" s="33"/>
    </row>
    <row r="21" spans="1:45" ht="35.1" customHeight="1" x14ac:dyDescent="0.25">
      <c r="A21" s="9"/>
      <c r="B21" s="238"/>
      <c r="C21" s="239"/>
      <c r="D21" s="166"/>
      <c r="E21" s="167"/>
      <c r="F21" s="167"/>
      <c r="G21" s="292"/>
      <c r="H21" s="152"/>
      <c r="I21" s="166"/>
      <c r="J21" s="167"/>
      <c r="K21" s="167"/>
      <c r="L21" s="167"/>
      <c r="M21" s="168"/>
      <c r="N21" s="81"/>
      <c r="O21" s="82">
        <v>4.5</v>
      </c>
      <c r="P21" s="83">
        <f>IF(COUNTA(N21) &gt;0,O21*6,0)</f>
        <v>0</v>
      </c>
      <c r="Q21" s="92"/>
      <c r="R21" s="50" t="s">
        <v>11</v>
      </c>
      <c r="S21" s="92"/>
      <c r="T21" s="51" t="s">
        <v>27</v>
      </c>
      <c r="U21" s="177"/>
      <c r="V21" s="178"/>
      <c r="W21" s="167"/>
      <c r="X21" s="167"/>
      <c r="Y21" s="167"/>
      <c r="Z21" s="167"/>
      <c r="AA21" s="167"/>
      <c r="AB21" s="167"/>
      <c r="AC21" s="167"/>
      <c r="AD21" s="167"/>
      <c r="AE21" s="167"/>
      <c r="AF21" s="168"/>
      <c r="AG21" s="110" t="b">
        <f t="shared" si="0"/>
        <v>0</v>
      </c>
      <c r="AH21" s="110">
        <f>IF(AG21 = TRUE, 6,0)</f>
        <v>0</v>
      </c>
      <c r="AI21" s="110"/>
      <c r="AJ21" s="110" t="b">
        <f>ISTEXT(N21)</f>
        <v>0</v>
      </c>
      <c r="AK21" s="111">
        <f>IF(AJ21=TRUE,O21,0)</f>
        <v>0</v>
      </c>
      <c r="AM21" s="112">
        <f>SUM(AM15:AM19)</f>
        <v>0</v>
      </c>
      <c r="AO21" s="33"/>
      <c r="AP21" s="33"/>
      <c r="AQ21" s="33"/>
      <c r="AR21" s="33"/>
      <c r="AS21" s="33"/>
    </row>
    <row r="22" spans="1:45" ht="35.1" customHeight="1" x14ac:dyDescent="0.25">
      <c r="A22" s="9"/>
      <c r="B22" s="238"/>
      <c r="C22" s="239"/>
      <c r="D22" s="166"/>
      <c r="E22" s="167"/>
      <c r="F22" s="167"/>
      <c r="G22" s="292"/>
      <c r="H22" s="152"/>
      <c r="I22" s="166"/>
      <c r="J22" s="167"/>
      <c r="K22" s="167"/>
      <c r="L22" s="167"/>
      <c r="M22" s="168"/>
      <c r="N22" s="81"/>
      <c r="O22" s="82">
        <v>3.5</v>
      </c>
      <c r="P22" s="83">
        <f>IF(COUNTA(N22) &gt;0,O22*6,0)</f>
        <v>0</v>
      </c>
      <c r="Q22" s="92"/>
      <c r="R22" s="50" t="s">
        <v>14</v>
      </c>
      <c r="S22" s="92"/>
      <c r="T22" s="50" t="s">
        <v>26</v>
      </c>
      <c r="U22" s="177"/>
      <c r="V22" s="178"/>
      <c r="W22" s="167"/>
      <c r="X22" s="167"/>
      <c r="Y22" s="167"/>
      <c r="Z22" s="167"/>
      <c r="AA22" s="167"/>
      <c r="AB22" s="167"/>
      <c r="AC22" s="167"/>
      <c r="AD22" s="167"/>
      <c r="AE22" s="167"/>
      <c r="AF22" s="168"/>
      <c r="AG22" s="110" t="b">
        <f t="shared" si="0"/>
        <v>0</v>
      </c>
      <c r="AH22" s="110">
        <f>IF(AG22 = TRUE,4,0)</f>
        <v>0</v>
      </c>
      <c r="AI22" s="110"/>
      <c r="AJ22" s="110" t="b">
        <f>ISTEXT(N22)</f>
        <v>0</v>
      </c>
      <c r="AK22" s="111">
        <f>IF(AJ22=TRUE,O22,0)</f>
        <v>0</v>
      </c>
      <c r="AO22" s="33"/>
      <c r="AP22" s="33"/>
      <c r="AQ22" s="33"/>
      <c r="AR22" s="33"/>
      <c r="AS22" s="33"/>
    </row>
    <row r="23" spans="1:45" ht="35.1" customHeight="1" thickBot="1" x14ac:dyDescent="0.3">
      <c r="A23" s="9"/>
      <c r="B23" s="240"/>
      <c r="C23" s="241"/>
      <c r="D23" s="169"/>
      <c r="E23" s="170"/>
      <c r="F23" s="170"/>
      <c r="G23" s="293"/>
      <c r="H23" s="290"/>
      <c r="I23" s="169"/>
      <c r="J23" s="170"/>
      <c r="K23" s="170"/>
      <c r="L23" s="170"/>
      <c r="M23" s="171"/>
      <c r="N23" s="38"/>
      <c r="O23" s="56"/>
      <c r="P23" s="57">
        <f>SUM(P20:P22)</f>
        <v>0</v>
      </c>
      <c r="Q23" s="93"/>
      <c r="R23" s="61" t="s">
        <v>15</v>
      </c>
      <c r="S23" s="93"/>
      <c r="T23" s="58" t="s">
        <v>25</v>
      </c>
      <c r="U23" s="179"/>
      <c r="V23" s="180"/>
      <c r="W23" s="170"/>
      <c r="X23" s="170"/>
      <c r="Y23" s="170"/>
      <c r="Z23" s="170"/>
      <c r="AA23" s="170"/>
      <c r="AB23" s="170"/>
      <c r="AC23" s="170"/>
      <c r="AD23" s="170"/>
      <c r="AE23" s="170"/>
      <c r="AF23" s="171"/>
      <c r="AG23" s="110" t="b">
        <f t="shared" si="0"/>
        <v>0</v>
      </c>
      <c r="AH23" s="110">
        <f>IF(AG23 = TRUE, 2,0)</f>
        <v>0</v>
      </c>
      <c r="AI23" s="110">
        <f>IF(AND(AG19=TRUE,AJ20=TRUE),0,SUM(AH19:AH23))</f>
        <v>0</v>
      </c>
      <c r="AJ23" s="110"/>
      <c r="AK23" s="111">
        <f>SUM(AK20:AK22)</f>
        <v>0</v>
      </c>
      <c r="AO23" s="33"/>
      <c r="AP23" s="33"/>
      <c r="AQ23" s="33"/>
      <c r="AR23" s="33"/>
      <c r="AS23" s="33"/>
    </row>
    <row r="24" spans="1:45" ht="35.1" customHeight="1" x14ac:dyDescent="0.25">
      <c r="A24" s="9"/>
      <c r="B24" s="236" t="s">
        <v>46</v>
      </c>
      <c r="C24" s="237"/>
      <c r="D24" s="148"/>
      <c r="E24" s="148"/>
      <c r="F24" s="148"/>
      <c r="G24" s="148"/>
      <c r="H24" s="151"/>
      <c r="I24" s="163"/>
      <c r="J24" s="164"/>
      <c r="K24" s="164"/>
      <c r="L24" s="164"/>
      <c r="M24" s="165"/>
      <c r="N24" s="35"/>
      <c r="O24" s="62"/>
      <c r="P24" s="14"/>
      <c r="Q24" s="91"/>
      <c r="R24" s="55" t="s">
        <v>12</v>
      </c>
      <c r="S24" s="91"/>
      <c r="T24" s="55" t="s">
        <v>29</v>
      </c>
      <c r="U24" s="234">
        <f>IF(COUNTA(N25:N27)&gt;1,0,AJ29)</f>
        <v>0</v>
      </c>
      <c r="V24" s="235"/>
      <c r="W24" s="164"/>
      <c r="X24" s="164"/>
      <c r="Y24" s="164"/>
      <c r="Z24" s="164"/>
      <c r="AA24" s="164"/>
      <c r="AB24" s="164"/>
      <c r="AC24" s="164"/>
      <c r="AD24" s="164"/>
      <c r="AE24" s="164"/>
      <c r="AF24" s="165"/>
      <c r="AG24" s="110" t="b">
        <f t="shared" si="0"/>
        <v>0</v>
      </c>
      <c r="AH24" s="110">
        <f>IF(AG24 = TRUE, 10,0)</f>
        <v>0</v>
      </c>
      <c r="AI24" s="110"/>
      <c r="AJ24" s="110"/>
      <c r="AK24" s="111">
        <f>IF(COUNTA(S19:S23)&gt;1,0,AK23*AI23)</f>
        <v>0</v>
      </c>
      <c r="AO24" s="33"/>
      <c r="AP24" s="33"/>
      <c r="AQ24" s="33"/>
      <c r="AR24" s="33"/>
      <c r="AS24" s="33"/>
    </row>
    <row r="25" spans="1:45" ht="35.1" customHeight="1" x14ac:dyDescent="0.25">
      <c r="A25" s="9"/>
      <c r="B25" s="238"/>
      <c r="C25" s="239"/>
      <c r="D25" s="149"/>
      <c r="E25" s="149"/>
      <c r="F25" s="149"/>
      <c r="G25" s="149"/>
      <c r="H25" s="152"/>
      <c r="I25" s="166"/>
      <c r="J25" s="167"/>
      <c r="K25" s="167"/>
      <c r="L25" s="167"/>
      <c r="M25" s="168"/>
      <c r="N25" s="81"/>
      <c r="O25" s="82">
        <v>6</v>
      </c>
      <c r="P25" s="83">
        <f>IF(COUNTA(N25) &gt;0,O25*6,0)</f>
        <v>0</v>
      </c>
      <c r="Q25" s="92"/>
      <c r="R25" s="50" t="s">
        <v>13</v>
      </c>
      <c r="S25" s="92"/>
      <c r="T25" s="50" t="s">
        <v>28</v>
      </c>
      <c r="U25" s="177"/>
      <c r="V25" s="178"/>
      <c r="W25" s="167"/>
      <c r="X25" s="167"/>
      <c r="Y25" s="167"/>
      <c r="Z25" s="167"/>
      <c r="AA25" s="167"/>
      <c r="AB25" s="167"/>
      <c r="AC25" s="167"/>
      <c r="AD25" s="167"/>
      <c r="AE25" s="167"/>
      <c r="AF25" s="168"/>
      <c r="AG25" s="110" t="b">
        <f t="shared" si="0"/>
        <v>0</v>
      </c>
      <c r="AH25" s="110">
        <f>IF(AG25 = TRUE,8,0)</f>
        <v>0</v>
      </c>
      <c r="AI25" s="110"/>
      <c r="AJ25" s="110"/>
      <c r="AK25" s="111"/>
      <c r="AO25" s="33"/>
      <c r="AP25" s="33"/>
      <c r="AQ25" s="33"/>
      <c r="AR25" s="33"/>
      <c r="AS25" s="33"/>
    </row>
    <row r="26" spans="1:45" ht="35.1" customHeight="1" x14ac:dyDescent="0.25">
      <c r="A26" s="9"/>
      <c r="B26" s="238"/>
      <c r="C26" s="239"/>
      <c r="D26" s="149"/>
      <c r="E26" s="149"/>
      <c r="F26" s="149"/>
      <c r="G26" s="149"/>
      <c r="H26" s="152"/>
      <c r="I26" s="166"/>
      <c r="J26" s="167"/>
      <c r="K26" s="167"/>
      <c r="L26" s="167"/>
      <c r="M26" s="168"/>
      <c r="N26" s="81"/>
      <c r="O26" s="82">
        <v>4.5</v>
      </c>
      <c r="P26" s="83">
        <f>IF(COUNTA(N26) &gt;0,O26*6,0)</f>
        <v>0</v>
      </c>
      <c r="Q26" s="92"/>
      <c r="R26" s="50" t="s">
        <v>11</v>
      </c>
      <c r="S26" s="92"/>
      <c r="T26" s="51" t="s">
        <v>27</v>
      </c>
      <c r="U26" s="177"/>
      <c r="V26" s="178"/>
      <c r="W26" s="167"/>
      <c r="X26" s="167"/>
      <c r="Y26" s="167"/>
      <c r="Z26" s="167"/>
      <c r="AA26" s="167"/>
      <c r="AB26" s="167"/>
      <c r="AC26" s="167"/>
      <c r="AD26" s="167"/>
      <c r="AE26" s="167"/>
      <c r="AF26" s="168"/>
      <c r="AG26" s="110" t="b">
        <f t="shared" si="0"/>
        <v>0</v>
      </c>
      <c r="AH26" s="110">
        <f>IF(AG26 = TRUE, 6,0)</f>
        <v>0</v>
      </c>
      <c r="AI26" s="110"/>
      <c r="AJ26" s="110" t="b">
        <f>ISTEXT(N25)</f>
        <v>0</v>
      </c>
      <c r="AK26" s="111">
        <f>IF(AJ26=TRUE,O25,0)</f>
        <v>0</v>
      </c>
      <c r="AO26" s="33"/>
      <c r="AP26" s="33"/>
      <c r="AQ26" s="33"/>
      <c r="AR26" s="33"/>
      <c r="AS26" s="33"/>
    </row>
    <row r="27" spans="1:45" ht="35.1" customHeight="1" x14ac:dyDescent="0.25">
      <c r="A27" s="9"/>
      <c r="B27" s="238"/>
      <c r="C27" s="239"/>
      <c r="D27" s="149"/>
      <c r="E27" s="149"/>
      <c r="F27" s="149"/>
      <c r="G27" s="149"/>
      <c r="H27" s="152"/>
      <c r="I27" s="166"/>
      <c r="J27" s="167"/>
      <c r="K27" s="167"/>
      <c r="L27" s="167"/>
      <c r="M27" s="168"/>
      <c r="N27" s="81"/>
      <c r="O27" s="82">
        <v>3.5</v>
      </c>
      <c r="P27" s="83">
        <f>IF(COUNTA(N27) &gt;0,O27*6,0)</f>
        <v>0</v>
      </c>
      <c r="Q27" s="92"/>
      <c r="R27" s="50" t="s">
        <v>14</v>
      </c>
      <c r="S27" s="92"/>
      <c r="T27" s="50" t="s">
        <v>26</v>
      </c>
      <c r="U27" s="177"/>
      <c r="V27" s="178"/>
      <c r="W27" s="167"/>
      <c r="X27" s="167"/>
      <c r="Y27" s="167"/>
      <c r="Z27" s="167"/>
      <c r="AA27" s="167"/>
      <c r="AB27" s="167"/>
      <c r="AC27" s="167"/>
      <c r="AD27" s="167"/>
      <c r="AE27" s="167"/>
      <c r="AF27" s="168"/>
      <c r="AG27" s="110" t="b">
        <f t="shared" si="0"/>
        <v>0</v>
      </c>
      <c r="AH27" s="110">
        <f>IF(AG27 = TRUE,4,0)</f>
        <v>0</v>
      </c>
      <c r="AI27" s="110"/>
      <c r="AJ27" s="110" t="b">
        <f>ISTEXT(N26)</f>
        <v>0</v>
      </c>
      <c r="AK27" s="111">
        <f>IF(AJ27=TRUE,O26,0)</f>
        <v>0</v>
      </c>
      <c r="AO27" s="33"/>
      <c r="AP27" s="33"/>
      <c r="AQ27" s="33"/>
      <c r="AR27" s="33"/>
      <c r="AS27" s="33"/>
    </row>
    <row r="28" spans="1:45" ht="35.1" customHeight="1" thickBot="1" x14ac:dyDescent="0.3">
      <c r="A28" s="9"/>
      <c r="B28" s="240"/>
      <c r="C28" s="241"/>
      <c r="D28" s="150"/>
      <c r="E28" s="150"/>
      <c r="F28" s="150"/>
      <c r="G28" s="150"/>
      <c r="H28" s="153"/>
      <c r="I28" s="166"/>
      <c r="J28" s="167"/>
      <c r="K28" s="167"/>
      <c r="L28" s="167"/>
      <c r="M28" s="168"/>
      <c r="N28" s="40"/>
      <c r="O28" s="63"/>
      <c r="P28" s="57">
        <f>SUM(P25:P27)</f>
        <v>0</v>
      </c>
      <c r="Q28" s="93"/>
      <c r="R28" s="58" t="s">
        <v>15</v>
      </c>
      <c r="S28" s="93"/>
      <c r="T28" s="58" t="s">
        <v>25</v>
      </c>
      <c r="U28" s="179"/>
      <c r="V28" s="180"/>
      <c r="W28" s="167"/>
      <c r="X28" s="167"/>
      <c r="Y28" s="167"/>
      <c r="Z28" s="167"/>
      <c r="AA28" s="167"/>
      <c r="AB28" s="167"/>
      <c r="AC28" s="167"/>
      <c r="AD28" s="167"/>
      <c r="AE28" s="167"/>
      <c r="AF28" s="168"/>
      <c r="AG28" s="110" t="b">
        <f t="shared" si="0"/>
        <v>0</v>
      </c>
      <c r="AH28" s="110">
        <f>IF(AG28 = TRUE, 2,0)</f>
        <v>0</v>
      </c>
      <c r="AI28" s="110">
        <f>IF(AND(AG24=TRUE,AJ26=TRUE),0,SUM(AH24:AH28))</f>
        <v>0</v>
      </c>
      <c r="AJ28" s="110" t="b">
        <f>ISTEXT(N27)</f>
        <v>0</v>
      </c>
      <c r="AK28" s="111">
        <f>IF(AJ28=TRUE,O22,0)</f>
        <v>0</v>
      </c>
      <c r="AO28" s="33"/>
      <c r="AP28" s="33"/>
      <c r="AQ28" s="33"/>
      <c r="AR28" s="33"/>
      <c r="AS28" s="33"/>
    </row>
    <row r="29" spans="1:45" ht="35.1" customHeight="1" x14ac:dyDescent="0.25">
      <c r="A29" s="9"/>
      <c r="B29" s="236" t="s">
        <v>47</v>
      </c>
      <c r="C29" s="237"/>
      <c r="D29" s="154"/>
      <c r="E29" s="155"/>
      <c r="F29" s="155"/>
      <c r="G29" s="156"/>
      <c r="H29" s="172"/>
      <c r="I29" s="242"/>
      <c r="J29" s="243"/>
      <c r="K29" s="243"/>
      <c r="L29" s="243"/>
      <c r="M29" s="244"/>
      <c r="N29" s="35"/>
      <c r="O29" s="64"/>
      <c r="P29" s="65"/>
      <c r="Q29" s="94"/>
      <c r="R29" s="49" t="s">
        <v>12</v>
      </c>
      <c r="S29" s="94"/>
      <c r="T29" s="49" t="s">
        <v>29</v>
      </c>
      <c r="U29" s="175">
        <f>IF(COUNTA(N30:N32)&gt;1,0,AJ33)</f>
        <v>0</v>
      </c>
      <c r="V29" s="176"/>
      <c r="W29" s="217"/>
      <c r="X29" s="218"/>
      <c r="Y29" s="218"/>
      <c r="Z29" s="218"/>
      <c r="AA29" s="218"/>
      <c r="AB29" s="218"/>
      <c r="AC29" s="219"/>
      <c r="AD29" s="219"/>
      <c r="AE29" s="219"/>
      <c r="AF29" s="220"/>
      <c r="AG29" s="110" t="b">
        <f t="shared" si="0"/>
        <v>0</v>
      </c>
      <c r="AH29" s="110">
        <f>IF(AG29 = TRUE, 10,0)</f>
        <v>0</v>
      </c>
      <c r="AI29" s="110"/>
      <c r="AJ29" s="110">
        <f>IF(COUNTA(S24:S28)&gt;1,0,AK29*AI28)</f>
        <v>0</v>
      </c>
      <c r="AK29" s="111">
        <f>SUM(AK26:AK28)</f>
        <v>0</v>
      </c>
      <c r="AO29" s="33"/>
      <c r="AP29" s="33"/>
      <c r="AQ29" s="33"/>
      <c r="AR29" s="33"/>
      <c r="AS29" s="33"/>
    </row>
    <row r="30" spans="1:45" ht="35.1" customHeight="1" x14ac:dyDescent="0.25">
      <c r="A30" s="9"/>
      <c r="B30" s="238"/>
      <c r="C30" s="239"/>
      <c r="D30" s="157"/>
      <c r="E30" s="158"/>
      <c r="F30" s="158"/>
      <c r="G30" s="159"/>
      <c r="H30" s="173"/>
      <c r="I30" s="245"/>
      <c r="J30" s="246"/>
      <c r="K30" s="246"/>
      <c r="L30" s="246"/>
      <c r="M30" s="247"/>
      <c r="N30" s="81"/>
      <c r="O30" s="82">
        <v>6</v>
      </c>
      <c r="P30" s="83">
        <f>IF(COUNTA(N30) &gt;0,O30*6,0)</f>
        <v>0</v>
      </c>
      <c r="Q30" s="92"/>
      <c r="R30" s="50" t="s">
        <v>13</v>
      </c>
      <c r="S30" s="92"/>
      <c r="T30" s="50" t="s">
        <v>28</v>
      </c>
      <c r="U30" s="177"/>
      <c r="V30" s="178"/>
      <c r="W30" s="221"/>
      <c r="X30" s="222"/>
      <c r="Y30" s="222"/>
      <c r="Z30" s="222"/>
      <c r="AA30" s="222"/>
      <c r="AB30" s="222"/>
      <c r="AC30" s="223"/>
      <c r="AD30" s="223"/>
      <c r="AE30" s="223"/>
      <c r="AF30" s="224"/>
      <c r="AG30" s="110" t="b">
        <f t="shared" si="0"/>
        <v>0</v>
      </c>
      <c r="AH30" s="110">
        <f>IF(AG30 = TRUE,8,0)</f>
        <v>0</v>
      </c>
      <c r="AI30" s="110"/>
      <c r="AJ30" s="110" t="b">
        <f>ISTEXT(N30)</f>
        <v>0</v>
      </c>
      <c r="AK30" s="111">
        <f>IF(AJ30=TRUE,O30,0)</f>
        <v>0</v>
      </c>
      <c r="AO30" s="33"/>
      <c r="AP30" s="33"/>
      <c r="AQ30" s="33"/>
      <c r="AR30" s="33"/>
      <c r="AS30" s="33"/>
    </row>
    <row r="31" spans="1:45" ht="35.1" customHeight="1" x14ac:dyDescent="0.25">
      <c r="A31" s="9"/>
      <c r="B31" s="238"/>
      <c r="C31" s="239"/>
      <c r="D31" s="157"/>
      <c r="E31" s="158"/>
      <c r="F31" s="158"/>
      <c r="G31" s="159"/>
      <c r="H31" s="173"/>
      <c r="I31" s="245"/>
      <c r="J31" s="246"/>
      <c r="K31" s="246"/>
      <c r="L31" s="246"/>
      <c r="M31" s="247"/>
      <c r="N31" s="81"/>
      <c r="O31" s="82">
        <v>4.5</v>
      </c>
      <c r="P31" s="83">
        <f>IF(COUNTA(N31) &gt;0,O31*6,0)</f>
        <v>0</v>
      </c>
      <c r="Q31" s="92"/>
      <c r="R31" s="50" t="s">
        <v>11</v>
      </c>
      <c r="S31" s="92"/>
      <c r="T31" s="51" t="s">
        <v>27</v>
      </c>
      <c r="U31" s="177"/>
      <c r="V31" s="178"/>
      <c r="W31" s="221"/>
      <c r="X31" s="222"/>
      <c r="Y31" s="222"/>
      <c r="Z31" s="222"/>
      <c r="AA31" s="222"/>
      <c r="AB31" s="222"/>
      <c r="AC31" s="223"/>
      <c r="AD31" s="223"/>
      <c r="AE31" s="223"/>
      <c r="AF31" s="224"/>
      <c r="AG31" s="110" t="b">
        <f t="shared" si="0"/>
        <v>0</v>
      </c>
      <c r="AH31" s="110">
        <f>IF(AG31 = TRUE, 6,0)</f>
        <v>0</v>
      </c>
      <c r="AI31" s="110"/>
      <c r="AJ31" s="110" t="b">
        <f>ISTEXT(N31)</f>
        <v>0</v>
      </c>
      <c r="AK31" s="111">
        <f>IF(AJ31=TRUE,O31,0)</f>
        <v>0</v>
      </c>
      <c r="AO31" s="33"/>
      <c r="AP31" s="33"/>
      <c r="AQ31" s="33"/>
      <c r="AR31" s="33"/>
      <c r="AS31" s="33"/>
    </row>
    <row r="32" spans="1:45" ht="35.1" customHeight="1" x14ac:dyDescent="0.25">
      <c r="A32" s="9"/>
      <c r="B32" s="238"/>
      <c r="C32" s="239"/>
      <c r="D32" s="157"/>
      <c r="E32" s="158"/>
      <c r="F32" s="158"/>
      <c r="G32" s="159"/>
      <c r="H32" s="173"/>
      <c r="I32" s="245"/>
      <c r="J32" s="246"/>
      <c r="K32" s="246"/>
      <c r="L32" s="246"/>
      <c r="M32" s="247"/>
      <c r="N32" s="84"/>
      <c r="O32" s="82">
        <v>3.5</v>
      </c>
      <c r="P32" s="83">
        <f>IF(COUNTA(N32) &gt;0,O32*6,0)</f>
        <v>0</v>
      </c>
      <c r="Q32" s="92"/>
      <c r="R32" s="50" t="s">
        <v>14</v>
      </c>
      <c r="S32" s="92"/>
      <c r="T32" s="50" t="s">
        <v>26</v>
      </c>
      <c r="U32" s="177"/>
      <c r="V32" s="178"/>
      <c r="W32" s="221"/>
      <c r="X32" s="222"/>
      <c r="Y32" s="222"/>
      <c r="Z32" s="222"/>
      <c r="AA32" s="222"/>
      <c r="AB32" s="222"/>
      <c r="AC32" s="223"/>
      <c r="AD32" s="223"/>
      <c r="AE32" s="223"/>
      <c r="AF32" s="224"/>
      <c r="AG32" s="110" t="b">
        <f t="shared" si="0"/>
        <v>0</v>
      </c>
      <c r="AH32" s="110">
        <f>IF(AG32 = TRUE,4,0)</f>
        <v>0</v>
      </c>
      <c r="AI32" s="110"/>
      <c r="AJ32" s="110" t="b">
        <f>ISTEXT(N32)</f>
        <v>0</v>
      </c>
      <c r="AK32" s="111">
        <f>IF(AJ32=TRUE,O32,0)</f>
        <v>0</v>
      </c>
      <c r="AO32" s="33"/>
      <c r="AP32" s="33"/>
      <c r="AQ32" s="33"/>
      <c r="AR32" s="33"/>
      <c r="AS32" s="33"/>
    </row>
    <row r="33" spans="1:45" ht="35.1" customHeight="1" thickBot="1" x14ac:dyDescent="0.3">
      <c r="A33" s="9"/>
      <c r="B33" s="240"/>
      <c r="C33" s="241"/>
      <c r="D33" s="160"/>
      <c r="E33" s="161"/>
      <c r="F33" s="161"/>
      <c r="G33" s="162"/>
      <c r="H33" s="174"/>
      <c r="I33" s="248"/>
      <c r="J33" s="249"/>
      <c r="K33" s="249"/>
      <c r="L33" s="249"/>
      <c r="M33" s="250"/>
      <c r="N33" s="41"/>
      <c r="O33" s="66"/>
      <c r="P33" s="97">
        <f>SUM(P30:P32)</f>
        <v>0</v>
      </c>
      <c r="Q33" s="98"/>
      <c r="R33" s="58" t="s">
        <v>15</v>
      </c>
      <c r="S33" s="93"/>
      <c r="T33" s="58" t="s">
        <v>25</v>
      </c>
      <c r="U33" s="179"/>
      <c r="V33" s="180"/>
      <c r="W33" s="225"/>
      <c r="X33" s="226"/>
      <c r="Y33" s="226"/>
      <c r="Z33" s="226"/>
      <c r="AA33" s="226"/>
      <c r="AB33" s="226"/>
      <c r="AC33" s="227"/>
      <c r="AD33" s="227"/>
      <c r="AE33" s="227"/>
      <c r="AF33" s="228"/>
      <c r="AG33" s="110" t="b">
        <f t="shared" si="0"/>
        <v>0</v>
      </c>
      <c r="AH33" s="110">
        <f>IF(AG33 = TRUE, 2,0)</f>
        <v>0</v>
      </c>
      <c r="AI33" s="110">
        <f>IF(AND(AG29=TRUE,AJ30=TRUE),0,SUM(AH29:AH33))</f>
        <v>0</v>
      </c>
      <c r="AJ33" s="110">
        <f>IF(COUNTA(S29:S33)&gt;1,0,AK33*AI33)</f>
        <v>0</v>
      </c>
      <c r="AK33" s="111">
        <f>SUM(AK30:AK32)</f>
        <v>0</v>
      </c>
      <c r="AO33" s="33"/>
      <c r="AP33" s="33"/>
      <c r="AQ33" s="33"/>
      <c r="AR33" s="33"/>
      <c r="AS33" s="33"/>
    </row>
    <row r="34" spans="1:45" ht="15" customHeight="1" thickBot="1" x14ac:dyDescent="0.3">
      <c r="A34" s="9"/>
      <c r="B34" s="15"/>
      <c r="C34" s="16"/>
      <c r="D34" s="17"/>
      <c r="E34" s="17"/>
      <c r="F34" s="17"/>
      <c r="G34" s="17"/>
      <c r="H34" s="18"/>
      <c r="I34" s="19"/>
      <c r="J34" s="211"/>
      <c r="K34" s="211"/>
      <c r="L34" s="211"/>
      <c r="M34" s="212"/>
      <c r="N34" s="20"/>
      <c r="O34" s="99"/>
      <c r="P34" s="21">
        <f>SUM(P9+P10+P11+P14+P15+P16+P20+P21+P22+P25+P26+P27+P30+P31+P32)</f>
        <v>0</v>
      </c>
      <c r="Q34" s="22" t="s">
        <v>35</v>
      </c>
      <c r="R34" s="23">
        <f>COUNTA(N9:N11,N14:N16,N20:N22,N25:N27,N30:N32)</f>
        <v>0</v>
      </c>
      <c r="S34" s="24"/>
      <c r="T34" s="25"/>
      <c r="U34" s="26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105"/>
      <c r="AG34" s="110"/>
      <c r="AH34" s="110"/>
      <c r="AI34" s="110"/>
      <c r="AJ34" s="110"/>
      <c r="AK34" s="111"/>
      <c r="AO34" s="33"/>
      <c r="AP34" s="33"/>
      <c r="AQ34" s="33"/>
      <c r="AR34" s="33"/>
      <c r="AS34" s="33"/>
    </row>
    <row r="35" spans="1:45" ht="33" customHeight="1" thickBot="1" x14ac:dyDescent="0.35">
      <c r="A35" s="9"/>
      <c r="B35" s="32"/>
      <c r="C35" s="31"/>
      <c r="D35" s="31"/>
      <c r="E35" s="67"/>
      <c r="F35" s="67"/>
      <c r="G35" s="67"/>
      <c r="H35" s="68"/>
      <c r="I35" s="213" t="s">
        <v>33</v>
      </c>
      <c r="J35" s="213"/>
      <c r="K35" s="213"/>
      <c r="L35" s="213"/>
      <c r="M35" s="214"/>
      <c r="N35" s="215" t="s">
        <v>52</v>
      </c>
      <c r="O35" s="216"/>
      <c r="P35" s="229" t="e">
        <f>P34/R34</f>
        <v>#DIV/0!</v>
      </c>
      <c r="Q35" s="230"/>
      <c r="R35" s="79" t="s">
        <v>53</v>
      </c>
      <c r="S35" s="69"/>
      <c r="T35" s="70"/>
      <c r="U35" s="71"/>
      <c r="V35" s="71"/>
      <c r="W35" s="72"/>
      <c r="X35" s="72"/>
      <c r="Y35" s="34"/>
      <c r="Z35" s="34"/>
      <c r="AA35" s="34"/>
      <c r="AB35" s="34"/>
      <c r="AC35" s="34"/>
      <c r="AD35" s="34"/>
      <c r="AE35" s="34"/>
      <c r="AF35" s="106"/>
      <c r="AG35" s="110"/>
      <c r="AH35" s="110"/>
      <c r="AI35" s="110"/>
      <c r="AJ35" s="110"/>
      <c r="AK35" s="111"/>
      <c r="AO35" s="33"/>
      <c r="AP35" s="33"/>
      <c r="AQ35" s="33"/>
      <c r="AR35" s="33"/>
      <c r="AS35" s="33"/>
    </row>
    <row r="36" spans="1:45" ht="15" customHeight="1" thickBot="1" x14ac:dyDescent="0.4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"/>
      <c r="X36" s="2"/>
      <c r="Y36" s="2"/>
      <c r="Z36" s="2"/>
      <c r="AA36" s="4"/>
      <c r="AB36" s="4"/>
      <c r="AC36" s="4"/>
      <c r="AD36" s="4"/>
      <c r="AE36" s="4"/>
      <c r="AF36" s="103"/>
      <c r="AG36" s="110"/>
      <c r="AH36" s="110"/>
      <c r="AI36" s="110"/>
      <c r="AJ36" s="110"/>
      <c r="AK36" s="111"/>
      <c r="AO36" s="33"/>
      <c r="AP36" s="33"/>
      <c r="AQ36" s="33"/>
      <c r="AR36" s="33"/>
      <c r="AS36" s="33"/>
    </row>
    <row r="37" spans="1:45" ht="51.75" customHeight="1" thickBot="1" x14ac:dyDescent="0.3">
      <c r="A37" s="9"/>
      <c r="B37" s="251" t="s">
        <v>16</v>
      </c>
      <c r="C37" s="252"/>
      <c r="D37" s="252"/>
      <c r="E37" s="252"/>
      <c r="F37" s="253"/>
      <c r="G37" s="11"/>
      <c r="H37" s="260" t="s">
        <v>48</v>
      </c>
      <c r="I37" s="261"/>
      <c r="J37" s="261"/>
      <c r="K37" s="261"/>
      <c r="L37" s="261"/>
      <c r="M37" s="261"/>
      <c r="N37" s="261"/>
      <c r="O37" s="261"/>
      <c r="P37" s="261"/>
      <c r="Q37" s="261"/>
      <c r="R37" s="262"/>
      <c r="S37" s="4"/>
      <c r="T37" s="74" t="s">
        <v>18</v>
      </c>
      <c r="U37" s="280">
        <f>SUM(U8,U13,U19,U24,U29)</f>
        <v>0</v>
      </c>
      <c r="V37" s="281"/>
      <c r="W37" s="282"/>
      <c r="X37" s="271" t="s">
        <v>19</v>
      </c>
      <c r="Y37" s="272"/>
      <c r="Z37" s="273"/>
      <c r="AA37" s="274" t="e">
        <f>(U37/AM21)</f>
        <v>#DIV/0!</v>
      </c>
      <c r="AB37" s="275"/>
      <c r="AC37" s="201" t="s">
        <v>42</v>
      </c>
      <c r="AD37" s="202"/>
      <c r="AE37" s="202"/>
      <c r="AF37" s="203"/>
      <c r="AG37" s="110"/>
      <c r="AH37" s="110"/>
      <c r="AI37" s="110"/>
      <c r="AJ37" s="110"/>
      <c r="AK37" s="111"/>
      <c r="AO37" s="33"/>
      <c r="AP37" s="33"/>
      <c r="AQ37" s="33"/>
      <c r="AR37" s="33"/>
      <c r="AS37" s="33"/>
    </row>
    <row r="38" spans="1:45" ht="93.75" customHeight="1" thickBot="1" x14ac:dyDescent="0.3">
      <c r="A38" s="9"/>
      <c r="B38" s="254"/>
      <c r="C38" s="255"/>
      <c r="D38" s="255"/>
      <c r="E38" s="255"/>
      <c r="F38" s="256"/>
      <c r="G38" s="11"/>
      <c r="H38" s="263"/>
      <c r="I38" s="264"/>
      <c r="J38" s="264"/>
      <c r="K38" s="264"/>
      <c r="L38" s="264"/>
      <c r="M38" s="264"/>
      <c r="N38" s="264"/>
      <c r="O38" s="264"/>
      <c r="P38" s="264"/>
      <c r="Q38" s="264"/>
      <c r="R38" s="265"/>
      <c r="S38" s="4"/>
      <c r="T38" s="199" t="s">
        <v>49</v>
      </c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  <c r="AF38" s="200"/>
      <c r="AG38" s="110"/>
      <c r="AH38" s="110"/>
      <c r="AI38" s="110"/>
      <c r="AJ38" s="110"/>
      <c r="AK38" s="111"/>
      <c r="AO38" s="33"/>
      <c r="AP38" s="33"/>
      <c r="AQ38" s="33"/>
      <c r="AR38" s="33"/>
      <c r="AS38" s="33"/>
    </row>
    <row r="39" spans="1:45" ht="48.75" customHeight="1" thickBot="1" x14ac:dyDescent="0.3">
      <c r="A39" s="9"/>
      <c r="B39" s="254"/>
      <c r="C39" s="255"/>
      <c r="D39" s="255"/>
      <c r="E39" s="255"/>
      <c r="F39" s="256"/>
      <c r="G39" s="11"/>
      <c r="H39" s="263"/>
      <c r="I39" s="264"/>
      <c r="J39" s="264"/>
      <c r="K39" s="264"/>
      <c r="L39" s="264"/>
      <c r="M39" s="264"/>
      <c r="N39" s="264"/>
      <c r="O39" s="264"/>
      <c r="P39" s="264"/>
      <c r="Q39" s="264"/>
      <c r="R39" s="265"/>
      <c r="S39" s="4"/>
      <c r="T39" s="269" t="s">
        <v>17</v>
      </c>
      <c r="U39" s="278" t="s">
        <v>43</v>
      </c>
      <c r="V39" s="279"/>
      <c r="W39" s="75" t="s">
        <v>39</v>
      </c>
      <c r="X39" s="75" t="s">
        <v>38</v>
      </c>
      <c r="Y39" s="283" t="s">
        <v>32</v>
      </c>
      <c r="Z39" s="283"/>
      <c r="AA39" s="75" t="s">
        <v>37</v>
      </c>
      <c r="AB39" s="283" t="s">
        <v>31</v>
      </c>
      <c r="AC39" s="283"/>
      <c r="AD39" s="283" t="s">
        <v>30</v>
      </c>
      <c r="AE39" s="283"/>
      <c r="AF39" s="76" t="s">
        <v>36</v>
      </c>
      <c r="AG39" s="110"/>
      <c r="AH39" s="110"/>
      <c r="AI39" s="110"/>
      <c r="AJ39" s="110"/>
      <c r="AK39" s="111"/>
      <c r="AO39" s="33"/>
      <c r="AP39" s="33"/>
      <c r="AQ39" s="33"/>
      <c r="AR39" s="33"/>
      <c r="AS39" s="33"/>
    </row>
    <row r="40" spans="1:45" ht="45" customHeight="1" thickBot="1" x14ac:dyDescent="0.3">
      <c r="A40" s="9"/>
      <c r="B40" s="257"/>
      <c r="C40" s="258"/>
      <c r="D40" s="258"/>
      <c r="E40" s="258"/>
      <c r="F40" s="259"/>
      <c r="G40" s="12"/>
      <c r="H40" s="266"/>
      <c r="I40" s="267"/>
      <c r="J40" s="267"/>
      <c r="K40" s="267"/>
      <c r="L40" s="267"/>
      <c r="M40" s="267"/>
      <c r="N40" s="267"/>
      <c r="O40" s="267"/>
      <c r="P40" s="267"/>
      <c r="Q40" s="267"/>
      <c r="R40" s="268"/>
      <c r="S40" s="2"/>
      <c r="T40" s="270"/>
      <c r="U40" s="276" t="s">
        <v>44</v>
      </c>
      <c r="V40" s="277"/>
      <c r="W40" s="95" t="s">
        <v>39</v>
      </c>
      <c r="X40" s="95" t="s">
        <v>38</v>
      </c>
      <c r="Y40" s="204" t="s">
        <v>32</v>
      </c>
      <c r="Z40" s="204"/>
      <c r="AA40" s="95" t="s">
        <v>37</v>
      </c>
      <c r="AB40" s="204" t="s">
        <v>31</v>
      </c>
      <c r="AC40" s="204"/>
      <c r="AD40" s="204" t="s">
        <v>30</v>
      </c>
      <c r="AE40" s="204"/>
      <c r="AF40" s="96" t="s">
        <v>36</v>
      </c>
      <c r="AG40" s="110"/>
      <c r="AH40" s="110"/>
      <c r="AI40" s="110"/>
      <c r="AJ40" s="110"/>
      <c r="AK40" s="111"/>
      <c r="AO40" s="33"/>
      <c r="AP40" s="33"/>
      <c r="AQ40" s="33"/>
      <c r="AR40" s="33"/>
      <c r="AS40" s="33"/>
    </row>
    <row r="41" spans="1:45" ht="21" customHeight="1" x14ac:dyDescent="0.35">
      <c r="A41" s="9"/>
      <c r="B41" s="4"/>
      <c r="C41" s="4"/>
      <c r="D41" s="4"/>
      <c r="E41" s="4"/>
      <c r="F41" s="4"/>
      <c r="AJ41" s="115"/>
      <c r="AK41" s="116"/>
      <c r="AO41" s="33"/>
      <c r="AP41" s="33"/>
      <c r="AQ41" s="33"/>
      <c r="AR41" s="33"/>
      <c r="AS41" s="33"/>
    </row>
    <row r="42" spans="1:45" ht="51.75" customHeight="1" x14ac:dyDescent="0.35">
      <c r="A42" s="9"/>
      <c r="AK42" s="116"/>
    </row>
    <row r="43" spans="1:45" ht="45" customHeight="1" x14ac:dyDescent="0.35">
      <c r="A43" s="9"/>
      <c r="AI43" s="115"/>
    </row>
    <row r="44" spans="1:45" ht="48.75" customHeight="1" x14ac:dyDescent="0.35">
      <c r="A44" s="4"/>
      <c r="I44" s="4"/>
    </row>
    <row r="45" spans="1:45" ht="37.5" customHeight="1" x14ac:dyDescent="0.35"/>
    <row r="47" spans="1:45" x14ac:dyDescent="0.35">
      <c r="H47" s="4"/>
    </row>
    <row r="54" spans="22:23" x14ac:dyDescent="0.35">
      <c r="W54" s="4"/>
    </row>
    <row r="55" spans="22:23" x14ac:dyDescent="0.35">
      <c r="V55" s="4"/>
    </row>
  </sheetData>
  <sheetProtection password="CC6B" sheet="1" objects="1" scenarios="1" formatCells="0" formatColumns="0" formatRows="0" insertColumns="0" insertRows="0" insertHyperlinks="0" deleteColumns="0" deleteRows="0" sort="0" autoFilter="0" pivotTables="0"/>
  <mergeCells count="71">
    <mergeCell ref="J1:P2"/>
    <mergeCell ref="R2:V2"/>
    <mergeCell ref="W2:AE2"/>
    <mergeCell ref="B6:AF6"/>
    <mergeCell ref="Q7:R7"/>
    <mergeCell ref="B5:J5"/>
    <mergeCell ref="D7:G7"/>
    <mergeCell ref="I7:M7"/>
    <mergeCell ref="S7:T7"/>
    <mergeCell ref="R3:V3"/>
    <mergeCell ref="W3:AE3"/>
    <mergeCell ref="W7:AF7"/>
    <mergeCell ref="B13:C17"/>
    <mergeCell ref="H19:H23"/>
    <mergeCell ref="B19:C23"/>
    <mergeCell ref="D19:G23"/>
    <mergeCell ref="B2:C2"/>
    <mergeCell ref="B7:C7"/>
    <mergeCell ref="B3:C3"/>
    <mergeCell ref="E2:H2"/>
    <mergeCell ref="B8:C12"/>
    <mergeCell ref="B29:C33"/>
    <mergeCell ref="I29:M33"/>
    <mergeCell ref="B24:C28"/>
    <mergeCell ref="Y40:Z40"/>
    <mergeCell ref="AD40:AE40"/>
    <mergeCell ref="B37:F40"/>
    <mergeCell ref="H37:R40"/>
    <mergeCell ref="T39:T40"/>
    <mergeCell ref="X37:Z37"/>
    <mergeCell ref="AA37:AB37"/>
    <mergeCell ref="U40:V40"/>
    <mergeCell ref="U39:V39"/>
    <mergeCell ref="U37:W37"/>
    <mergeCell ref="Y39:Z39"/>
    <mergeCell ref="AB39:AC39"/>
    <mergeCell ref="AD39:AE39"/>
    <mergeCell ref="T38:AF38"/>
    <mergeCell ref="AC37:AF37"/>
    <mergeCell ref="AB40:AC40"/>
    <mergeCell ref="W8:AF12"/>
    <mergeCell ref="H8:H12"/>
    <mergeCell ref="J34:M34"/>
    <mergeCell ref="I35:M35"/>
    <mergeCell ref="N35:O35"/>
    <mergeCell ref="W29:AF33"/>
    <mergeCell ref="W19:AF23"/>
    <mergeCell ref="W24:AF28"/>
    <mergeCell ref="P35:Q35"/>
    <mergeCell ref="I24:M28"/>
    <mergeCell ref="I13:M17"/>
    <mergeCell ref="U24:V28"/>
    <mergeCell ref="U19:V23"/>
    <mergeCell ref="D24:G28"/>
    <mergeCell ref="H24:H28"/>
    <mergeCell ref="D29:G33"/>
    <mergeCell ref="W13:AF17"/>
    <mergeCell ref="I19:M23"/>
    <mergeCell ref="H29:H33"/>
    <mergeCell ref="U29:V33"/>
    <mergeCell ref="U13:V17"/>
    <mergeCell ref="D13:G17"/>
    <mergeCell ref="H13:H17"/>
    <mergeCell ref="U8:V12"/>
    <mergeCell ref="E3:H3"/>
    <mergeCell ref="I8:M12"/>
    <mergeCell ref="N7:P7"/>
    <mergeCell ref="K3:P3"/>
    <mergeCell ref="D8:G12"/>
    <mergeCell ref="M5:AF5"/>
    <mergeCell ref="U7:V7"/>
  </mergeCells>
  <phoneticPr fontId="2" type="noConversion"/>
  <conditionalFormatting sqref="X39">
    <cfRule type="expression" dxfId="70" priority="108" stopIfTrue="1">
      <formula>IF(AND($AA$37&gt;=32),($AA$37&lt;=36.99))</formula>
    </cfRule>
  </conditionalFormatting>
  <conditionalFormatting sqref="W39">
    <cfRule type="expression" dxfId="69" priority="107" stopIfTrue="1">
      <formula>$AA$37&gt;=37</formula>
    </cfRule>
  </conditionalFormatting>
  <conditionalFormatting sqref="Y39:Z39">
    <cfRule type="expression" dxfId="68" priority="106" stopIfTrue="1">
      <formula>IF(AND($AA$37&gt;=27),($AA$37&lt;=31.99))</formula>
    </cfRule>
  </conditionalFormatting>
  <conditionalFormatting sqref="AA39">
    <cfRule type="expression" dxfId="67" priority="105" stopIfTrue="1">
      <formula>IF(AND($AA$37&gt;=22),($AA$37&lt;=26.99))</formula>
    </cfRule>
  </conditionalFormatting>
  <conditionalFormatting sqref="AB39:AC39">
    <cfRule type="expression" dxfId="66" priority="104" stopIfTrue="1">
      <formula>IF(AND($AA$37&gt;=17),($AA$37&lt;=21.99))</formula>
    </cfRule>
  </conditionalFormatting>
  <conditionalFormatting sqref="T8">
    <cfRule type="expression" dxfId="65" priority="2" stopIfTrue="1">
      <formula>$AH$5&gt;=1</formula>
    </cfRule>
    <cfRule type="expression" dxfId="64" priority="102" stopIfTrue="1">
      <formula>ISTEXT($S$8)</formula>
    </cfRule>
  </conditionalFormatting>
  <conditionalFormatting sqref="T9">
    <cfRule type="expression" dxfId="63" priority="101">
      <formula>ISTEXT($S$9)</formula>
    </cfRule>
  </conditionalFormatting>
  <conditionalFormatting sqref="T10">
    <cfRule type="expression" dxfId="62" priority="99">
      <formula>ISTEXT($S$10)</formula>
    </cfRule>
  </conditionalFormatting>
  <conditionalFormatting sqref="T11">
    <cfRule type="expression" dxfId="61" priority="98">
      <formula>ISTEXT($S$11)</formula>
    </cfRule>
  </conditionalFormatting>
  <conditionalFormatting sqref="T12">
    <cfRule type="expression" dxfId="60" priority="97">
      <formula>ISTEXT($S$12)</formula>
    </cfRule>
  </conditionalFormatting>
  <conditionalFormatting sqref="T13">
    <cfRule type="expression" dxfId="59" priority="39" stopIfTrue="1">
      <formula>$AL$15&gt;=1</formula>
    </cfRule>
    <cfRule type="expression" dxfId="58" priority="96" stopIfTrue="1">
      <formula>ISTEXT($S$13)</formula>
    </cfRule>
  </conditionalFormatting>
  <conditionalFormatting sqref="T14">
    <cfRule type="expression" dxfId="57" priority="95">
      <formula>ISTEXT($S$14)</formula>
    </cfRule>
  </conditionalFormatting>
  <conditionalFormatting sqref="T15">
    <cfRule type="expression" dxfId="56" priority="94">
      <formula>ISTEXT($S$15)</formula>
    </cfRule>
  </conditionalFormatting>
  <conditionalFormatting sqref="T16">
    <cfRule type="expression" dxfId="55" priority="93">
      <formula>ISTEXT($S$16)</formula>
    </cfRule>
  </conditionalFormatting>
  <conditionalFormatting sqref="T17">
    <cfRule type="expression" dxfId="54" priority="92">
      <formula>ISTEXT($S$17)</formula>
    </cfRule>
  </conditionalFormatting>
  <conditionalFormatting sqref="T19">
    <cfRule type="expression" dxfId="53" priority="12" stopIfTrue="1">
      <formula>$AJ$5&gt;=1</formula>
    </cfRule>
    <cfRule type="expression" dxfId="52" priority="91" stopIfTrue="1">
      <formula>ISTEXT($S$19)</formula>
    </cfRule>
  </conditionalFormatting>
  <conditionalFormatting sqref="T20">
    <cfRule type="expression" dxfId="51" priority="90">
      <formula>ISTEXT($S$20)</formula>
    </cfRule>
  </conditionalFormatting>
  <conditionalFormatting sqref="T21">
    <cfRule type="expression" dxfId="50" priority="89">
      <formula>ISTEXT($S$21)</formula>
    </cfRule>
  </conditionalFormatting>
  <conditionalFormatting sqref="T22">
    <cfRule type="expression" dxfId="49" priority="88">
      <formula>ISTEXT($S$22)</formula>
    </cfRule>
  </conditionalFormatting>
  <conditionalFormatting sqref="T23">
    <cfRule type="expression" dxfId="48" priority="87">
      <formula>ISTEXT($S$23)</formula>
    </cfRule>
  </conditionalFormatting>
  <conditionalFormatting sqref="T24">
    <cfRule type="expression" dxfId="47" priority="9" stopIfTrue="1">
      <formula>$AK$5&gt;=1</formula>
    </cfRule>
    <cfRule type="expression" dxfId="46" priority="86" stopIfTrue="1">
      <formula>ISTEXT($S$24)</formula>
    </cfRule>
  </conditionalFormatting>
  <conditionalFormatting sqref="T25">
    <cfRule type="expression" dxfId="45" priority="85">
      <formula>ISTEXT($S$25)</formula>
    </cfRule>
  </conditionalFormatting>
  <conditionalFormatting sqref="T26">
    <cfRule type="expression" dxfId="44" priority="84">
      <formula>ISTEXT($S$26)</formula>
    </cfRule>
  </conditionalFormatting>
  <conditionalFormatting sqref="T27">
    <cfRule type="expression" dxfId="43" priority="83">
      <formula>ISTEXT($S$27)</formula>
    </cfRule>
  </conditionalFormatting>
  <conditionalFormatting sqref="T28">
    <cfRule type="expression" dxfId="42" priority="82">
      <formula>ISTEXT($S$28)</formula>
    </cfRule>
  </conditionalFormatting>
  <conditionalFormatting sqref="T32">
    <cfRule type="expression" dxfId="41" priority="81">
      <formula>ISTEXT($S$32)</formula>
    </cfRule>
  </conditionalFormatting>
  <conditionalFormatting sqref="T31">
    <cfRule type="expression" dxfId="40" priority="80">
      <formula>ISTEXT($S$31)</formula>
    </cfRule>
  </conditionalFormatting>
  <conditionalFormatting sqref="T30">
    <cfRule type="expression" dxfId="39" priority="79">
      <formula>ISTEXT($S$30)</formula>
    </cfRule>
  </conditionalFormatting>
  <conditionalFormatting sqref="T33">
    <cfRule type="expression" dxfId="38" priority="78">
      <formula>ISTEXT($S$33)</formula>
    </cfRule>
  </conditionalFormatting>
  <conditionalFormatting sqref="T29">
    <cfRule type="expression" dxfId="37" priority="7" stopIfTrue="1">
      <formula>$AL$5&gt;=1</formula>
    </cfRule>
    <cfRule type="expression" dxfId="36" priority="77" stopIfTrue="1">
      <formula>ISTEXT($S$29)</formula>
    </cfRule>
  </conditionalFormatting>
  <conditionalFormatting sqref="R8">
    <cfRule type="expression" dxfId="35" priority="6" stopIfTrue="1">
      <formula>$AH$5&gt;=1</formula>
    </cfRule>
  </conditionalFormatting>
  <conditionalFormatting sqref="R9 R33">
    <cfRule type="expression" dxfId="34" priority="75">
      <formula>ISTEXT(Q9)</formula>
    </cfRule>
  </conditionalFormatting>
  <conditionalFormatting sqref="R10">
    <cfRule type="expression" dxfId="33" priority="74">
      <formula>ISTEXT(Q10)</formula>
    </cfRule>
  </conditionalFormatting>
  <conditionalFormatting sqref="R11">
    <cfRule type="expression" dxfId="32" priority="73">
      <formula>ISTEXT(Q11)</formula>
    </cfRule>
  </conditionalFormatting>
  <conditionalFormatting sqref="R12">
    <cfRule type="expression" dxfId="31" priority="72">
      <formula>ISTEXT(Q12)</formula>
    </cfRule>
  </conditionalFormatting>
  <conditionalFormatting sqref="R13">
    <cfRule type="expression" dxfId="30" priority="35" stopIfTrue="1">
      <formula>$AL$15&gt;=1</formula>
    </cfRule>
    <cfRule type="expression" dxfId="29" priority="71" stopIfTrue="1">
      <formula>ISTEXT(Q13)</formula>
    </cfRule>
  </conditionalFormatting>
  <conditionalFormatting sqref="R14">
    <cfRule type="expression" dxfId="28" priority="70">
      <formula>ISTEXT(Q14)</formula>
    </cfRule>
  </conditionalFormatting>
  <conditionalFormatting sqref="R15">
    <cfRule type="expression" dxfId="27" priority="69">
      <formula>ISTEXT(Q15)</formula>
    </cfRule>
  </conditionalFormatting>
  <conditionalFormatting sqref="R16">
    <cfRule type="expression" dxfId="26" priority="68">
      <formula>ISTEXT(Q16)</formula>
    </cfRule>
  </conditionalFormatting>
  <conditionalFormatting sqref="R17">
    <cfRule type="expression" dxfId="25" priority="67">
      <formula>ISTEXT(Q17)</formula>
    </cfRule>
  </conditionalFormatting>
  <conditionalFormatting sqref="R19">
    <cfRule type="expression" dxfId="24" priority="11" stopIfTrue="1">
      <formula>$AJ$5&gt;=1</formula>
    </cfRule>
    <cfRule type="expression" dxfId="23" priority="66" stopIfTrue="1">
      <formula>ISTEXT(Q19)</formula>
    </cfRule>
  </conditionalFormatting>
  <conditionalFormatting sqref="R20">
    <cfRule type="expression" dxfId="22" priority="65">
      <formula>ISTEXT(Q20)</formula>
    </cfRule>
  </conditionalFormatting>
  <conditionalFormatting sqref="R21">
    <cfRule type="expression" dxfId="21" priority="64">
      <formula>ISTEXT(Q21)</formula>
    </cfRule>
  </conditionalFormatting>
  <conditionalFormatting sqref="R22">
    <cfRule type="expression" dxfId="20" priority="63">
      <formula>ISTEXT(Q22)</formula>
    </cfRule>
  </conditionalFormatting>
  <conditionalFormatting sqref="R23">
    <cfRule type="expression" dxfId="19" priority="62">
      <formula>ISTEXT(Q23)</formula>
    </cfRule>
  </conditionalFormatting>
  <conditionalFormatting sqref="R24">
    <cfRule type="expression" dxfId="18" priority="10" stopIfTrue="1">
      <formula>$AK$5&gt;=1</formula>
    </cfRule>
    <cfRule type="expression" dxfId="17" priority="61" stopIfTrue="1">
      <formula>ISTEXT(Q24)</formula>
    </cfRule>
  </conditionalFormatting>
  <conditionalFormatting sqref="R25">
    <cfRule type="expression" dxfId="16" priority="60">
      <formula>ISTEXT(Q25)</formula>
    </cfRule>
  </conditionalFormatting>
  <conditionalFormatting sqref="R26">
    <cfRule type="expression" dxfId="15" priority="59">
      <formula>ISTEXT(Q26)</formula>
    </cfRule>
  </conditionalFormatting>
  <conditionalFormatting sqref="R27">
    <cfRule type="expression" dxfId="14" priority="58">
      <formula>ISTEXT(Q27)</formula>
    </cfRule>
  </conditionalFormatting>
  <conditionalFormatting sqref="R28">
    <cfRule type="expression" dxfId="13" priority="57">
      <formula>ISTEXT(Q28)</formula>
    </cfRule>
  </conditionalFormatting>
  <conditionalFormatting sqref="R29">
    <cfRule type="expression" dxfId="12" priority="8" stopIfTrue="1">
      <formula>$AL$5&gt;=1</formula>
    </cfRule>
    <cfRule type="expression" dxfId="11" priority="56" stopIfTrue="1">
      <formula>ISTEXT(Q29)</formula>
    </cfRule>
  </conditionalFormatting>
  <conditionalFormatting sqref="R30">
    <cfRule type="expression" dxfId="10" priority="55">
      <formula>ISTEXT(Q30)</formula>
    </cfRule>
  </conditionalFormatting>
  <conditionalFormatting sqref="R31">
    <cfRule type="expression" dxfId="9" priority="54">
      <formula>ISTEXT(Q31)</formula>
    </cfRule>
  </conditionalFormatting>
  <conditionalFormatting sqref="R32">
    <cfRule type="expression" dxfId="8" priority="53">
      <formula>ISTEXT(Q32)</formula>
    </cfRule>
  </conditionalFormatting>
  <conditionalFormatting sqref="AD39:AE39">
    <cfRule type="expression" dxfId="7" priority="51">
      <formula>IF(AND($AA$37&gt;=12),($AA$37&lt;=16.99))</formula>
    </cfRule>
  </conditionalFormatting>
  <conditionalFormatting sqref="AF39">
    <cfRule type="expression" dxfId="6" priority="48">
      <formula>IF(AND($AA$37&gt;=0.1),($AA$37&lt;=11.99))</formula>
    </cfRule>
  </conditionalFormatting>
  <conditionalFormatting sqref="P35:Q35">
    <cfRule type="containsErrors" dxfId="5" priority="20" stopIfTrue="1">
      <formula>ISERROR(P35)</formula>
    </cfRule>
    <cfRule type="expression" dxfId="4" priority="45">
      <formula>$P$35&lt;=26.99</formula>
    </cfRule>
    <cfRule type="expression" dxfId="3" priority="46">
      <formula>($P$35&gt;=33.01)</formula>
    </cfRule>
    <cfRule type="expression" dxfId="2" priority="47">
      <formula>IF(AND($P$35&gt;=27),($P$35&lt;=33))</formula>
    </cfRule>
  </conditionalFormatting>
  <conditionalFormatting sqref="AA37:AB37">
    <cfRule type="containsErrors" dxfId="1" priority="21" stopIfTrue="1">
      <formula>ISERROR(AA37)</formula>
    </cfRule>
  </conditionalFormatting>
  <conditionalFormatting sqref="R8">
    <cfRule type="expression" dxfId="0" priority="36" stopIfTrue="1">
      <formula>ISTEXT(Q8)</formula>
    </cfRule>
  </conditionalFormatting>
  <pageMargins left="0.15748031496062992" right="0.15748031496062992" top="0.43307086614173229" bottom="0.43307086614173229" header="0.23622047244094491" footer="0.23622047244094491"/>
  <pageSetup paperSize="9" scale="33" orientation="landscape" r:id="rId1"/>
  <headerFooter alignWithMargins="0">
    <oddHeader>&amp;L&amp;14Sanden Manufacturing Poland Sp. z o.o.&amp;C&amp;14Challenge Sheet&amp;R&amp;14Wydanie: 03</oddHeader>
    <oddFooter>&amp;L&amp;14F145/10/2015&amp;C&amp;14IQ-25&amp;R&amp;14Page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Challenge Sheet</vt:lpstr>
      <vt:lpstr>'Challenge Sheet'!Obszar_wydruku</vt:lpstr>
    </vt:vector>
  </TitlesOfParts>
  <Company>Sanden International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Czykirska</dc:creator>
  <cp:lastModifiedBy>m.romanowski</cp:lastModifiedBy>
  <cp:lastPrinted>2015-09-30T06:56:18Z</cp:lastPrinted>
  <dcterms:created xsi:type="dcterms:W3CDTF">2004-06-03T17:59:15Z</dcterms:created>
  <dcterms:modified xsi:type="dcterms:W3CDTF">2018-10-29T11:56:24Z</dcterms:modified>
</cp:coreProperties>
</file>