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77701f5a63e090/Рабочий стол/"/>
    </mc:Choice>
  </mc:AlternateContent>
  <xr:revisionPtr revIDLastSave="2" documentId="8_{F52ADA5D-9676-4254-8B56-CE0A9D69252E}" xr6:coauthVersionLast="47" xr6:coauthVersionMax="47" xr10:uidLastSave="{E9F0E642-64EC-47F5-9557-C9350057E4B1}"/>
  <bookViews>
    <workbookView xWindow="240" yWindow="108" windowWidth="14808" windowHeight="8016" activeTab="2" xr2:uid="{00000000-000D-0000-FFFF-FFFF00000000}"/>
  </bookViews>
  <sheets>
    <sheet name="основна" sheetId="1" r:id="rId1"/>
    <sheet name="допоміжна" sheetId="2" r:id="rId2"/>
    <sheet name="зведена" sheetId="6" r:id="rId3"/>
  </sheets>
  <definedNames>
    <definedName name="_xlnm._FilterDatabase" localSheetId="0" hidden="1">основна!$C$1:$C$8</definedName>
    <definedName name="курс">основна!$L$2</definedName>
    <definedName name="объем">основна!$G$2:$G$4</definedName>
  </definedNames>
  <calcPr calcId="191028"/>
  <pivotCaches>
    <pivotCache cacheId="1054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4" i="1"/>
  <c r="J3" i="1"/>
</calcChain>
</file>

<file path=xl/sharedStrings.xml><?xml version="1.0" encoding="utf-8"?>
<sst xmlns="http://schemas.openxmlformats.org/spreadsheetml/2006/main" count="40" uniqueCount="31">
  <si>
    <t>Номер з/п</t>
  </si>
  <si>
    <t>Вид хімічного засобу</t>
  </si>
  <si>
    <t>Вид шкідника</t>
  </si>
  <si>
    <t>Адреса квартири</t>
  </si>
  <si>
    <t>ПІБ власник</t>
  </si>
  <si>
    <t>Середня к-ть шкідників даного виду, що побували в квартирі за рік</t>
  </si>
  <si>
    <t>Об’єм закупівлі в рік, од.</t>
  </si>
  <si>
    <t>загальна кількість знищених шкідників</t>
  </si>
  <si>
    <t>Середня кількість шкідників даного виду, що знищені в квартирі за рік</t>
  </si>
  <si>
    <t>Ефективність засобу, $</t>
  </si>
  <si>
    <t>$</t>
  </si>
  <si>
    <t>Раптор(підвіска)</t>
  </si>
  <si>
    <t>моль</t>
  </si>
  <si>
    <t>вул. Яворницького</t>
  </si>
  <si>
    <t>Шевченко Миколай Іванович</t>
  </si>
  <si>
    <t>Bros(порошок)</t>
  </si>
  <si>
    <t>мураха</t>
  </si>
  <si>
    <t>вул. Воскресенська</t>
  </si>
  <si>
    <t>Олейник Олександр Вадимович</t>
  </si>
  <si>
    <t>Rubit(гель)</t>
  </si>
  <si>
    <t>тарган</t>
  </si>
  <si>
    <t>вул. Глінки</t>
  </si>
  <si>
    <t>Ковальчук Ілля Іванович</t>
  </si>
  <si>
    <t xml:space="preserve"> </t>
  </si>
  <si>
    <t>Вид хім. засобу</t>
  </si>
  <si>
    <t>Вартість однієї упаковки, грн</t>
  </si>
  <si>
    <t>Кількість шкідників, що знищено за допомогою однієї упаковки</t>
  </si>
  <si>
    <t>Названия строк</t>
  </si>
  <si>
    <t>Сумма по полю Номер з/п</t>
  </si>
  <si>
    <t>Сумма по полю Ефективність засобу, $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</si>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</sst>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0_ ;\-0\ "/>
  </numFmts>
  <fonts count="2">
    <font>
      <sz val="11"/>
      <color theme="1"/>
      <name val="Calibri"/>
      <family val="2"/>
      <scheme val="minor"/>
    </font>
    <font>
      <sz val="11"/>
      <color rgb="FF000000"/>
      <name val="Times New Roman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pivotButton="1"/>
    <xf numFmtId="164" fontId="0" fillId="0" borderId="0" xfId="0" applyNumberFormat="1" applyAlignment="1">
      <alignment horizontal="center" wrapText="1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4" xfId="0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49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0" fillId="0" borderId="5" xfId="0" applyBorder="1" applyAlignment="1">
      <alignment wrapText="1"/>
    </xf>
    <xf numFmtId="165" fontId="1" fillId="0" borderId="5" xfId="0" applyNumberFormat="1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2" xfId="0" applyBorder="1" applyAlignment="1">
      <alignment horizontal="center"/>
    </xf>
    <xf numFmtId="0" fontId="0" fillId="0" borderId="8" xfId="0" applyBorder="1"/>
    <xf numFmtId="49" fontId="0" fillId="0" borderId="8" xfId="0" applyNumberFormat="1" applyBorder="1"/>
    <xf numFmtId="1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основна!$H$1</c:f>
              <c:strCache>
                <c:ptCount val="1"/>
                <c:pt idx="0">
                  <c:v>загальна кількість знищених шкідників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D7-4BB2-B21B-BFA246A72D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D7-4BB2-B21B-BFA246A72D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D7-4BB2-B21B-BFA246A72D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AD7-4BB2-B21B-BFA246A72DF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AD7-4BB2-B21B-BFA246A72DF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AD7-4BB2-B21B-BFA246A72DF5}"/>
              </c:ext>
            </c:extLst>
          </c:dPt>
          <c:cat>
            <c:multiLvlStrRef>
              <c:f>(основна!$B$2:$B$7,основна!$C$2:$C$7)</c:f>
              <c:multiLvlStrCache>
                <c:ptCount val="6"/>
                <c:lvl>
                  <c:pt idx="0">
                    <c:v>моль</c:v>
                  </c:pt>
                  <c:pt idx="1">
                    <c:v>мураха</c:v>
                  </c:pt>
                  <c:pt idx="2">
                    <c:v>тарган</c:v>
                  </c:pt>
                </c:lvl>
                <c:lvl>
                  <c:pt idx="0">
                    <c:v>Раптор(підвіска)</c:v>
                  </c:pt>
                  <c:pt idx="1">
                    <c:v>Bros(порошок)</c:v>
                  </c:pt>
                  <c:pt idx="2">
                    <c:v>Rubit(гель)</c:v>
                  </c:pt>
                  <c:pt idx="5">
                    <c:v> </c:v>
                  </c:pt>
                </c:lvl>
              </c:multiLvlStrCache>
            </c:multiLvlStrRef>
          </c:cat>
          <c:val>
            <c:numRef>
              <c:f>основна!$H$2:$H$7</c:f>
              <c:numCache>
                <c:formatCode>General</c:formatCode>
                <c:ptCount val="6"/>
                <c:pt idx="0">
                  <c:v>143</c:v>
                </c:pt>
                <c:pt idx="1">
                  <c:v>250</c:v>
                </c:pt>
                <c:pt idx="2">
                  <c:v>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BF-4105-B23B-A85B69D1F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03937007874016"/>
          <c:y val="0.13930555555555554"/>
          <c:w val="0.83129396325459315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основна!$B$2</c:f>
              <c:strCache>
                <c:ptCount val="1"/>
                <c:pt idx="0">
                  <c:v>Раптор(підвіска)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E8-407E-A39C-7E7BEA5E13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основна!$I$1</c:f>
              <c:strCache>
                <c:ptCount val="1"/>
                <c:pt idx="0">
                  <c:v>Середня кількість шкідників даного виду, що знищені в квартирі за рік</c:v>
                </c:pt>
              </c:strCache>
            </c:strRef>
          </c:cat>
          <c:val>
            <c:numRef>
              <c:f>основна!$I$2</c:f>
              <c:numCache>
                <c:formatCode>0</c:formatCode>
                <c:ptCount val="1"/>
                <c:pt idx="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8-407E-A39C-7E7BEA5E1331}"/>
            </c:ext>
          </c:extLst>
        </c:ser>
        <c:ser>
          <c:idx val="4"/>
          <c:order val="1"/>
          <c:tx>
            <c:strRef>
              <c:f>основна!$B$3</c:f>
              <c:strCache>
                <c:ptCount val="1"/>
                <c:pt idx="0">
                  <c:v>Bros(порошок)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E8-407E-A39C-7E7BEA5E13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основна!$I$1</c:f>
              <c:strCache>
                <c:ptCount val="1"/>
                <c:pt idx="0">
                  <c:v>Середня кількість шкідників даного виду, що знищені в квартирі за рік</c:v>
                </c:pt>
              </c:strCache>
            </c:strRef>
          </c:cat>
          <c:val>
            <c:numRef>
              <c:f>основна!$I$3</c:f>
              <c:numCache>
                <c:formatCode>0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E8-407E-A39C-7E7BEA5E1331}"/>
            </c:ext>
          </c:extLst>
        </c:ser>
        <c:ser>
          <c:idx val="5"/>
          <c:order val="2"/>
          <c:tx>
            <c:strRef>
              <c:f>основна!$B$4</c:f>
              <c:strCache>
                <c:ptCount val="1"/>
                <c:pt idx="0">
                  <c:v>Rubit(гель)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E8-407E-A39C-7E7BEA5E13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основна!$I$1</c:f>
              <c:strCache>
                <c:ptCount val="1"/>
                <c:pt idx="0">
                  <c:v>Середня кількість шкідників даного виду, що знищені в квартирі за рік</c:v>
                </c:pt>
              </c:strCache>
            </c:strRef>
          </c:cat>
          <c:val>
            <c:numRef>
              <c:f>основна!$I$4</c:f>
              <c:numCache>
                <c:formatCode>0</c:formatCode>
                <c:ptCount val="1"/>
                <c:pt idx="0">
                  <c:v>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E8-407E-A39C-7E7BEA5E1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5871912"/>
        <c:axId val="695873552"/>
      </c:barChart>
      <c:catAx>
        <c:axId val="69587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73552"/>
        <c:crosses val="autoZero"/>
        <c:auto val="1"/>
        <c:lblAlgn val="ctr"/>
        <c:lblOffset val="100"/>
        <c:noMultiLvlLbl val="0"/>
      </c:catAx>
      <c:valAx>
        <c:axId val="6958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71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5</xdr:row>
      <xdr:rowOff>57150</xdr:rowOff>
    </xdr:from>
    <xdr:to>
      <xdr:col>14</xdr:col>
      <xdr:colOff>600075</xdr:colOff>
      <xdr:row>19</xdr:row>
      <xdr:rowOff>133350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23D4A93C-1CCE-7C35-2D9A-7508C426C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464820</xdr:colOff>
      <xdr:row>7</xdr:row>
      <xdr:rowOff>22860</xdr:rowOff>
    </xdr:from>
    <xdr:to>
      <xdr:col>5</xdr:col>
      <xdr:colOff>114300</xdr:colOff>
      <xdr:row>22</xdr:row>
      <xdr:rowOff>22860</xdr:rowOff>
    </xdr:to>
    <xdr:graphicFrame macro="">
      <xdr:nvGraphicFramePr>
        <xdr:cNvPr id="5" name="Диаграмма 3">
          <a:extLst>
            <a:ext uri="{FF2B5EF4-FFF2-40B4-BE49-F238E27FC236}">
              <a16:creationId xmlns:a16="http://schemas.microsoft.com/office/drawing/2014/main" id="{962C5FBB-7D86-4A64-B0B4-1D90F0B75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dos" refreshedDate="44984.035830787034" createdVersion="6" refreshedVersion="6" minRefreshableVersion="3" recordCount="3" xr:uid="{6774A716-30C7-4E5D-81FC-0C1F01B0950B}">
  <cacheSource type="worksheet">
    <worksheetSource ref="A1:J4" sheet="основна"/>
  </cacheSource>
  <cacheFields count="10">
    <cacheField name="Номер з/п" numFmtId="0">
      <sharedItems containsSemiMixedTypes="0" containsString="0" containsNumber="1" containsInteger="1" minValue="1" maxValue="3"/>
    </cacheField>
    <cacheField name="Вид хімічного засобу" numFmtId="0">
      <sharedItems count="3">
        <s v="Раптор(підвіска)"/>
        <s v="Bros(порошок)"/>
        <s v="Rubit(гель)"/>
      </sharedItems>
    </cacheField>
    <cacheField name="Вид шкідника" numFmtId="49">
      <sharedItems count="3">
        <s v="моль"/>
        <s v="мураха"/>
        <s v="тарган"/>
      </sharedItems>
    </cacheField>
    <cacheField name="Адреса квартири" numFmtId="0">
      <sharedItems count="3">
        <s v="вул. Яворницького"/>
        <s v="вул. Воскресенська"/>
        <s v="вул. Глінки"/>
      </sharedItems>
    </cacheField>
    <cacheField name="ПІБ власник" numFmtId="49">
      <sharedItems count="3">
        <s v="Шевченко Миколай Іванович"/>
        <s v="Олейник Олександр Вадимович"/>
        <s v="Ковальчук Ілля Іванович"/>
      </sharedItems>
    </cacheField>
    <cacheField name="Середня к-ть шкідників даного виду, що побували в квартирі за рік" numFmtId="1">
      <sharedItems containsSemiMixedTypes="0" containsString="0" containsNumber="1" containsInteger="1" minValue="100" maxValue="400"/>
    </cacheField>
    <cacheField name="Об’єм закупівлі в рік, од." numFmtId="1">
      <sharedItems containsSemiMixedTypes="0" containsString="0" containsNumber="1" containsInteger="1" minValue="14" maxValue="31"/>
    </cacheField>
    <cacheField name="загальна кількість знищених шкідників" numFmtId="0">
      <sharedItems containsSemiMixedTypes="0" containsString="0" containsNumber="1" containsInteger="1" minValue="143" maxValue="431"/>
    </cacheField>
    <cacheField name="Середня кількість шкідників даного виду, що знищені в квартирі за рік" numFmtId="1">
      <sharedItems containsSemiMixedTypes="0" containsString="0" containsNumber="1" containsInteger="1" minValue="99" maxValue="379"/>
    </cacheField>
    <cacheField name="Ефективність засобу, $" numFmtId="0">
      <sharedItems containsSemiMixedTypes="0" containsString="0" containsNumber="1" minValue="13.108328796951552" maxValue="82.7173326832940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n v="1"/>
    <x v="0"/>
    <x v="0"/>
    <x v="0"/>
    <x v="0"/>
    <n v="100"/>
    <n v="31"/>
    <n v="143"/>
    <n v="99"/>
    <n v="19.276830953477656"/>
  </r>
  <r>
    <n v="2"/>
    <x v="1"/>
    <x v="1"/>
    <x v="1"/>
    <x v="1"/>
    <n v="243"/>
    <n v="14"/>
    <n v="250"/>
    <n v="200"/>
    <n v="13.108328796951552"/>
  </r>
  <r>
    <n v="3"/>
    <x v="2"/>
    <x v="2"/>
    <x v="2"/>
    <x v="2"/>
    <n v="400"/>
    <n v="24"/>
    <n v="431"/>
    <n v="379"/>
    <n v="82.7173326832940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4AF793-239F-4CB0-BD1F-434EFF697E17}" name="Сводная таблица1" cacheId="10549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C8" firstHeaderRow="0" firstDataRow="1" firstDataCol="1"/>
  <pivotFields count="10">
    <pivotField dataField="1" showAll="0"/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numFmtId="1" showAll="0"/>
    <pivotField numFmtId="1" showAll="0"/>
    <pivotField showAll="0"/>
    <pivotField numFmtId="1" showAll="0"/>
    <pivotField dataField="1" showAll="0"/>
  </pivotFields>
  <rowFields count="2">
    <field x="1"/>
    <field x="2"/>
  </rowFields>
  <rowItems count="7">
    <i>
      <x/>
    </i>
    <i r="1">
      <x v="1"/>
    </i>
    <i>
      <x v="1"/>
    </i>
    <i r="1">
      <x v="2"/>
    </i>
    <i>
      <x v="2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Номер з/п" fld="0" baseField="0" baseItem="0"/>
    <dataField name="Сумма по полю Ефективність засобу, $" fld="9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zoomScaleNormal="100" workbookViewId="0">
      <selection activeCell="N1" sqref="N1"/>
    </sheetView>
  </sheetViews>
  <sheetFormatPr defaultRowHeight="14.45"/>
  <cols>
    <col min="1" max="1" width="10.5703125" bestFit="1" customWidth="1"/>
    <col min="2" max="2" width="15.7109375" customWidth="1"/>
    <col min="4" max="4" width="20.7109375" customWidth="1"/>
    <col min="5" max="5" width="31.7109375" customWidth="1"/>
    <col min="6" max="6" width="20.7109375" customWidth="1"/>
    <col min="8" max="8" width="20.7109375" customWidth="1"/>
    <col min="10" max="10" width="9.85546875" bestFit="1" customWidth="1"/>
  </cols>
  <sheetData>
    <row r="1" spans="1:19" ht="129.6">
      <c r="A1" s="9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9"/>
      <c r="L1" s="5" t="s">
        <v>10</v>
      </c>
      <c r="M1" s="1"/>
      <c r="N1" s="1"/>
      <c r="O1" s="1"/>
      <c r="P1" s="1"/>
      <c r="Q1" s="1"/>
      <c r="R1" s="1"/>
      <c r="S1" s="1"/>
    </row>
    <row r="2" spans="1:19" ht="15" customHeight="1">
      <c r="A2" s="20">
        <v>1</v>
      </c>
      <c r="B2" s="10" t="s">
        <v>11</v>
      </c>
      <c r="C2" s="14" t="s">
        <v>12</v>
      </c>
      <c r="D2" s="11" t="s">
        <v>13</v>
      </c>
      <c r="E2" s="14" t="s">
        <v>14</v>
      </c>
      <c r="F2" s="15">
        <v>100</v>
      </c>
      <c r="G2" s="15">
        <v>3216.2962962962974</v>
      </c>
      <c r="H2" s="13">
        <v>143</v>
      </c>
      <c r="I2" s="15">
        <v>99</v>
      </c>
      <c r="J2" s="10">
        <f>($G$2*VLOOKUP(основна!$B$1:$B$4,допоміжна!$A$1:$C$7,2,0)*$I$2)/(курс*$H$2)</f>
        <v>2000.0000000000005</v>
      </c>
      <c r="L2" s="6">
        <v>36.74</v>
      </c>
    </row>
    <row r="3" spans="1:19">
      <c r="A3" s="20">
        <v>2</v>
      </c>
      <c r="B3" s="10" t="s">
        <v>15</v>
      </c>
      <c r="C3" s="14" t="s">
        <v>16</v>
      </c>
      <c r="D3" s="10" t="s">
        <v>17</v>
      </c>
      <c r="E3" s="14" t="s">
        <v>18</v>
      </c>
      <c r="F3" s="15">
        <v>243</v>
      </c>
      <c r="G3" s="15">
        <v>14</v>
      </c>
      <c r="H3" s="13">
        <v>250</v>
      </c>
      <c r="I3" s="15">
        <v>200</v>
      </c>
      <c r="J3" s="10">
        <f>($G$3*VLOOKUP(основна!$B$1:$B$4,допоміжна!$A$1:$C$7,2,0)*$I$3)/(курс*$H$3)</f>
        <v>13.108328796951552</v>
      </c>
      <c r="K3" s="21"/>
      <c r="L3" s="6"/>
    </row>
    <row r="4" spans="1:19">
      <c r="A4" s="20">
        <v>3</v>
      </c>
      <c r="B4" s="10" t="s">
        <v>19</v>
      </c>
      <c r="C4" s="14" t="s">
        <v>20</v>
      </c>
      <c r="D4" s="10" t="s">
        <v>21</v>
      </c>
      <c r="E4" s="14" t="s">
        <v>22</v>
      </c>
      <c r="F4" s="15">
        <v>400</v>
      </c>
      <c r="G4" s="15">
        <v>24</v>
      </c>
      <c r="H4" s="13">
        <v>431</v>
      </c>
      <c r="I4" s="15">
        <v>379</v>
      </c>
      <c r="J4" s="10">
        <f>($G$4*VLOOKUP(основна!$B$1:$B$4,допоміжна!$A$1:$C$7,2,0)*$I$4)/(курс*$H$4)</f>
        <v>82.717332683294032</v>
      </c>
      <c r="K4" s="21"/>
    </row>
    <row r="5" spans="1:19">
      <c r="A5" s="22"/>
      <c r="B5" s="23"/>
      <c r="C5" s="24"/>
      <c r="D5" s="23"/>
      <c r="E5" s="24"/>
      <c r="F5" s="25"/>
      <c r="G5" s="25"/>
      <c r="H5" s="26"/>
      <c r="I5" s="25"/>
      <c r="J5" s="23"/>
      <c r="K5" s="27"/>
    </row>
    <row r="6" spans="1:19">
      <c r="A6" s="2"/>
      <c r="C6" s="8"/>
      <c r="E6" s="8"/>
      <c r="F6" s="7"/>
      <c r="G6" s="7"/>
      <c r="H6" s="2"/>
      <c r="I6" s="2"/>
    </row>
    <row r="7" spans="1:19">
      <c r="A7" s="2"/>
      <c r="B7" t="s">
        <v>23</v>
      </c>
      <c r="E7" s="8"/>
      <c r="F7" s="2"/>
      <c r="G7" s="7"/>
      <c r="H7" s="2"/>
      <c r="I7" s="2"/>
      <c r="J7" s="2"/>
    </row>
    <row r="8" spans="1:19">
      <c r="A8" s="2"/>
      <c r="G8" s="2"/>
      <c r="H8" s="2"/>
      <c r="I8" s="2"/>
      <c r="J8" s="2"/>
    </row>
    <row r="9" spans="1:19">
      <c r="A9" s="2"/>
      <c r="G9" s="2"/>
      <c r="H9" s="2"/>
      <c r="K9" s="2"/>
    </row>
    <row r="10" spans="1:19">
      <c r="A10" s="2"/>
      <c r="G10" s="2"/>
      <c r="H10" s="2"/>
      <c r="K10" s="2"/>
    </row>
    <row r="11" spans="1:19">
      <c r="H11" s="2"/>
      <c r="K11" s="2"/>
    </row>
    <row r="12" spans="1:19">
      <c r="H12" s="2"/>
    </row>
    <row r="13" spans="1:19">
      <c r="H13" s="2"/>
    </row>
  </sheetData>
  <autoFilter ref="C1:C8" xr:uid="{53113921-3858-4D57-9F9A-30471BC92D0E}">
    <sortState xmlns:xlrd2="http://schemas.microsoft.com/office/spreadsheetml/2017/richdata2" ref="A2:J8">
      <sortCondition ref="C1:C8"/>
    </sortState>
  </autoFilter>
  <sortState xmlns:xlrd2="http://schemas.microsoft.com/office/spreadsheetml/2017/richdata2" ref="A2:I7">
    <sortCondition ref="A2:A7"/>
  </sortState>
  <dataValidations xWindow="1181" yWindow="540" count="9">
    <dataValidation type="custom" showInputMessage="1" showErrorMessage="1" errorTitle="ВВЕДІТЬ ТЕКСТ" error="ВВЕДІТЬ ТЕКСТ" promptTitle="введіть текст" prompt="текст" sqref="E9:E1048576" xr:uid="{497526B5-77F1-4348-A3C7-4C51FD94D55C}">
      <formula1 xml:space="preserve"> ISTEXT(E10)</formula1>
    </dataValidation>
    <dataValidation type="whole" allowBlank="1" showInputMessage="1" showErrorMessage="1" errorTitle="ВВЕДІТЬ ЧИСЛО!!!" error="ВВЕДІТЬ ЧИСЛО!!!!!!!!!!" promptTitle="введіть число" prompt="введіть число" sqref="F7:F9" xr:uid="{2E7CAF5B-324B-487E-A87B-534DDCAD5E0B}">
      <formula1>0</formula1>
      <formula2>10000000</formula2>
    </dataValidation>
    <dataValidation type="whole" allowBlank="1" showInputMessage="1" showErrorMessage="1" errorTitle="ВВЕДІТЬ ЧИСЛООО!!!!!!" error="ВВЕДІТЬ ЧИСЛООО!!!!!!" promptTitle="введіть, будь ласка, число" prompt="введіть, будь ласка, число" sqref="F1:I2 F3:I3 F4:I4 F5:I6" xr:uid="{594CF1BE-3391-415F-B1BB-7FF4DAF80FC0}">
      <formula1>0</formula1>
      <formula2>10000000</formula2>
    </dataValidation>
    <dataValidation type="custom" allowBlank="1" showInputMessage="1" showErrorMessage="1" errorTitle="введіть текст" error="введіть текст" promptTitle="введіть текст" prompt="введіть текст" sqref="C2:C4" xr:uid="{7C24A2B9-8A9A-4BFE-9394-65EBAF874BAD}">
      <formula1 xml:space="preserve"> ISTEXT(#REF!-C1)</formula1>
    </dataValidation>
    <dataValidation type="custom" allowBlank="1" showInputMessage="1" showErrorMessage="1" errorTitle="ВВЕДІТЬ ТЕКСТ" error="ВВЕДІТЬ ТЕКСТ" promptTitle="введіть, будь ласка, ПІБ(текст)" prompt="введіть текст" sqref="E1:E4" xr:uid="{DEA5319B-1D31-4E98-8CD7-DB5549A3C350}">
      <formula1>ISTEXT(E1-E4)</formula1>
    </dataValidation>
    <dataValidation type="custom" allowBlank="1" showInputMessage="1" showErrorMessage="1" errorTitle="введіть текст" error="введіть текст" promptTitle="введіть текст" prompt="введіть текст" sqref="C5:C6" xr:uid="{766B6E28-4BF8-4230-A54D-74CCA67267E2}">
      <formula1 xml:space="preserve"> ISTEXT(C1-C4)</formula1>
    </dataValidation>
    <dataValidation type="custom" showInputMessage="1" showErrorMessage="1" errorTitle="ВВЕДІТЬ ТЕКСТ" error="ВВЕДІТЬ ТЕКСТ" promptTitle="введіть текст" prompt="текст" sqref="E5:E6" xr:uid="{B62BDB14-E27F-49E5-A79E-568809F03586}">
      <formula1 xml:space="preserve"> ISTEXT(E1-E6)</formula1>
    </dataValidation>
    <dataValidation type="custom" showInputMessage="1" showErrorMessage="1" errorTitle="ВВЕДІТЬ ТЕКСТ" error="ВВЕДІТЬ ТЕКСТ" promptTitle="введіть текст" prompt="текст" sqref="E8" xr:uid="{4CA49A32-85DD-4263-8C57-82B56AB4EB61}">
      <formula1 xml:space="preserve"> ISTEXT(E3-E9)</formula1>
    </dataValidation>
    <dataValidation type="custom" showInputMessage="1" showErrorMessage="1" errorTitle="ВВЕДІТЬ ТЕКСТ" error="ВВЕДІТЬ ТЕКСТ" promptTitle="введіть текст" prompt="текст" sqref="E7" xr:uid="{255E3909-8D8E-43B0-B26F-2A521081F3F2}">
      <formula1 xml:space="preserve"> ISTEXT(#REF!-E8)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2DB5D-808B-42C9-A116-3C59BC0DF6B0}">
  <dimension ref="A1:M9"/>
  <sheetViews>
    <sheetView workbookViewId="0">
      <selection activeCell="A6" sqref="A1:D6"/>
    </sheetView>
  </sheetViews>
  <sheetFormatPr defaultRowHeight="14.45"/>
  <cols>
    <col min="1" max="1" width="15.7109375" customWidth="1"/>
    <col min="2" max="3" width="10.7109375" customWidth="1"/>
    <col min="11" max="11" width="15.7109375" customWidth="1"/>
    <col min="13" max="13" width="10.7109375" customWidth="1"/>
  </cols>
  <sheetData>
    <row r="1" spans="1:13" ht="115.15">
      <c r="A1" s="11" t="s">
        <v>24</v>
      </c>
      <c r="B1" s="11" t="s">
        <v>25</v>
      </c>
      <c r="C1" s="12" t="s">
        <v>26</v>
      </c>
      <c r="K1" s="1"/>
      <c r="L1" s="1"/>
      <c r="M1" s="3"/>
    </row>
    <row r="2" spans="1:13">
      <c r="A2" s="10" t="s">
        <v>11</v>
      </c>
      <c r="B2" s="13">
        <v>33</v>
      </c>
      <c r="C2" s="13">
        <v>4</v>
      </c>
      <c r="L2" s="2"/>
      <c r="M2" s="2"/>
    </row>
    <row r="3" spans="1:13">
      <c r="A3" s="10" t="s">
        <v>15</v>
      </c>
      <c r="B3" s="13">
        <v>43</v>
      </c>
      <c r="C3" s="13">
        <v>15</v>
      </c>
      <c r="L3" s="2"/>
      <c r="M3" s="2"/>
    </row>
    <row r="4" spans="1:13">
      <c r="A4" s="23" t="s">
        <v>19</v>
      </c>
      <c r="B4" s="26">
        <v>144</v>
      </c>
      <c r="C4" s="26">
        <v>18</v>
      </c>
      <c r="L4" s="2"/>
      <c r="M4" s="2"/>
    </row>
    <row r="5" spans="1:13">
      <c r="B5" s="2"/>
      <c r="C5" s="2"/>
      <c r="L5" s="2"/>
      <c r="M5" s="2"/>
    </row>
    <row r="6" spans="1:13">
      <c r="B6" s="2"/>
      <c r="C6" s="2"/>
      <c r="L6" s="2"/>
      <c r="M6" s="2"/>
    </row>
    <row r="7" spans="1:13">
      <c r="B7" s="2"/>
      <c r="C7" s="2"/>
      <c r="L7" s="2"/>
      <c r="M7" s="2"/>
    </row>
    <row r="8" spans="1:13">
      <c r="C8" s="2"/>
      <c r="M8" s="2"/>
    </row>
    <row r="9" spans="1:13">
      <c r="C9" s="2"/>
      <c r="M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DBD6-FB6F-4552-9FBF-EDFD159A0B00}">
  <dimension ref="A1:C8"/>
  <sheetViews>
    <sheetView tabSelected="1" workbookViewId="0">
      <selection activeCell="C18" sqref="C18"/>
    </sheetView>
  </sheetViews>
  <sheetFormatPr defaultRowHeight="14.45"/>
  <cols>
    <col min="1" max="1" width="17.7109375" bestFit="1" customWidth="1"/>
    <col min="2" max="2" width="24.85546875" bestFit="1" customWidth="1"/>
    <col min="3" max="7" width="35.85546875" bestFit="1" customWidth="1"/>
  </cols>
  <sheetData>
    <row r="1" spans="1:3">
      <c r="A1" s="4" t="s">
        <v>27</v>
      </c>
      <c r="B1" t="s">
        <v>28</v>
      </c>
      <c r="C1" t="s">
        <v>29</v>
      </c>
    </row>
    <row r="2" spans="1:3">
      <c r="A2" s="28" t="s">
        <v>15</v>
      </c>
      <c r="B2">
        <v>2</v>
      </c>
      <c r="C2">
        <v>13.108328796951552</v>
      </c>
    </row>
    <row r="3" spans="1:3">
      <c r="A3" s="29" t="s">
        <v>16</v>
      </c>
      <c r="B3">
        <v>2</v>
      </c>
      <c r="C3">
        <v>13.108328796951552</v>
      </c>
    </row>
    <row r="4" spans="1:3">
      <c r="A4" s="28" t="s">
        <v>19</v>
      </c>
      <c r="B4">
        <v>3</v>
      </c>
      <c r="C4">
        <v>82.717332683294032</v>
      </c>
    </row>
    <row r="5" spans="1:3">
      <c r="A5" s="29" t="s">
        <v>20</v>
      </c>
      <c r="B5">
        <v>3</v>
      </c>
      <c r="C5">
        <v>82.717332683294032</v>
      </c>
    </row>
    <row r="6" spans="1:3">
      <c r="A6" s="28" t="s">
        <v>11</v>
      </c>
      <c r="B6">
        <v>1</v>
      </c>
      <c r="C6">
        <v>19.276830953477656</v>
      </c>
    </row>
    <row r="7" spans="1:3">
      <c r="A7" s="29" t="s">
        <v>12</v>
      </c>
      <c r="B7">
        <v>1</v>
      </c>
      <c r="C7">
        <v>19.276830953477656</v>
      </c>
    </row>
    <row r="8" spans="1:3">
      <c r="A8" s="28" t="s">
        <v>30</v>
      </c>
      <c r="B8">
        <v>6</v>
      </c>
      <c r="C8">
        <v>115.10249243372324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3d38ddcd-29ec-440d-9b2d-1438abdac9ff" xsi:nil="true"/>
    <TaxCatchAll xmlns="751e7c29-bd91-42e0-8bca-a3d735c69f8a" xsi:nil="true"/>
    <lcf76f155ced4ddcb4097134ff3c332f xmlns="3d38ddcd-29ec-440d-9b2d-1438abdac9f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56D476FF58A0E4699F452319472DD96" ma:contentTypeVersion="12" ma:contentTypeDescription="Створення нового документа." ma:contentTypeScope="" ma:versionID="bb77e2b3bad5a4aa7a8fdcc37706bff2">
  <xsd:schema xmlns:xsd="http://www.w3.org/2001/XMLSchema" xmlns:xs="http://www.w3.org/2001/XMLSchema" xmlns:p="http://schemas.microsoft.com/office/2006/metadata/properties" xmlns:ns2="3d38ddcd-29ec-440d-9b2d-1438abdac9ff" xmlns:ns3="751e7c29-bd91-42e0-8bca-a3d735c69f8a" targetNamespace="http://schemas.microsoft.com/office/2006/metadata/properties" ma:root="true" ma:fieldsID="002b279b51f830cbcf75be2fa4b6a54a" ns2:_="" ns3:_="">
    <xsd:import namespace="3d38ddcd-29ec-440d-9b2d-1438abdac9ff"/>
    <xsd:import namespace="751e7c29-bd91-42e0-8bca-a3d735c69f8a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38ddcd-29ec-440d-9b2d-1438abdac9ff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Теги зображень" ma:readOnly="false" ma:fieldId="{5cf76f15-5ced-4ddc-b409-7134ff3c332f}" ma:taxonomyMulti="true" ma:sspId="17726aeb-5403-40da-a427-b7640bdfe0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1e7c29-bd91-42e0-8bca-a3d735c69f8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d118633-19d2-4ffd-b4f8-131dab6302a6}" ma:internalName="TaxCatchAll" ma:showField="CatchAllData" ma:web="751e7c29-bd91-42e0-8bca-a3d735c69f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3732D5-DEAD-485D-8850-183C2F905EB9}"/>
</file>

<file path=customXml/itemProps2.xml><?xml version="1.0" encoding="utf-8"?>
<ds:datastoreItem xmlns:ds="http://schemas.openxmlformats.org/officeDocument/2006/customXml" ds:itemID="{3114E4C2-8F0F-41BF-806F-7958D0037783}"/>
</file>

<file path=customXml/itemProps3.xml><?xml version="1.0" encoding="utf-8"?>
<ds:datastoreItem xmlns:ds="http://schemas.openxmlformats.org/officeDocument/2006/customXml" ds:itemID="{01F5E678-2A65-44AD-A5DF-E700588D68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Илья Казаников</dc:creator>
  <cp:keywords/>
  <dc:description/>
  <cp:lastModifiedBy>Казаніков Ілля Іванович</cp:lastModifiedBy>
  <cp:revision/>
  <dcterms:created xsi:type="dcterms:W3CDTF">2023-02-22T10:41:50Z</dcterms:created>
  <dcterms:modified xsi:type="dcterms:W3CDTF">2023-03-12T23:22:54Z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0x010100B56D476FF58A0E4699F452319472DD96</vt:lpwstr>
  </property>
  <property fmtid="{D5CDD505-2E9C-101B-9397-08002B2CF9AE}" pid="3" name="MediaServiceImageTags">
    <vt:lpwstr/>
  </property>
</Properties>
</file>