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77" documentId="11_BCACB79A851F51DD4FDADA69ECAD60207F2F7629" xr6:coauthVersionLast="47" xr6:coauthVersionMax="47" xr10:uidLastSave="{20193933-1918-4E95-B2F8-2F9D4F9BE1D6}"/>
  <bookViews>
    <workbookView xWindow="-110" yWindow="-110" windowWidth="19420" windowHeight="1030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5" sheetId="15" r:id="rId9"/>
    <sheet name="Sheet9" sheetId="9" r:id="rId10"/>
    <sheet name="Sheet10" sheetId="10" r:id="rId11"/>
    <sheet name="Sheet11" sheetId="11" r:id="rId12"/>
    <sheet name="Sheet12" sheetId="12" r:id="rId13"/>
    <sheet name="Sheet14" sheetId="14" r:id="rId14"/>
    <sheet name="Sheet13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G7" i="9"/>
  <c r="G8" i="9"/>
  <c r="G9" i="9"/>
  <c r="G10" i="9"/>
  <c r="G11" i="9"/>
  <c r="G12" i="9"/>
  <c r="G6" i="9"/>
  <c r="D7" i="9"/>
  <c r="D8" i="9"/>
  <c r="D9" i="9"/>
  <c r="D10" i="9"/>
  <c r="D11" i="9"/>
  <c r="D12" i="9"/>
  <c r="D6" i="9"/>
  <c r="C3" i="13" l="1"/>
  <c r="C4" i="13"/>
  <c r="C5" i="13"/>
  <c r="C2" i="13"/>
  <c r="D2" i="12"/>
  <c r="C3" i="9"/>
  <c r="C2" i="9"/>
  <c r="B3" i="9"/>
  <c r="B2" i="9"/>
  <c r="A7" i="8"/>
  <c r="A3" i="8"/>
  <c r="A4" i="8"/>
  <c r="A5" i="8"/>
  <c r="A2" i="8"/>
  <c r="C4" i="11"/>
  <c r="C1" i="11"/>
  <c r="C2" i="11"/>
  <c r="B3" i="10"/>
  <c r="B7" i="7" l="1"/>
  <c r="C7" i="7"/>
  <c r="C6" i="7"/>
  <c r="B6" i="7"/>
  <c r="E2" i="6" l="1"/>
  <c r="C9" i="5"/>
  <c r="B9" i="5"/>
  <c r="E2" i="4"/>
  <c r="D2" i="4"/>
  <c r="B4" i="3"/>
  <c r="B3" i="3"/>
  <c r="B2" i="3"/>
  <c r="D2" i="2"/>
  <c r="D1" i="2"/>
  <c r="D2" i="1"/>
  <c r="C2" i="1"/>
  <c r="P14" i="1"/>
  <c r="P13" i="1"/>
  <c r="P12" i="1"/>
  <c r="P11" i="1"/>
  <c r="P9" i="1"/>
  <c r="N3" i="1"/>
  <c r="E2" i="1"/>
  <c r="C3" i="11"/>
  <c r="C5" i="11"/>
  <c r="D3" i="2"/>
</calcChain>
</file>

<file path=xl/sharedStrings.xml><?xml version="1.0" encoding="utf-8"?>
<sst xmlns="http://schemas.openxmlformats.org/spreadsheetml/2006/main" count="178" uniqueCount="141">
  <si>
    <t>Number</t>
  </si>
  <si>
    <t>Cell with max value</t>
  </si>
  <si>
    <t>apple</t>
  </si>
  <si>
    <t>peach</t>
  </si>
  <si>
    <t>banana</t>
  </si>
  <si>
    <t>grapes</t>
  </si>
  <si>
    <t>pineapple</t>
  </si>
  <si>
    <t>pomogranite</t>
  </si>
  <si>
    <t>oranges</t>
  </si>
  <si>
    <t>lookup</t>
  </si>
  <si>
    <t>result</t>
  </si>
  <si>
    <t>fruit</t>
  </si>
  <si>
    <t>code</t>
  </si>
  <si>
    <t>city</t>
  </si>
  <si>
    <t>state</t>
  </si>
  <si>
    <t>count</t>
  </si>
  <si>
    <t>New York</t>
  </si>
  <si>
    <t>Los Angeles</t>
  </si>
  <si>
    <t>California</t>
  </si>
  <si>
    <t>Chicago</t>
  </si>
  <si>
    <t>Illinois</t>
  </si>
  <si>
    <t>Houston</t>
  </si>
  <si>
    <t>Texas</t>
  </si>
  <si>
    <t>Philadelphia</t>
  </si>
  <si>
    <t>Pensylvania</t>
  </si>
  <si>
    <t>Last cell address</t>
  </si>
  <si>
    <t>address reference</t>
  </si>
  <si>
    <t>Cell with minimum value</t>
  </si>
  <si>
    <t>Date</t>
  </si>
  <si>
    <t>Sales</t>
  </si>
  <si>
    <t>Today</t>
  </si>
  <si>
    <t>Today Sales</t>
  </si>
  <si>
    <t>Sum to Date</t>
  </si>
  <si>
    <t>Name</t>
  </si>
  <si>
    <t>Price</t>
  </si>
  <si>
    <t>Amount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</si>
  <si>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</si>
  <si>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</si>
  <si>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</si>
  <si>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</si>
  <si>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</si>
  <si>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</si>
  <si>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</si>
  <si>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</si>
  <si>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</si>
  <si>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</si>
  <si>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</si>
  <si>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</si>
  <si>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</si>
  <si>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</si>
  <si>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</si>
  <si>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</si>
  <si>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</si>
  <si>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</si>
  <si>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</si>
  <si>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</si>
  <si>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Give the value here</t>
  </si>
  <si>
    <t>Offer</t>
  </si>
  <si>
    <t>Supplier</t>
  </si>
  <si>
    <t>Decker</t>
  </si>
  <si>
    <t>Walker</t>
  </si>
  <si>
    <t>Donald</t>
  </si>
  <si>
    <t>Brian</t>
  </si>
  <si>
    <t>Cutter</t>
  </si>
  <si>
    <t>Collins</t>
  </si>
  <si>
    <t>Aspen</t>
  </si>
  <si>
    <t>Butcher</t>
  </si>
  <si>
    <t>Smith</t>
  </si>
  <si>
    <t>category</t>
  </si>
  <si>
    <t>floor</t>
  </si>
  <si>
    <t>so</t>
  </si>
  <si>
    <t>ha</t>
  </si>
  <si>
    <t>fo</t>
  </si>
  <si>
    <t>in</t>
  </si>
  <si>
    <t>ou</t>
  </si>
  <si>
    <t>software</t>
  </si>
  <si>
    <t>hardware</t>
  </si>
  <si>
    <t>food</t>
  </si>
  <si>
    <t>indoor</t>
  </si>
  <si>
    <t>outdoor</t>
  </si>
  <si>
    <t>lookup function</t>
  </si>
  <si>
    <t>Indicator</t>
  </si>
  <si>
    <t>Temperature</t>
  </si>
  <si>
    <t>Icy</t>
  </si>
  <si>
    <t>cold</t>
  </si>
  <si>
    <t>warm</t>
  </si>
  <si>
    <t>hot</t>
  </si>
  <si>
    <t>TeamA</t>
  </si>
  <si>
    <t>TeamC</t>
  </si>
  <si>
    <t>TeamB</t>
  </si>
  <si>
    <t>TeamD</t>
  </si>
  <si>
    <t>Cost</t>
  </si>
  <si>
    <t>Team</t>
  </si>
  <si>
    <t>No</t>
  </si>
  <si>
    <t>team1</t>
  </si>
  <si>
    <t>team2</t>
  </si>
  <si>
    <t>team3</t>
  </si>
  <si>
    <t>team4</t>
  </si>
  <si>
    <t>team5</t>
  </si>
  <si>
    <t>team6</t>
  </si>
  <si>
    <t>team7</t>
  </si>
  <si>
    <t>Row</t>
  </si>
  <si>
    <t>Column</t>
  </si>
  <si>
    <t>Value</t>
  </si>
  <si>
    <t>X</t>
  </si>
  <si>
    <t>c</t>
  </si>
  <si>
    <t>Sheet1</t>
  </si>
  <si>
    <t>Sheet2</t>
  </si>
  <si>
    <t>Sheet3</t>
  </si>
  <si>
    <t>Sheet4</t>
  </si>
  <si>
    <t>Sheet5</t>
  </si>
  <si>
    <t>a1</t>
  </si>
  <si>
    <t>b1</t>
  </si>
  <si>
    <t>b2</t>
  </si>
  <si>
    <t>c9</t>
  </si>
  <si>
    <t>To copy cell values from different sheets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</si>
  <si>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</si>
  <si>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</si>
  <si>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</si>
  <si>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</si>
  <si>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</si>
  <si>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</si>
  <si>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</si>
  <si>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</si>
  <si>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</si>
  <si>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</si>
  <si>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</si>
  <si>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</si>
  <si>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</si>
  <si>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url</t>
  </si>
  <si>
    <t>caption</t>
  </si>
  <si>
    <t>hyperlink</t>
  </si>
  <si>
    <t>google.com</t>
  </si>
  <si>
    <t>microsoft.com</t>
  </si>
  <si>
    <t>shareware.com</t>
  </si>
  <si>
    <t>amazon.com</t>
  </si>
  <si>
    <t>search</t>
  </si>
  <si>
    <t>learn about Microsoft</t>
  </si>
  <si>
    <t>share files</t>
  </si>
  <si>
    <t>look up books</t>
  </si>
  <si>
    <t>Rank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</si>
</sst>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14" fontId="0" fillId="2" borderId="0" xfId="0" applyNumberFormat="1" applyFill="1"/>
    <xf numFmtId="14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/>
  </sheetViews>
  <sheetFormatPr defaultRowHeight="14.5" x14ac:dyDescent="0.35"/>
  <cols>
    <col min="1" max="1" width="10.453125" bestFit="1" customWidth="1"/>
    <col min="3" max="3" width="19.81640625" customWidth="1"/>
    <col min="4" max="4" width="20.7265625" customWidth="1"/>
    <col min="5" max="5" width="10.453125" bestFit="1" customWidth="1"/>
    <col min="16" max="16" width="10.26953125" customWidth="1"/>
    <col min="17" max="17" width="11.453125" customWidth="1"/>
  </cols>
  <sheetData>
    <row r="1" spans="1:18" x14ac:dyDescent="0.35">
      <c r="A1" s="2" t="s">
        <v>0</v>
      </c>
      <c r="C1" s="4" t="s">
        <v>1</v>
      </c>
      <c r="D1" s="4" t="s">
        <v>27</v>
      </c>
      <c r="J1" s="2" t="s">
        <v>11</v>
      </c>
      <c r="K1" s="2" t="s">
        <v>12</v>
      </c>
      <c r="P1" s="2" t="s">
        <v>13</v>
      </c>
      <c r="Q1" s="2" t="s">
        <v>14</v>
      </c>
      <c r="R1" s="2" t="s">
        <v>15</v>
      </c>
    </row>
    <row r="2" spans="1:18" x14ac:dyDescent="0.35">
      <c r="A2" s="1">
        <v>589</v>
      </c>
      <c r="C2" t="str">
        <f>ADDRESS(MATCH(MAX(A1:A10),A1:A10),1,4)</f>
        <v>A10</v>
      </c>
      <c r="D2" t="str">
        <f>ADDRESS(MATCH(MIN(A1:A10),A1:A10,0),1)</f>
        <v>$A$4</v>
      </c>
      <c r="E2">
        <f>MAX(A2:A10)</f>
        <v>1089</v>
      </c>
      <c r="J2" s="1" t="s">
        <v>2</v>
      </c>
      <c r="K2" s="1">
        <v>1</v>
      </c>
      <c r="M2" s="2" t="s">
        <v>9</v>
      </c>
      <c r="N2" s="2" t="s">
        <v>10</v>
      </c>
      <c r="P2" s="1" t="s">
        <v>16</v>
      </c>
      <c r="Q2" s="1" t="s">
        <v>16</v>
      </c>
      <c r="R2" s="1">
        <v>10</v>
      </c>
    </row>
    <row r="3" spans="1:18" x14ac:dyDescent="0.35">
      <c r="A3" s="1">
        <v>513</v>
      </c>
      <c r="J3" s="1" t="s">
        <v>3</v>
      </c>
      <c r="K3" s="1">
        <v>2</v>
      </c>
      <c r="M3" s="1" t="s">
        <v>3</v>
      </c>
      <c r="N3" s="1">
        <f>MATCH(M3,J2:J8,0)</f>
        <v>2</v>
      </c>
      <c r="P3" s="1" t="s">
        <v>17</v>
      </c>
      <c r="Q3" s="1" t="s">
        <v>18</v>
      </c>
      <c r="R3" s="1">
        <v>12</v>
      </c>
    </row>
    <row r="4" spans="1:18" x14ac:dyDescent="0.35">
      <c r="A4" s="1">
        <v>22</v>
      </c>
      <c r="J4" s="1" t="s">
        <v>4</v>
      </c>
      <c r="K4" s="1">
        <v>3</v>
      </c>
      <c r="P4" s="1" t="s">
        <v>19</v>
      </c>
      <c r="Q4" s="1" t="s">
        <v>20</v>
      </c>
      <c r="R4" s="1">
        <v>54</v>
      </c>
    </row>
    <row r="5" spans="1:18" x14ac:dyDescent="0.35">
      <c r="A5" s="1">
        <v>989</v>
      </c>
      <c r="J5" s="1" t="s">
        <v>5</v>
      </c>
      <c r="K5" s="1">
        <v>4</v>
      </c>
      <c r="P5" s="1" t="s">
        <v>21</v>
      </c>
      <c r="Q5" s="1" t="s">
        <v>22</v>
      </c>
      <c r="R5" s="1">
        <v>65</v>
      </c>
    </row>
    <row r="6" spans="1:18" x14ac:dyDescent="0.35">
      <c r="A6" s="1">
        <v>264</v>
      </c>
      <c r="J6" s="1" t="s">
        <v>6</v>
      </c>
      <c r="K6" s="1">
        <v>5</v>
      </c>
      <c r="P6" s="1" t="s">
        <v>23</v>
      </c>
      <c r="Q6" s="1" t="s">
        <v>24</v>
      </c>
      <c r="R6" s="1">
        <v>68</v>
      </c>
    </row>
    <row r="7" spans="1:18" x14ac:dyDescent="0.35">
      <c r="A7" s="1">
        <v>59</v>
      </c>
      <c r="J7" s="1" t="s">
        <v>7</v>
      </c>
      <c r="K7" s="1">
        <v>6</v>
      </c>
    </row>
    <row r="8" spans="1:18" x14ac:dyDescent="0.35">
      <c r="A8" s="1">
        <v>56</v>
      </c>
      <c r="J8" s="1" t="s">
        <v>8</v>
      </c>
      <c r="K8" s="1">
        <v>7</v>
      </c>
      <c r="P8" t="s">
        <v>25</v>
      </c>
    </row>
    <row r="9" spans="1:18" x14ac:dyDescent="0.35">
      <c r="A9" s="1">
        <v>234</v>
      </c>
      <c r="P9" t="str">
        <f>ADDRESS(MAX(ROW(P2:R6)),COLUMN(P2:R6))</f>
        <v>$P$2</v>
      </c>
    </row>
    <row r="10" spans="1:18" x14ac:dyDescent="0.35">
      <c r="A10" s="1">
        <v>1089</v>
      </c>
    </row>
    <row r="11" spans="1:18" x14ac:dyDescent="0.35">
      <c r="N11" s="5" t="s">
        <v>26</v>
      </c>
      <c r="O11" s="4"/>
      <c r="P11" t="str">
        <f>ADDRESS(1,4)</f>
        <v>$D$1</v>
      </c>
    </row>
    <row r="12" spans="1:18" x14ac:dyDescent="0.35">
      <c r="P12" t="str">
        <f>ADDRESS(1,1)</f>
        <v>$A$1</v>
      </c>
    </row>
    <row r="13" spans="1:18" x14ac:dyDescent="0.35">
      <c r="P13" t="str">
        <f>ADDRESS(2,1)</f>
        <v>$A$2</v>
      </c>
    </row>
    <row r="14" spans="1:18" x14ac:dyDescent="0.35">
      <c r="P14" t="str">
        <f>ADDRESS(1,2)</f>
        <v>$B$1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"/>
  <sheetViews>
    <sheetView workbookViewId="0">
      <selection activeCell="G6" sqref="G6:G12"/>
    </sheetView>
  </sheetViews>
  <sheetFormatPr defaultRowHeight="14.5" x14ac:dyDescent="0.35"/>
  <sheetData>
    <row r="1" spans="1:7" x14ac:dyDescent="0.35">
      <c r="A1" s="2" t="s">
        <v>93</v>
      </c>
      <c r="B1" s="2" t="s">
        <v>92</v>
      </c>
      <c r="C1" s="2" t="s">
        <v>91</v>
      </c>
    </row>
    <row r="2" spans="1:7" x14ac:dyDescent="0.35">
      <c r="A2" s="1">
        <v>3</v>
      </c>
      <c r="B2" s="1" t="str">
        <f>INDEX($A$6:$C$12,MATCH($A$2,$A$6:$A$12,0),2)</f>
        <v>team3</v>
      </c>
      <c r="C2" s="1">
        <f>INDEX($A$6:$C$12,MATCH($A$2,$A$6:$A$12,0),3)</f>
        <v>5360</v>
      </c>
    </row>
    <row r="3" spans="1:7" x14ac:dyDescent="0.35">
      <c r="A3" s="1">
        <v>4</v>
      </c>
      <c r="B3" s="1" t="str">
        <f>VLOOKUP($A$3,$A$5:$C$12,2,)</f>
        <v>team4</v>
      </c>
      <c r="C3" s="1">
        <f>VLOOKUP($A$3,$A$5:$C$12,3,FALSE)</f>
        <v>2291</v>
      </c>
    </row>
    <row r="5" spans="1:7" x14ac:dyDescent="0.35">
      <c r="A5" s="2" t="s">
        <v>93</v>
      </c>
      <c r="B5" s="2" t="s">
        <v>92</v>
      </c>
      <c r="C5" s="2" t="s">
        <v>91</v>
      </c>
    </row>
    <row r="6" spans="1:7" x14ac:dyDescent="0.35">
      <c r="A6" s="1">
        <v>1</v>
      </c>
      <c r="B6" s="1" t="s">
        <v>94</v>
      </c>
      <c r="C6" s="1">
        <v>2434</v>
      </c>
      <c r="D6">
        <f>RANK(C6,$C$6:$C$12)</f>
        <v>6</v>
      </c>
      <c r="E6" s="3" t="s">
        <v>140</v>
      </c>
      <c r="G6">
        <f>RANK(C6,$C$6:$C$12)</f>
        <v>6</v>
      </c>
    </row>
    <row r="7" spans="1:7" x14ac:dyDescent="0.35">
      <c r="A7" s="1">
        <v>2</v>
      </c>
      <c r="B7" s="1" t="s">
        <v>95</v>
      </c>
      <c r="C7" s="1">
        <v>7818</v>
      </c>
      <c r="D7">
        <f t="shared" ref="D7:D12" si="0">RANK(C7,$C$6:$C$12)</f>
        <v>2</v>
      </c>
      <c r="G7">
        <f t="shared" ref="G7:G12" si="1">RANK(C7,$C$6:$C$12)</f>
        <v>2</v>
      </c>
    </row>
    <row r="8" spans="1:7" x14ac:dyDescent="0.35">
      <c r="A8" s="1">
        <v>3</v>
      </c>
      <c r="B8" s="1" t="s">
        <v>96</v>
      </c>
      <c r="C8" s="1">
        <v>5360</v>
      </c>
      <c r="D8">
        <f t="shared" si="0"/>
        <v>3</v>
      </c>
      <c r="G8">
        <f t="shared" si="1"/>
        <v>3</v>
      </c>
    </row>
    <row r="9" spans="1:7" x14ac:dyDescent="0.35">
      <c r="A9" s="1">
        <v>4</v>
      </c>
      <c r="B9" s="1" t="s">
        <v>97</v>
      </c>
      <c r="C9" s="1">
        <v>2291</v>
      </c>
      <c r="D9">
        <f t="shared" si="0"/>
        <v>7</v>
      </c>
      <c r="G9">
        <f t="shared" si="1"/>
        <v>7</v>
      </c>
    </row>
    <row r="10" spans="1:7" x14ac:dyDescent="0.35">
      <c r="A10" s="1">
        <v>5</v>
      </c>
      <c r="B10" s="1" t="s">
        <v>98</v>
      </c>
      <c r="C10" s="1">
        <v>8205</v>
      </c>
      <c r="D10">
        <f t="shared" si="0"/>
        <v>1</v>
      </c>
      <c r="G10">
        <f t="shared" si="1"/>
        <v>1</v>
      </c>
    </row>
    <row r="11" spans="1:7" x14ac:dyDescent="0.35">
      <c r="A11" s="1">
        <v>6</v>
      </c>
      <c r="B11" s="1" t="s">
        <v>99</v>
      </c>
      <c r="C11" s="1">
        <v>4989</v>
      </c>
      <c r="D11">
        <f t="shared" si="0"/>
        <v>4</v>
      </c>
      <c r="G11">
        <f t="shared" si="1"/>
        <v>4</v>
      </c>
    </row>
    <row r="12" spans="1:7" x14ac:dyDescent="0.35">
      <c r="A12" s="1">
        <v>7</v>
      </c>
      <c r="B12" s="1" t="s">
        <v>100</v>
      </c>
      <c r="C12" s="1">
        <v>3721</v>
      </c>
      <c r="D12">
        <f t="shared" si="0"/>
        <v>5</v>
      </c>
      <c r="G12">
        <f t="shared" si="1"/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B3" sqref="B3"/>
    </sheetView>
  </sheetViews>
  <sheetFormatPr defaultRowHeight="14.5" x14ac:dyDescent="0.35"/>
  <sheetData>
    <row r="1" spans="1:5" x14ac:dyDescent="0.35">
      <c r="A1" t="s">
        <v>101</v>
      </c>
      <c r="B1">
        <v>1</v>
      </c>
      <c r="C1" s="13" t="s">
        <v>104</v>
      </c>
      <c r="D1" s="14"/>
      <c r="E1" s="15"/>
    </row>
    <row r="2" spans="1:5" x14ac:dyDescent="0.35">
      <c r="A2" t="s">
        <v>102</v>
      </c>
      <c r="B2" t="s">
        <v>105</v>
      </c>
      <c r="C2" s="16" t="s">
        <v>104</v>
      </c>
      <c r="E2" s="17"/>
    </row>
    <row r="3" spans="1:5" x14ac:dyDescent="0.35">
      <c r="A3" t="s">
        <v>103</v>
      </c>
      <c r="B3" t="str">
        <f ca="1">IF(INDIRECT(B2&amp;B1)="X","Hit","")</f>
        <v>Hit</v>
      </c>
      <c r="C3" s="16"/>
      <c r="E3" s="17"/>
    </row>
    <row r="4" spans="1:5" x14ac:dyDescent="0.35">
      <c r="C4" s="16"/>
      <c r="E4" s="17"/>
    </row>
    <row r="5" spans="1:5" x14ac:dyDescent="0.35">
      <c r="C5" s="16"/>
      <c r="E5" s="17"/>
    </row>
    <row r="6" spans="1:5" x14ac:dyDescent="0.35">
      <c r="C6" s="16"/>
      <c r="E6" s="17"/>
    </row>
    <row r="7" spans="1:5" x14ac:dyDescent="0.35">
      <c r="C7" s="16"/>
      <c r="D7" t="s">
        <v>104</v>
      </c>
      <c r="E7" s="17" t="s">
        <v>104</v>
      </c>
    </row>
    <row r="8" spans="1:5" x14ac:dyDescent="0.35">
      <c r="C8" s="16"/>
      <c r="D8" t="s">
        <v>104</v>
      </c>
      <c r="E8" s="17"/>
    </row>
    <row r="9" spans="1:5" x14ac:dyDescent="0.35">
      <c r="C9" s="16"/>
      <c r="D9" t="s">
        <v>104</v>
      </c>
      <c r="E9" s="17"/>
    </row>
    <row r="10" spans="1:5" ht="15" thickBot="1" x14ac:dyDescent="0.4">
      <c r="C10" s="18"/>
      <c r="D10" s="19"/>
      <c r="E1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C1" sqref="C1"/>
    </sheetView>
  </sheetViews>
  <sheetFormatPr defaultRowHeight="14.5" x14ac:dyDescent="0.35"/>
  <cols>
    <col min="3" max="3" width="9.1796875" customWidth="1"/>
  </cols>
  <sheetData>
    <row r="1" spans="1:4" x14ac:dyDescent="0.35">
      <c r="A1" s="2" t="s">
        <v>106</v>
      </c>
      <c r="B1" s="2" t="s">
        <v>111</v>
      </c>
      <c r="C1" s="10" t="str">
        <f ca="1">INDIRECT(A1&amp;"!"&amp;B1)</f>
        <v>Number</v>
      </c>
      <c r="D1" s="3" t="s">
        <v>115</v>
      </c>
    </row>
    <row r="2" spans="1:4" x14ac:dyDescent="0.35">
      <c r="A2" s="2" t="s">
        <v>107</v>
      </c>
      <c r="B2" s="2" t="s">
        <v>112</v>
      </c>
      <c r="C2" s="1" t="str">
        <f t="shared" ref="C2:C5" ca="1" si="0">INDIRECT(A2&amp;"!"&amp;B2)</f>
        <v>Sales</v>
      </c>
    </row>
    <row r="3" spans="1:4" x14ac:dyDescent="0.35">
      <c r="A3" s="2" t="s">
        <v>108</v>
      </c>
      <c r="B3" s="2" t="s">
        <v>113</v>
      </c>
      <c r="C3" s="1" t="str">
        <f t="shared" ca="1" si="0"/>
        <v>Product6</v>
      </c>
    </row>
    <row r="4" spans="1:4" x14ac:dyDescent="0.35">
      <c r="A4" s="2" t="s">
        <v>109</v>
      </c>
      <c r="B4" s="2" t="s">
        <v>112</v>
      </c>
      <c r="C4" s="1" t="str">
        <f t="shared" ca="1" si="0"/>
        <v>Supplier</v>
      </c>
    </row>
    <row r="5" spans="1:4" x14ac:dyDescent="0.35">
      <c r="A5" s="2" t="s">
        <v>110</v>
      </c>
      <c r="B5" s="2" t="s">
        <v>114</v>
      </c>
      <c r="C5" s="1" t="str">
        <f t="shared" ca="1" si="0"/>
        <v>food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D2" sqref="D2"/>
    </sheetView>
  </sheetViews>
  <sheetFormatPr defaultRowHeight="14.5" x14ac:dyDescent="0.35"/>
  <cols>
    <col min="1" max="1" width="10.453125" customWidth="1"/>
  </cols>
  <sheetData>
    <row r="1" spans="1:4" x14ac:dyDescent="0.35">
      <c r="A1" s="2" t="s">
        <v>116</v>
      </c>
      <c r="B1" s="2" t="s">
        <v>29</v>
      </c>
      <c r="C1" s="2" t="s">
        <v>116</v>
      </c>
      <c r="D1" s="2" t="s">
        <v>29</v>
      </c>
    </row>
    <row r="2" spans="1:4" x14ac:dyDescent="0.35">
      <c r="A2" s="1" t="s">
        <v>117</v>
      </c>
      <c r="B2" s="1">
        <v>5</v>
      </c>
      <c r="C2" s="1">
        <v>5</v>
      </c>
      <c r="D2" s="10">
        <f ca="1">SUM(OFFSET($B$2,0,0,$C$2,1))</f>
        <v>25</v>
      </c>
    </row>
    <row r="3" spans="1:4" x14ac:dyDescent="0.35">
      <c r="A3" s="1" t="s">
        <v>118</v>
      </c>
      <c r="B3" s="1">
        <v>5</v>
      </c>
    </row>
    <row r="4" spans="1:4" x14ac:dyDescent="0.35">
      <c r="A4" s="1" t="s">
        <v>119</v>
      </c>
      <c r="B4" s="1">
        <v>5</v>
      </c>
    </row>
    <row r="5" spans="1:4" x14ac:dyDescent="0.35">
      <c r="A5" s="1" t="s">
        <v>120</v>
      </c>
      <c r="B5" s="1">
        <v>5</v>
      </c>
    </row>
    <row r="6" spans="1:4" x14ac:dyDescent="0.35">
      <c r="A6" s="1" t="s">
        <v>121</v>
      </c>
      <c r="B6" s="1">
        <v>5</v>
      </c>
    </row>
    <row r="7" spans="1:4" x14ac:dyDescent="0.35">
      <c r="A7" s="1" t="s">
        <v>122</v>
      </c>
      <c r="B7" s="1">
        <v>5</v>
      </c>
    </row>
    <row r="8" spans="1:4" x14ac:dyDescent="0.35">
      <c r="A8" s="1" t="s">
        <v>123</v>
      </c>
      <c r="B8" s="1">
        <v>5</v>
      </c>
    </row>
    <row r="9" spans="1:4" x14ac:dyDescent="0.35">
      <c r="A9" s="1" t="s">
        <v>124</v>
      </c>
      <c r="B9" s="1">
        <v>5</v>
      </c>
    </row>
    <row r="10" spans="1:4" x14ac:dyDescent="0.35">
      <c r="A10" s="1" t="s">
        <v>125</v>
      </c>
      <c r="B10" s="1">
        <v>5</v>
      </c>
    </row>
    <row r="11" spans="1:4" x14ac:dyDescent="0.35">
      <c r="A11" s="1" t="s">
        <v>126</v>
      </c>
      <c r="B11" s="1">
        <v>5</v>
      </c>
    </row>
    <row r="12" spans="1:4" x14ac:dyDescent="0.35">
      <c r="A12" s="1" t="s">
        <v>127</v>
      </c>
      <c r="B12" s="1">
        <v>5</v>
      </c>
    </row>
    <row r="13" spans="1:4" x14ac:dyDescent="0.35">
      <c r="A13" s="1" t="s">
        <v>128</v>
      </c>
      <c r="B13" s="1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342-28C9-49D6-B4B3-B11FA4257B35}">
  <dimension ref="A1"/>
  <sheetViews>
    <sheetView workbookViewId="0">
      <selection activeCell="E1" sqref="E1"/>
    </sheetView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C2" sqref="C2"/>
    </sheetView>
  </sheetViews>
  <sheetFormatPr defaultRowHeight="14.5" x14ac:dyDescent="0.35"/>
  <cols>
    <col min="1" max="1" width="13" customWidth="1"/>
    <col min="2" max="2" width="20.26953125" bestFit="1" customWidth="1"/>
  </cols>
  <sheetData>
    <row r="1" spans="1:3" x14ac:dyDescent="0.35">
      <c r="A1" t="s">
        <v>129</v>
      </c>
      <c r="B1" t="s">
        <v>130</v>
      </c>
      <c r="C1" t="s">
        <v>131</v>
      </c>
    </row>
    <row r="2" spans="1:3" x14ac:dyDescent="0.35">
      <c r="A2" t="s">
        <v>132</v>
      </c>
      <c r="B2" t="s">
        <v>136</v>
      </c>
      <c r="C2" s="21" t="str">
        <f>HYPERLINK("https://"&amp;A2,B2)</f>
        <v>search</v>
      </c>
    </row>
    <row r="3" spans="1:3" x14ac:dyDescent="0.35">
      <c r="A3" t="s">
        <v>133</v>
      </c>
      <c r="B3" t="s">
        <v>137</v>
      </c>
      <c r="C3" s="21" t="str">
        <f t="shared" ref="C3:C5" si="0">HYPERLINK("https://"&amp;A3,B3)</f>
        <v>learn about Microsoft</v>
      </c>
    </row>
    <row r="4" spans="1:3" x14ac:dyDescent="0.35">
      <c r="A4" t="s">
        <v>134</v>
      </c>
      <c r="B4" t="s">
        <v>138</v>
      </c>
      <c r="C4" s="21" t="str">
        <f t="shared" si="0"/>
        <v>share files</v>
      </c>
    </row>
    <row r="5" spans="1:3" x14ac:dyDescent="0.35">
      <c r="A5" t="s">
        <v>135</v>
      </c>
      <c r="B5" t="s">
        <v>139</v>
      </c>
      <c r="C5" s="21" t="str">
        <f t="shared" si="0"/>
        <v>look up books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D2" sqref="D2"/>
    </sheetView>
  </sheetViews>
  <sheetFormatPr defaultRowHeight="14.5" x14ac:dyDescent="0.35"/>
  <cols>
    <col min="1" max="1" width="10.453125" bestFit="1" customWidth="1"/>
    <col min="3" max="3" width="15" customWidth="1"/>
    <col min="4" max="4" width="12.54296875" customWidth="1"/>
  </cols>
  <sheetData>
    <row r="1" spans="1:4" x14ac:dyDescent="0.35">
      <c r="A1" s="2" t="s">
        <v>28</v>
      </c>
      <c r="B1" s="2" t="s">
        <v>29</v>
      </c>
      <c r="C1" s="2" t="s">
        <v>30</v>
      </c>
      <c r="D1" s="7">
        <f ca="1">TODAY()</f>
        <v>45336</v>
      </c>
    </row>
    <row r="2" spans="1:4" x14ac:dyDescent="0.35">
      <c r="A2" s="6">
        <v>44785</v>
      </c>
      <c r="B2" s="1">
        <v>2092</v>
      </c>
      <c r="C2" s="2" t="s">
        <v>31</v>
      </c>
      <c r="D2" s="8" t="str">
        <f ca="1">ADDRESS(MATCH(TODAY(),$A$1:$A$8,1),2)</f>
        <v>$B$8</v>
      </c>
    </row>
    <row r="3" spans="1:4" x14ac:dyDescent="0.35">
      <c r="A3" s="6">
        <v>44786</v>
      </c>
      <c r="B3" s="1">
        <v>8025</v>
      </c>
      <c r="C3" s="2" t="s">
        <v>32</v>
      </c>
      <c r="D3" s="8">
        <f ca="1">SUM(B2:INDIRECT(D2))</f>
        <v>29735</v>
      </c>
    </row>
    <row r="4" spans="1:4" x14ac:dyDescent="0.35">
      <c r="A4" s="6">
        <v>44787</v>
      </c>
      <c r="B4" s="1">
        <v>9113</v>
      </c>
    </row>
    <row r="5" spans="1:4" x14ac:dyDescent="0.35">
      <c r="A5" s="6">
        <v>44788</v>
      </c>
      <c r="B5" s="1">
        <v>1649</v>
      </c>
    </row>
    <row r="6" spans="1:4" x14ac:dyDescent="0.35">
      <c r="A6" s="6">
        <v>44789</v>
      </c>
      <c r="B6" s="1">
        <v>5819</v>
      </c>
    </row>
    <row r="7" spans="1:4" x14ac:dyDescent="0.35">
      <c r="A7" s="6">
        <v>44790</v>
      </c>
      <c r="B7" s="1">
        <v>3027</v>
      </c>
    </row>
    <row r="8" spans="1:4" x14ac:dyDescent="0.35">
      <c r="A8" s="6">
        <v>44791</v>
      </c>
      <c r="B8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2" sqref="B2"/>
    </sheetView>
  </sheetViews>
  <sheetFormatPr defaultRowHeight="14.5" x14ac:dyDescent="0.35"/>
  <sheetData>
    <row r="1" spans="1:4" x14ac:dyDescent="0.35">
      <c r="A1" s="2" t="s">
        <v>0</v>
      </c>
      <c r="B1" s="9" t="s">
        <v>41</v>
      </c>
      <c r="C1" t="s">
        <v>56</v>
      </c>
    </row>
    <row r="2" spans="1:4" x14ac:dyDescent="0.35">
      <c r="A2" s="2" t="s">
        <v>33</v>
      </c>
      <c r="B2" s="10" t="str">
        <f>VLOOKUP($B$1,$A$7:$D$16,2,FALSE)</f>
        <v>Product6</v>
      </c>
    </row>
    <row r="3" spans="1:4" x14ac:dyDescent="0.35">
      <c r="A3" s="2" t="s">
        <v>34</v>
      </c>
      <c r="B3" s="10">
        <f>VLOOKUP($B$1,$A$7:$D$16,3,FALSE)</f>
        <v>35</v>
      </c>
    </row>
    <row r="4" spans="1:4" x14ac:dyDescent="0.35">
      <c r="A4" s="2" t="s">
        <v>35</v>
      </c>
      <c r="B4" s="10">
        <f>VLOOKUP($B$1,$A$7:$D$16,4,FALSE)</f>
        <v>5</v>
      </c>
    </row>
    <row r="6" spans="1:4" x14ac:dyDescent="0.35">
      <c r="A6" s="2" t="s">
        <v>0</v>
      </c>
      <c r="B6" s="2" t="s">
        <v>33</v>
      </c>
      <c r="C6" s="2" t="s">
        <v>34</v>
      </c>
      <c r="D6" s="2" t="s">
        <v>35</v>
      </c>
    </row>
    <row r="7" spans="1:4" x14ac:dyDescent="0.35">
      <c r="A7" s="1" t="s">
        <v>36</v>
      </c>
      <c r="B7" s="1" t="s">
        <v>46</v>
      </c>
      <c r="C7" s="1">
        <v>3</v>
      </c>
      <c r="D7" s="1">
        <v>7</v>
      </c>
    </row>
    <row r="8" spans="1:4" x14ac:dyDescent="0.35">
      <c r="A8" s="1" t="s">
        <v>37</v>
      </c>
      <c r="B8" s="1" t="s">
        <v>47</v>
      </c>
      <c r="C8" s="1">
        <v>42</v>
      </c>
      <c r="D8" s="1">
        <v>1</v>
      </c>
    </row>
    <row r="9" spans="1:4" x14ac:dyDescent="0.35">
      <c r="A9" s="1" t="s">
        <v>38</v>
      </c>
      <c r="B9" s="1" t="s">
        <v>48</v>
      </c>
      <c r="C9" s="1">
        <v>75</v>
      </c>
      <c r="D9" s="1">
        <v>5</v>
      </c>
    </row>
    <row r="10" spans="1:4" x14ac:dyDescent="0.35">
      <c r="A10" s="1" t="s">
        <v>39</v>
      </c>
      <c r="B10" s="1" t="s">
        <v>49</v>
      </c>
      <c r="C10" s="1">
        <v>87</v>
      </c>
      <c r="D10" s="1">
        <v>9</v>
      </c>
    </row>
    <row r="11" spans="1:4" x14ac:dyDescent="0.35">
      <c r="A11" s="1" t="s">
        <v>40</v>
      </c>
      <c r="B11" s="1" t="s">
        <v>50</v>
      </c>
      <c r="C11" s="1">
        <v>44</v>
      </c>
      <c r="D11" s="1">
        <v>14</v>
      </c>
    </row>
    <row r="12" spans="1:4" x14ac:dyDescent="0.35">
      <c r="A12" s="1" t="s">
        <v>41</v>
      </c>
      <c r="B12" s="1" t="s">
        <v>51</v>
      </c>
      <c r="C12" s="1">
        <v>35</v>
      </c>
      <c r="D12" s="1">
        <v>5</v>
      </c>
    </row>
    <row r="13" spans="1:4" x14ac:dyDescent="0.35">
      <c r="A13" s="1" t="s">
        <v>42</v>
      </c>
      <c r="B13" s="1" t="s">
        <v>52</v>
      </c>
      <c r="C13" s="1">
        <v>81</v>
      </c>
      <c r="D13" s="1">
        <v>1</v>
      </c>
    </row>
    <row r="14" spans="1:4" x14ac:dyDescent="0.35">
      <c r="A14" s="1" t="s">
        <v>43</v>
      </c>
      <c r="B14" s="1" t="s">
        <v>53</v>
      </c>
      <c r="C14" s="1">
        <v>42</v>
      </c>
      <c r="D14" s="1">
        <v>34</v>
      </c>
    </row>
    <row r="15" spans="1:4" x14ac:dyDescent="0.35">
      <c r="A15" s="1" t="s">
        <v>44</v>
      </c>
      <c r="B15" s="1" t="s">
        <v>54</v>
      </c>
      <c r="C15" s="1">
        <v>34</v>
      </c>
      <c r="D15" s="1">
        <v>2</v>
      </c>
    </row>
    <row r="16" spans="1:4" x14ac:dyDescent="0.35">
      <c r="A16" s="1" t="s">
        <v>45</v>
      </c>
      <c r="B16" s="1" t="s">
        <v>55</v>
      </c>
      <c r="C16" s="1">
        <v>74</v>
      </c>
      <c r="D16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7" sqref="E7"/>
    </sheetView>
  </sheetViews>
  <sheetFormatPr defaultRowHeight="14.5" x14ac:dyDescent="0.35"/>
  <sheetData>
    <row r="1" spans="1:5" x14ac:dyDescent="0.35">
      <c r="A1" s="2" t="s">
        <v>57</v>
      </c>
      <c r="B1" s="2" t="s">
        <v>58</v>
      </c>
      <c r="D1" s="2" t="s">
        <v>34</v>
      </c>
      <c r="E1" s="2" t="s">
        <v>58</v>
      </c>
    </row>
    <row r="2" spans="1:5" x14ac:dyDescent="0.35">
      <c r="A2" s="1">
        <v>121.99</v>
      </c>
      <c r="B2" s="1" t="s">
        <v>59</v>
      </c>
      <c r="D2" s="1">
        <f>VLOOKUP(MIN(A2:A10),A2:B10,1,)</f>
        <v>5</v>
      </c>
      <c r="E2" s="1" t="str">
        <f>VLOOKUP(MIN(A2:A10),A2:B10,2,)</f>
        <v>Donald</v>
      </c>
    </row>
    <row r="3" spans="1:5" x14ac:dyDescent="0.35">
      <c r="A3" s="1">
        <v>122.99</v>
      </c>
      <c r="B3" s="1" t="s">
        <v>60</v>
      </c>
    </row>
    <row r="4" spans="1:5" x14ac:dyDescent="0.35">
      <c r="A4" s="1">
        <v>5</v>
      </c>
      <c r="B4" s="1" t="s">
        <v>61</v>
      </c>
    </row>
    <row r="5" spans="1:5" x14ac:dyDescent="0.35">
      <c r="A5" s="1">
        <v>10</v>
      </c>
      <c r="B5" s="1" t="s">
        <v>62</v>
      </c>
    </row>
    <row r="6" spans="1:5" x14ac:dyDescent="0.35">
      <c r="A6" s="1">
        <v>122.98</v>
      </c>
      <c r="B6" s="1" t="s">
        <v>63</v>
      </c>
    </row>
    <row r="7" spans="1:5" x14ac:dyDescent="0.35">
      <c r="A7" s="1">
        <v>50</v>
      </c>
      <c r="B7" s="1" t="s">
        <v>64</v>
      </c>
    </row>
    <row r="8" spans="1:5" x14ac:dyDescent="0.35">
      <c r="A8" s="1">
        <v>125.65</v>
      </c>
      <c r="B8" s="1" t="s">
        <v>65</v>
      </c>
    </row>
    <row r="9" spans="1:5" x14ac:dyDescent="0.35">
      <c r="A9" s="1">
        <v>99.99</v>
      </c>
      <c r="B9" s="1" t="s">
        <v>66</v>
      </c>
    </row>
    <row r="10" spans="1:5" x14ac:dyDescent="0.35">
      <c r="A10" s="1">
        <v>124.5</v>
      </c>
      <c r="B10" s="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E1" sqref="E1"/>
    </sheetView>
  </sheetViews>
  <sheetFormatPr defaultRowHeight="14.5" x14ac:dyDescent="0.35"/>
  <sheetData>
    <row r="1" spans="1:5" x14ac:dyDescent="0.35">
      <c r="A1" t="s">
        <v>12</v>
      </c>
      <c r="B1" t="s">
        <v>68</v>
      </c>
      <c r="C1" t="s">
        <v>69</v>
      </c>
      <c r="E1" s="3" t="s">
        <v>80</v>
      </c>
    </row>
    <row r="2" spans="1:5" x14ac:dyDescent="0.35">
      <c r="A2" t="s">
        <v>70</v>
      </c>
      <c r="B2" t="s">
        <v>75</v>
      </c>
      <c r="C2">
        <v>1</v>
      </c>
    </row>
    <row r="3" spans="1:5" x14ac:dyDescent="0.35">
      <c r="A3" t="s">
        <v>71</v>
      </c>
      <c r="B3" t="s">
        <v>76</v>
      </c>
      <c r="C3">
        <v>2</v>
      </c>
    </row>
    <row r="4" spans="1:5" x14ac:dyDescent="0.35">
      <c r="A4" t="s">
        <v>72</v>
      </c>
      <c r="B4" t="s">
        <v>77</v>
      </c>
      <c r="C4">
        <v>4</v>
      </c>
    </row>
    <row r="5" spans="1:5" x14ac:dyDescent="0.35">
      <c r="A5" t="s">
        <v>73</v>
      </c>
      <c r="B5" t="s">
        <v>78</v>
      </c>
      <c r="C5">
        <v>3</v>
      </c>
    </row>
    <row r="6" spans="1:5" x14ac:dyDescent="0.35">
      <c r="A6" t="s">
        <v>74</v>
      </c>
      <c r="B6" t="s">
        <v>79</v>
      </c>
      <c r="C6">
        <v>5</v>
      </c>
    </row>
    <row r="9" spans="1:5" x14ac:dyDescent="0.35">
      <c r="A9" t="s">
        <v>72</v>
      </c>
      <c r="B9">
        <f>LOOKUP($A$9,$A$2:$C$6)</f>
        <v>4</v>
      </c>
      <c r="C9" t="str">
        <f>LOOKUP($A$9,$A$2:$B$6)</f>
        <v>food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N4" sqref="N4"/>
    </sheetView>
  </sheetViews>
  <sheetFormatPr defaultRowHeight="14.5" x14ac:dyDescent="0.35"/>
  <sheetData>
    <row r="1" spans="1:5" x14ac:dyDescent="0.35">
      <c r="A1" t="s">
        <v>81</v>
      </c>
      <c r="B1" t="s">
        <v>82</v>
      </c>
      <c r="D1" t="s">
        <v>82</v>
      </c>
      <c r="E1" t="s">
        <v>81</v>
      </c>
    </row>
    <row r="2" spans="1:5" x14ac:dyDescent="0.35">
      <c r="A2" t="s">
        <v>83</v>
      </c>
      <c r="B2">
        <v>-50</v>
      </c>
      <c r="D2">
        <v>76</v>
      </c>
      <c r="E2" t="str">
        <f>LOOKUP($D$2,$B$2:$B$5,A2:A5)</f>
        <v>warm</v>
      </c>
    </row>
    <row r="3" spans="1:5" x14ac:dyDescent="0.35">
      <c r="A3" t="s">
        <v>84</v>
      </c>
      <c r="B3">
        <v>32</v>
      </c>
    </row>
    <row r="4" spans="1:5" x14ac:dyDescent="0.35">
      <c r="A4" t="s">
        <v>85</v>
      </c>
      <c r="B4">
        <v>50</v>
      </c>
    </row>
    <row r="5" spans="1:5" x14ac:dyDescent="0.35">
      <c r="A5" t="s">
        <v>86</v>
      </c>
      <c r="B5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G4" sqref="G4"/>
    </sheetView>
  </sheetViews>
  <sheetFormatPr defaultRowHeight="14.5" x14ac:dyDescent="0.35"/>
  <sheetData>
    <row r="1" spans="1:5" x14ac:dyDescent="0.35">
      <c r="A1" s="1"/>
      <c r="B1" s="2" t="s">
        <v>87</v>
      </c>
      <c r="C1" s="2" t="s">
        <v>89</v>
      </c>
      <c r="D1" s="2" t="s">
        <v>88</v>
      </c>
      <c r="E1" s="2" t="s">
        <v>90</v>
      </c>
    </row>
    <row r="2" spans="1:5" x14ac:dyDescent="0.35">
      <c r="A2" s="2" t="s">
        <v>29</v>
      </c>
      <c r="B2" s="1">
        <v>6700</v>
      </c>
      <c r="C2" s="1">
        <v>7921</v>
      </c>
      <c r="D2" s="1">
        <v>4072</v>
      </c>
      <c r="E2" s="1">
        <v>5791</v>
      </c>
    </row>
    <row r="3" spans="1:5" x14ac:dyDescent="0.35">
      <c r="A3" s="2" t="s">
        <v>91</v>
      </c>
      <c r="B3" s="1">
        <v>804</v>
      </c>
      <c r="C3" s="1">
        <v>1371</v>
      </c>
      <c r="D3" s="1">
        <v>5776</v>
      </c>
      <c r="E3" s="1">
        <v>4501</v>
      </c>
    </row>
    <row r="5" spans="1:5" x14ac:dyDescent="0.35">
      <c r="A5" s="2" t="s">
        <v>92</v>
      </c>
      <c r="B5" s="2" t="s">
        <v>29</v>
      </c>
      <c r="C5" s="2" t="s">
        <v>91</v>
      </c>
    </row>
    <row r="6" spans="1:5" x14ac:dyDescent="0.35">
      <c r="A6" s="2" t="s">
        <v>88</v>
      </c>
      <c r="B6" s="1">
        <f>HLOOKUP(A6,$B$1:$E$3,2,)</f>
        <v>4072</v>
      </c>
      <c r="C6" s="1">
        <f>HLOOKUP(A6,$B$1:$E$3,3,FALSE)</f>
        <v>5776</v>
      </c>
    </row>
    <row r="7" spans="1:5" x14ac:dyDescent="0.35">
      <c r="A7" s="2" t="s">
        <v>90</v>
      </c>
      <c r="B7" s="1">
        <f>HLOOKUP(A7,$B$1:$E$3,2,)</f>
        <v>5791</v>
      </c>
      <c r="C7" s="1">
        <f>HLOOKUP(A7,$B$1:$E$3,3,FALSE)</f>
        <v>4501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B2" sqref="B2:B5"/>
    </sheetView>
  </sheetViews>
  <sheetFormatPr defaultRowHeight="14.5" x14ac:dyDescent="0.35"/>
  <cols>
    <col min="1" max="1" width="10.453125" bestFit="1" customWidth="1"/>
    <col min="4" max="7" width="10.453125" bestFit="1" customWidth="1"/>
  </cols>
  <sheetData>
    <row r="1" spans="1:7" x14ac:dyDescent="0.35">
      <c r="A1" s="11">
        <v>41706</v>
      </c>
      <c r="C1" s="2"/>
      <c r="D1" s="12">
        <v>41704</v>
      </c>
      <c r="E1" s="12">
        <v>41705</v>
      </c>
      <c r="F1" s="12">
        <v>41706</v>
      </c>
      <c r="G1" s="12">
        <v>41707</v>
      </c>
    </row>
    <row r="2" spans="1:7" x14ac:dyDescent="0.35">
      <c r="A2">
        <f>HLOOKUP($A$1,$D$1:$G$5,(ROW()))</f>
        <v>3909</v>
      </c>
      <c r="B2">
        <f>HLOOKUP($A$1,$D$1:$G$5,ROW())</f>
        <v>3909</v>
      </c>
      <c r="C2" s="2" t="s">
        <v>87</v>
      </c>
      <c r="D2" s="1">
        <v>2814</v>
      </c>
      <c r="E2" s="1">
        <v>1508</v>
      </c>
      <c r="F2" s="1">
        <v>3909</v>
      </c>
      <c r="G2" s="1">
        <v>1823</v>
      </c>
    </row>
    <row r="3" spans="1:7" x14ac:dyDescent="0.35">
      <c r="A3">
        <f t="shared" ref="A3:A5" si="0">HLOOKUP($A$1,$D$1:$G$5,(ROW()))</f>
        <v>1684</v>
      </c>
      <c r="B3">
        <f t="shared" ref="B3:B5" si="1">HLOOKUP($A$1,$D$1:$G$5,ROW())</f>
        <v>1684</v>
      </c>
      <c r="C3" s="2" t="s">
        <v>89</v>
      </c>
      <c r="D3" s="1">
        <v>3215</v>
      </c>
      <c r="E3" s="1">
        <v>1800</v>
      </c>
      <c r="F3" s="1">
        <v>1684</v>
      </c>
      <c r="G3" s="1">
        <v>2984</v>
      </c>
    </row>
    <row r="4" spans="1:7" x14ac:dyDescent="0.35">
      <c r="A4">
        <f t="shared" si="0"/>
        <v>4020</v>
      </c>
      <c r="B4">
        <f t="shared" si="1"/>
        <v>4020</v>
      </c>
      <c r="C4" s="2" t="s">
        <v>88</v>
      </c>
      <c r="D4" s="1">
        <v>1906</v>
      </c>
      <c r="E4" s="1">
        <v>3554</v>
      </c>
      <c r="F4" s="1">
        <v>4020</v>
      </c>
      <c r="G4" s="1">
        <v>4133</v>
      </c>
    </row>
    <row r="5" spans="1:7" x14ac:dyDescent="0.35">
      <c r="A5">
        <f t="shared" si="0"/>
        <v>1663</v>
      </c>
      <c r="B5">
        <f t="shared" si="1"/>
        <v>1663</v>
      </c>
      <c r="C5" s="2" t="s">
        <v>90</v>
      </c>
      <c r="D5" s="1">
        <v>4290</v>
      </c>
      <c r="E5" s="1">
        <v>4255</v>
      </c>
      <c r="F5" s="1">
        <v>1663</v>
      </c>
      <c r="G5" s="1">
        <v>4410</v>
      </c>
    </row>
    <row r="7" spans="1:7" x14ac:dyDescent="0.35">
      <c r="A7" t="str">
        <f>"SUM = " &amp; TEXT(SUM(A2:A5),"$#,000.00")</f>
        <v>SUM = $11,276.00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9361-CF9B-40F3-A252-D27F6B6269BB}">
  <dimension ref="A1"/>
  <sheetViews>
    <sheetView workbookViewId="0">
      <selection activeCell="E1" sqref="E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Sheet15</vt:lpstr>
      <vt:lpstr>Sheet9</vt:lpstr>
      <vt:lpstr>Sheet10</vt:lpstr>
      <vt:lpstr>Sheet11</vt:lpstr>
      <vt:lpstr>Sheet12</vt:lpstr>
      <vt:lpstr>Sheet14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2024-02-14T07:38:07Z</dcterms:modified>
</cp:coreProperties>
</file>