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ubham\PortFolio\"/>
    </mc:Choice>
  </mc:AlternateContent>
  <xr:revisionPtr revIDLastSave="0" documentId="8_{1C1ABD14-4FEB-4221-A6E1-050DEC070C1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Print_Area" localSheetId="0">Sheet1!$A$1:$Z$3</definedName>
  </definedNames>
  <calcPr calcId="191029"/>
</workbook>
</file>

<file path=xl/calcChain.xml><?xml version="1.0" encoding="utf-8"?>
<calcChain xmlns="http://schemas.openxmlformats.org/spreadsheetml/2006/main">
  <c r="AR3" i="1" l="1"/>
  <c r="AR2" i="1"/>
  <c r="AE3" i="1"/>
  <c r="AE2" i="1"/>
  <c r="AH3" i="1"/>
  <c r="AH2" i="1"/>
  <c r="AG2" i="1"/>
  <c r="AG3" i="1"/>
  <c r="AP3" i="1"/>
  <c r="AP2" i="1"/>
  <c r="AO3" i="1"/>
  <c r="AO2" i="1"/>
  <c r="AN3" i="1"/>
  <c r="AN2" i="1"/>
  <c r="AL3" i="1"/>
  <c r="AL2" i="1"/>
  <c r="AK3" i="1"/>
  <c r="AK2" i="1"/>
  <c r="AJ3" i="1"/>
  <c r="AJ2" i="1"/>
  <c r="AD3" i="1"/>
  <c r="AD2" i="1"/>
  <c r="AC3" i="1"/>
  <c r="AC2" i="1"/>
  <c r="AB3" i="1"/>
  <c r="AB2" i="1"/>
</calcChain>
</file>

<file path=xl/sharedStrings.xml><?xml version="1.0" encoding="utf-8"?>
<sst xmlns="http://schemas.openxmlformats.org/spreadsheetml/2006/main" count="41" uniqueCount="41">
  <si>
    <t>Component</t>
  </si>
  <si>
    <t>Revenue</t>
  </si>
  <si>
    <t>Cost of Goods Sold</t>
  </si>
  <si>
    <t>Gross Profit</t>
  </si>
  <si>
    <t>Operating Expenses</t>
  </si>
  <si>
    <t>Operating Profit (EBIT)</t>
  </si>
  <si>
    <t>Other Income/Expenses</t>
  </si>
  <si>
    <t>Earnings Before Tax (EBT)</t>
  </si>
  <si>
    <t>Income Tax</t>
  </si>
  <si>
    <t>Net Income</t>
  </si>
  <si>
    <t>Total Assets</t>
  </si>
  <si>
    <t>Total Liabilities</t>
  </si>
  <si>
    <t>Shareholders' Equity</t>
  </si>
  <si>
    <t>Cash &amp; Equivalents</t>
  </si>
  <si>
    <t>Short-Term Investments</t>
  </si>
  <si>
    <t>Accounts Receivable</t>
  </si>
  <si>
    <t>Inventory</t>
  </si>
  <si>
    <t>Property, Plant &amp; Equipment</t>
  </si>
  <si>
    <t>Goodwill &amp; Intangibles</t>
  </si>
  <si>
    <t>Long-Term Investments</t>
  </si>
  <si>
    <t>Net Cash from Operating Activities</t>
  </si>
  <si>
    <t>Net Cash from Investing Activities</t>
  </si>
  <si>
    <t>Net Cash from Financing Activities</t>
  </si>
  <si>
    <t>Net Change in Cash</t>
  </si>
  <si>
    <t>Cash at Beginning of Year</t>
  </si>
  <si>
    <t>Cash at End of Year</t>
  </si>
  <si>
    <t>Xiaomi (USD B)</t>
  </si>
  <si>
    <t>Samsung (USD B)</t>
  </si>
  <si>
    <t>Gross Margin</t>
  </si>
  <si>
    <t>Net Margin</t>
  </si>
  <si>
    <t>Return on Asset</t>
  </si>
  <si>
    <t>Debt to Equity Ratio</t>
  </si>
  <si>
    <t>Equity Ratio</t>
  </si>
  <si>
    <t>Debt Ratio</t>
  </si>
  <si>
    <t>Asset Turnover Ratio</t>
  </si>
  <si>
    <t>Inventory Turnover Ratio</t>
  </si>
  <si>
    <t>Receivables Turnover Ratio</t>
  </si>
  <si>
    <t>Operating Cash Flow Ratio</t>
  </si>
  <si>
    <t>Current Ratio</t>
  </si>
  <si>
    <t>Quick Ratio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</si>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</sst>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9" fontId="0" fillId="0" borderId="0" xfId="2" applyFont="1"/>
    <xf numFmtId="9" fontId="1" fillId="0" borderId="0" xfId="2" applyFont="1" applyFill="1" applyBorder="1" applyAlignment="1">
      <alignment horizontal="center" vertical="top"/>
    </xf>
    <xf numFmtId="2" fontId="0" fillId="0" borderId="0" xfId="2" applyNumberFormat="1" applyFont="1"/>
    <xf numFmtId="43" fontId="0" fillId="0" borderId="0" xfId="1" applyFont="1"/>
    <xf numFmtId="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tabSelected="1" zoomScaleNormal="100" workbookViewId="0">
      <selection activeCell="AR5" sqref="AR5"/>
    </sheetView>
  </sheetViews>
  <sheetFormatPr defaultRowHeight="15" x14ac:dyDescent="0.25"/>
  <cols>
    <col min="1" max="1" width="16.140625" bestFit="1" customWidth="1"/>
    <col min="2" max="2" width="8.85546875" bestFit="1" customWidth="1"/>
    <col min="3" max="3" width="17.85546875" bestFit="1" customWidth="1"/>
    <col min="4" max="4" width="11.42578125" bestFit="1" customWidth="1"/>
    <col min="5" max="5" width="18.85546875" bestFit="1" customWidth="1"/>
    <col min="6" max="6" width="21.140625" bestFit="1" customWidth="1"/>
    <col min="7" max="7" width="22.7109375" bestFit="1" customWidth="1"/>
    <col min="8" max="8" width="23.7109375" bestFit="1" customWidth="1"/>
    <col min="9" max="9" width="11" bestFit="1" customWidth="1"/>
    <col min="10" max="10" width="11.28515625" bestFit="1" customWidth="1"/>
    <col min="11" max="11" width="11.5703125" bestFit="1" customWidth="1"/>
    <col min="12" max="12" width="14.5703125" bestFit="1" customWidth="1"/>
    <col min="13" max="13" width="19.5703125" bestFit="1" customWidth="1"/>
    <col min="14" max="14" width="18.140625" bestFit="1" customWidth="1"/>
    <col min="15" max="15" width="22.85546875" bestFit="1" customWidth="1"/>
    <col min="16" max="16" width="19.42578125" bestFit="1" customWidth="1"/>
    <col min="17" max="17" width="9.5703125" bestFit="1" customWidth="1"/>
    <col min="18" max="18" width="27" bestFit="1" customWidth="1"/>
    <col min="19" max="19" width="21.85546875" bestFit="1" customWidth="1"/>
    <col min="20" max="20" width="22.28515625" bestFit="1" customWidth="1"/>
    <col min="21" max="21" width="32.28515625" bestFit="1" customWidth="1"/>
    <col min="22" max="22" width="31.5703125" bestFit="1" customWidth="1"/>
    <col min="23" max="23" width="31.85546875" bestFit="1" customWidth="1"/>
    <col min="24" max="24" width="18.28515625" bestFit="1" customWidth="1"/>
    <col min="25" max="25" width="23.7109375" bestFit="1" customWidth="1"/>
    <col min="26" max="26" width="18" bestFit="1" customWidth="1"/>
    <col min="28" max="28" width="12.7109375" bestFit="1" customWidth="1"/>
    <col min="29" max="29" width="11" bestFit="1" customWidth="1"/>
    <col min="30" max="30" width="15.140625" bestFit="1" customWidth="1"/>
    <col min="31" max="31" width="15.140625" customWidth="1"/>
    <col min="33" max="33" width="12.7109375" bestFit="1" customWidth="1"/>
    <col min="34" max="34" width="11" style="5" bestFit="1" customWidth="1"/>
    <col min="36" max="36" width="18.85546875" bestFit="1" customWidth="1"/>
    <col min="37" max="37" width="11.5703125" bestFit="1" customWidth="1"/>
    <col min="38" max="38" width="10.28515625" bestFit="1" customWidth="1"/>
    <col min="40" max="40" width="19.5703125" bestFit="1" customWidth="1"/>
    <col min="41" max="41" width="23.42578125" bestFit="1" customWidth="1"/>
    <col min="42" max="42" width="25.5703125" bestFit="1" customWidth="1"/>
    <col min="44" max="44" width="24.570312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B1" s="2" t="s">
        <v>28</v>
      </c>
      <c r="AC1" s="2" t="s">
        <v>29</v>
      </c>
      <c r="AD1" s="2" t="s">
        <v>30</v>
      </c>
      <c r="AE1" s="4" t="s">
        <v>40</v>
      </c>
      <c r="AG1" s="4" t="s">
        <v>38</v>
      </c>
      <c r="AH1" s="6" t="s">
        <v>39</v>
      </c>
      <c r="AJ1" s="4" t="s">
        <v>31</v>
      </c>
      <c r="AK1" s="4" t="s">
        <v>32</v>
      </c>
      <c r="AL1" s="4" t="s">
        <v>33</v>
      </c>
      <c r="AM1" s="4"/>
      <c r="AN1" s="4" t="s">
        <v>34</v>
      </c>
      <c r="AO1" s="4" t="s">
        <v>35</v>
      </c>
      <c r="AP1" s="4" t="s">
        <v>36</v>
      </c>
      <c r="AR1" s="4" t="s">
        <v>37</v>
      </c>
    </row>
    <row r="2" spans="1:44" x14ac:dyDescent="0.25">
      <c r="A2" s="1" t="s">
        <v>26</v>
      </c>
      <c r="B2">
        <v>39.299999999999997</v>
      </c>
      <c r="C2">
        <v>30.96</v>
      </c>
      <c r="D2">
        <v>8.34</v>
      </c>
      <c r="E2">
        <v>6.22</v>
      </c>
      <c r="F2">
        <v>2.12</v>
      </c>
      <c r="G2">
        <v>1.07</v>
      </c>
      <c r="H2">
        <v>3.19</v>
      </c>
      <c r="I2">
        <v>0.66</v>
      </c>
      <c r="J2">
        <v>2.5299999999999998</v>
      </c>
      <c r="K2">
        <v>47.02</v>
      </c>
      <c r="L2">
        <v>23.2</v>
      </c>
      <c r="M2">
        <v>23.82</v>
      </c>
      <c r="N2">
        <v>5.57</v>
      </c>
      <c r="O2">
        <v>10.74</v>
      </c>
      <c r="P2">
        <v>5.58</v>
      </c>
      <c r="Q2">
        <v>6.7</v>
      </c>
      <c r="R2">
        <v>3.59</v>
      </c>
      <c r="S2">
        <v>2.44</v>
      </c>
      <c r="T2">
        <v>12.77</v>
      </c>
      <c r="U2">
        <v>6</v>
      </c>
      <c r="V2">
        <v>-5.0999999999999996</v>
      </c>
      <c r="W2">
        <v>-7.0000000000000007E-2</v>
      </c>
      <c r="X2">
        <v>0.83</v>
      </c>
      <c r="Y2">
        <v>4</v>
      </c>
      <c r="Z2">
        <v>5.57</v>
      </c>
      <c r="AB2" s="3">
        <f>D2/B2</f>
        <v>0.21221374045801528</v>
      </c>
      <c r="AC2" s="3">
        <f>J2/B2</f>
        <v>6.437659033078881E-2</v>
      </c>
      <c r="AD2" s="3">
        <f>J2/K2</f>
        <v>5.3806890684814965E-2</v>
      </c>
      <c r="AE2" s="3">
        <f>J2/M2</f>
        <v>0.10621326616288831</v>
      </c>
      <c r="AG2" s="7">
        <f>(N2+O2+P2+Q2)/L2</f>
        <v>1.2323275862068965</v>
      </c>
      <c r="AH2" s="7">
        <f>(N2+O2+P2)/L2</f>
        <v>0.94353448275862073</v>
      </c>
      <c r="AJ2" s="8">
        <f>L2/M2</f>
        <v>0.97397145256087314</v>
      </c>
      <c r="AK2" s="8">
        <f>M2/K2</f>
        <v>0.50659293917481918</v>
      </c>
      <c r="AL2" s="8">
        <f>L2/K2</f>
        <v>0.49340706082518071</v>
      </c>
      <c r="AM2" s="5"/>
      <c r="AN2" s="7">
        <f>B2/K2</f>
        <v>0.83581454700127589</v>
      </c>
      <c r="AO2" s="7">
        <f>C2/Q2</f>
        <v>4.6208955223880599</v>
      </c>
      <c r="AP2" s="7">
        <f>B2/P2</f>
        <v>7.0430107526881711</v>
      </c>
      <c r="AR2" s="9">
        <f>U2/L2</f>
        <v>0.25862068965517243</v>
      </c>
    </row>
    <row r="3" spans="1:44" x14ac:dyDescent="0.25">
      <c r="A3" s="1" t="s">
        <v>27</v>
      </c>
      <c r="B3">
        <v>194.2</v>
      </c>
      <c r="C3">
        <v>135.29</v>
      </c>
      <c r="D3">
        <v>58.91</v>
      </c>
      <c r="E3">
        <v>53.99</v>
      </c>
      <c r="F3">
        <v>4.92</v>
      </c>
      <c r="G3">
        <v>3.33</v>
      </c>
      <c r="H3">
        <v>8.25</v>
      </c>
      <c r="I3">
        <v>-3.36</v>
      </c>
      <c r="J3">
        <v>11.61</v>
      </c>
      <c r="K3">
        <v>308</v>
      </c>
      <c r="L3">
        <v>88</v>
      </c>
      <c r="M3">
        <v>220</v>
      </c>
      <c r="N3">
        <v>51.81</v>
      </c>
      <c r="O3">
        <v>17.47</v>
      </c>
      <c r="P3">
        <v>32.46</v>
      </c>
      <c r="Q3">
        <v>41</v>
      </c>
      <c r="R3">
        <v>120</v>
      </c>
      <c r="S3">
        <v>15</v>
      </c>
      <c r="T3">
        <v>25</v>
      </c>
      <c r="U3">
        <v>25</v>
      </c>
      <c r="V3">
        <v>-15</v>
      </c>
      <c r="W3">
        <v>-5</v>
      </c>
      <c r="X3">
        <v>5</v>
      </c>
      <c r="Y3">
        <v>46.81</v>
      </c>
      <c r="Z3">
        <v>51.81</v>
      </c>
      <c r="AB3" s="3">
        <f>D3/B3</f>
        <v>0.30334706488156538</v>
      </c>
      <c r="AC3" s="3">
        <f>J3/B3</f>
        <v>5.9783728115345006E-2</v>
      </c>
      <c r="AD3" s="3">
        <f>J3/K3</f>
        <v>3.7694805194805191E-2</v>
      </c>
      <c r="AE3" s="3">
        <f>J3/M3</f>
        <v>5.277272727272727E-2</v>
      </c>
      <c r="AG3" s="7">
        <f>(N3+O3+P3+Q3)/L3</f>
        <v>1.6220454545454546</v>
      </c>
      <c r="AH3" s="7">
        <f>(N3+O3+P3)/L3</f>
        <v>1.1561363636363637</v>
      </c>
      <c r="AJ3" s="8">
        <f>L3/M3</f>
        <v>0.4</v>
      </c>
      <c r="AK3" s="8">
        <f>M3/K3</f>
        <v>0.7142857142857143</v>
      </c>
      <c r="AL3" s="8">
        <f>L3/K3</f>
        <v>0.2857142857142857</v>
      </c>
      <c r="AM3" s="5"/>
      <c r="AN3" s="7">
        <f>B3/K3</f>
        <v>0.63051948051948048</v>
      </c>
      <c r="AO3" s="7">
        <f>C3/Q3</f>
        <v>3.2997560975609752</v>
      </c>
      <c r="AP3" s="7">
        <f>B3/P3</f>
        <v>5.9827479975354274</v>
      </c>
      <c r="AR3" s="9">
        <f>U3/L3</f>
        <v>0.28409090909090912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Jawale</dc:creator>
  <cp:lastModifiedBy>User</cp:lastModifiedBy>
  <dcterms:created xsi:type="dcterms:W3CDTF">2025-04-14T12:02:06Z</dcterms:created>
  <dcterms:modified xsi:type="dcterms:W3CDTF">2025-04-14T12:35:30Z</dcterms:modified>
</cp:coreProperties>
</file>