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ubhamgupta/Desktop/Internship/Data-&amp;-Problem-Statement---P----1/"/>
    </mc:Choice>
  </mc:AlternateContent>
  <xr:revisionPtr revIDLastSave="0" documentId="13_ncr:1_{B6E93A9C-11A3-B141-A2FE-5EC9E0C9D4A1}" xr6:coauthVersionLast="47" xr6:coauthVersionMax="47" xr10:uidLastSave="{00000000-0000-0000-0000-000000000000}"/>
  <bookViews>
    <workbookView xWindow="0" yWindow="840" windowWidth="34200" windowHeight="21400" firstSheet="1" activeTab="1" xr2:uid="{173B6422-2785-1846-A3D9-7C2BA8236504}"/>
  </bookViews>
  <sheets>
    <sheet name="Customer Acqusition (2)" sheetId="29" r:id="rId1"/>
    <sheet name="Customer Acqusition" sheetId="1" r:id="rId2"/>
    <sheet name="Spend" sheetId="2" r:id="rId3"/>
    <sheet name="Repayment" sheetId="3" r:id="rId4"/>
    <sheet name="LimitCheck" sheetId="28" r:id="rId5"/>
    <sheet name="MonthlySpend" sheetId="4" r:id="rId6"/>
    <sheet name="MonthlyRepayment" sheetId="5" r:id="rId7"/>
    <sheet name="Top10Paying" sheetId="6" r:id="rId8"/>
    <sheet name="SpendingSegment" sheetId="16" r:id="rId9"/>
    <sheet name="SpendingAge" sheetId="17" r:id="rId10"/>
    <sheet name="ProfitableSegment" sheetId="26" r:id="rId11"/>
    <sheet name="Category Spending" sheetId="18" r:id="rId12"/>
    <sheet name="DueAmt" sheetId="22" r:id="rId13"/>
    <sheet name="MonthlyProfit" sheetId="20" r:id="rId14"/>
  </sheets>
  <definedNames>
    <definedName name="_xlnm._FilterDatabase" localSheetId="1" hidden="1">'Customer Acqusition'!$C$1:$C$101</definedName>
    <definedName name="ExternalData_1" localSheetId="0" hidden="1">'Customer Acqusition (2)'!$A$1:$I$101</definedName>
    <definedName name="ExternalData_1" localSheetId="13" hidden="1">MonthlyProfit!#REF!</definedName>
    <definedName name="ExternalData_1" localSheetId="8" hidden="1">SpendingSegment!$A$1:$L$1501</definedName>
    <definedName name="ExternalData_2" localSheetId="10" hidden="1">ProfitableSegment!$A$1:$F$504</definedName>
    <definedName name="ExternalData_3" localSheetId="4" hidden="1">LimitCheck!$A$1:$E$808</definedName>
  </definedNames>
  <calcPr calcId="191029"/>
  <pivotCaches>
    <pivotCache cacheId="5" r:id="rId15"/>
    <pivotCache cacheId="6" r:id="rId16"/>
    <pivotCache cacheId="7" r:id="rId17"/>
    <pivotCache cacheId="8" r:id="rId18"/>
    <pivotCache cacheId="9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0" l="1"/>
  <c r="L6" i="20"/>
  <c r="L7" i="20"/>
  <c r="L13" i="20"/>
  <c r="L14" i="20"/>
  <c r="L15" i="20"/>
  <c r="L21" i="20"/>
  <c r="L22" i="20"/>
  <c r="L23" i="20"/>
  <c r="L29" i="20"/>
  <c r="L30" i="20"/>
  <c r="L31" i="20"/>
  <c r="L4" i="20"/>
  <c r="K4" i="20"/>
  <c r="K5" i="20"/>
  <c r="K6" i="20"/>
  <c r="K7" i="20"/>
  <c r="K8" i="20"/>
  <c r="L8" i="20" s="1"/>
  <c r="K9" i="20"/>
  <c r="L9" i="20" s="1"/>
  <c r="K10" i="20"/>
  <c r="L10" i="20" s="1"/>
  <c r="K11" i="20"/>
  <c r="L11" i="20" s="1"/>
  <c r="K12" i="20"/>
  <c r="L12" i="20" s="1"/>
  <c r="K13" i="20"/>
  <c r="K14" i="20"/>
  <c r="K15" i="20"/>
  <c r="K16" i="20"/>
  <c r="L16" i="20" s="1"/>
  <c r="K17" i="20"/>
  <c r="L17" i="20" s="1"/>
  <c r="K18" i="20"/>
  <c r="L18" i="20" s="1"/>
  <c r="K19" i="20"/>
  <c r="L19" i="20" s="1"/>
  <c r="K20" i="20"/>
  <c r="L20" i="20" s="1"/>
  <c r="K21" i="20"/>
  <c r="K22" i="20"/>
  <c r="K23" i="20"/>
  <c r="K24" i="20"/>
  <c r="L24" i="20" s="1"/>
  <c r="K25" i="20"/>
  <c r="L25" i="20" s="1"/>
  <c r="K26" i="20"/>
  <c r="L26" i="20" s="1"/>
  <c r="K27" i="20"/>
  <c r="L27" i="20" s="1"/>
  <c r="K28" i="20"/>
  <c r="L28" i="20" s="1"/>
  <c r="K29" i="20"/>
  <c r="K30" i="20"/>
  <c r="K31" i="20"/>
  <c r="K32" i="20"/>
  <c r="L32" i="20" s="1"/>
  <c r="K33" i="20"/>
  <c r="L33" i="20" s="1"/>
  <c r="K3" i="20"/>
  <c r="L3" i="20" s="1"/>
  <c r="I99" i="1"/>
  <c r="I100" i="1"/>
  <c r="I101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E3" i="22"/>
  <c r="F3" i="22" s="1"/>
  <c r="E4" i="22"/>
  <c r="F4" i="22" s="1"/>
  <c r="E5" i="22"/>
  <c r="E6" i="22"/>
  <c r="F6" i="22" s="1"/>
  <c r="G6" i="22" s="1"/>
  <c r="E7" i="22"/>
  <c r="F7" i="22" s="1"/>
  <c r="G7" i="22" s="1"/>
  <c r="E8" i="22"/>
  <c r="F8" i="22" s="1"/>
  <c r="E9" i="22"/>
  <c r="E10" i="22"/>
  <c r="F10" i="22" s="1"/>
  <c r="E11" i="22"/>
  <c r="F11" i="22" s="1"/>
  <c r="E12" i="22"/>
  <c r="F12" i="22" s="1"/>
  <c r="G12" i="22" s="1"/>
  <c r="E13" i="22"/>
  <c r="E14" i="22"/>
  <c r="F14" i="22" s="1"/>
  <c r="G14" i="22" s="1"/>
  <c r="E15" i="22"/>
  <c r="F15" i="22" s="1"/>
  <c r="G15" i="22" s="1"/>
  <c r="E16" i="22"/>
  <c r="F16" i="22" s="1"/>
  <c r="E17" i="22"/>
  <c r="F17" i="22" s="1"/>
  <c r="G17" i="22" s="1"/>
  <c r="E18" i="22"/>
  <c r="F18" i="22" s="1"/>
  <c r="E19" i="22"/>
  <c r="F19" i="22" s="1"/>
  <c r="E20" i="22"/>
  <c r="F20" i="22" s="1"/>
  <c r="G20" i="22" s="1"/>
  <c r="E21" i="22"/>
  <c r="E22" i="22"/>
  <c r="F22" i="22" s="1"/>
  <c r="G22" i="22" s="1"/>
  <c r="E23" i="22"/>
  <c r="F23" i="22" s="1"/>
  <c r="E24" i="22"/>
  <c r="F24" i="22" s="1"/>
  <c r="E25" i="22"/>
  <c r="E26" i="22"/>
  <c r="F26" i="22" s="1"/>
  <c r="E27" i="22"/>
  <c r="F27" i="22" s="1"/>
  <c r="E28" i="22"/>
  <c r="F28" i="22" s="1"/>
  <c r="G28" i="22" s="1"/>
  <c r="E29" i="22"/>
  <c r="E30" i="22"/>
  <c r="F30" i="22" s="1"/>
  <c r="G30" i="22" s="1"/>
  <c r="E31" i="22"/>
  <c r="F31" i="22" s="1"/>
  <c r="G31" i="22" s="1"/>
  <c r="E32" i="22"/>
  <c r="F32" i="22" s="1"/>
  <c r="E33" i="22"/>
  <c r="F33" i="22" s="1"/>
  <c r="G33" i="22" s="1"/>
  <c r="E34" i="22"/>
  <c r="F34" i="22" s="1"/>
  <c r="E35" i="22"/>
  <c r="F35" i="22" s="1"/>
  <c r="E36" i="22"/>
  <c r="F36" i="22" s="1"/>
  <c r="G36" i="22" s="1"/>
  <c r="E37" i="22"/>
  <c r="E38" i="22"/>
  <c r="F38" i="22" s="1"/>
  <c r="G38" i="22" s="1"/>
  <c r="E39" i="22"/>
  <c r="F39" i="22" s="1"/>
  <c r="G39" i="22" s="1"/>
  <c r="E40" i="22"/>
  <c r="F40" i="22" s="1"/>
  <c r="E41" i="22"/>
  <c r="F41" i="22" s="1"/>
  <c r="E42" i="22"/>
  <c r="F42" i="22" s="1"/>
  <c r="E43" i="22"/>
  <c r="F43" i="22" s="1"/>
  <c r="G43" i="22" s="1"/>
  <c r="E44" i="22"/>
  <c r="F44" i="22" s="1"/>
  <c r="G44" i="22" s="1"/>
  <c r="E45" i="22"/>
  <c r="E46" i="22"/>
  <c r="F46" i="22" s="1"/>
  <c r="E47" i="22"/>
  <c r="F47" i="22" s="1"/>
  <c r="G47" i="22" s="1"/>
  <c r="E48" i="22"/>
  <c r="F48" i="22" s="1"/>
  <c r="E49" i="22"/>
  <c r="E50" i="22"/>
  <c r="F50" i="22" s="1"/>
  <c r="E51" i="22"/>
  <c r="F51" i="22" s="1"/>
  <c r="G51" i="22" s="1"/>
  <c r="E52" i="22"/>
  <c r="F52" i="22" s="1"/>
  <c r="G52" i="22" s="1"/>
  <c r="E53" i="22"/>
  <c r="E54" i="22"/>
  <c r="F54" i="22" s="1"/>
  <c r="E55" i="22"/>
  <c r="F55" i="22" s="1"/>
  <c r="G55" i="22" s="1"/>
  <c r="E56" i="22"/>
  <c r="F56" i="22" s="1"/>
  <c r="E57" i="22"/>
  <c r="F57" i="22" s="1"/>
  <c r="E58" i="22"/>
  <c r="E59" i="22"/>
  <c r="F59" i="22" s="1"/>
  <c r="G59" i="22" s="1"/>
  <c r="E60" i="22"/>
  <c r="F60" i="22" s="1"/>
  <c r="G60" i="22" s="1"/>
  <c r="E61" i="22"/>
  <c r="E62" i="22"/>
  <c r="F62" i="22" s="1"/>
  <c r="E63" i="22"/>
  <c r="F63" i="22" s="1"/>
  <c r="G63" i="22" s="1"/>
  <c r="E64" i="22"/>
  <c r="F64" i="22" s="1"/>
  <c r="E65" i="22"/>
  <c r="F65" i="22" s="1"/>
  <c r="G65" i="22" s="1"/>
  <c r="E66" i="22"/>
  <c r="F66" i="22" s="1"/>
  <c r="E67" i="22"/>
  <c r="F67" i="22" s="1"/>
  <c r="E68" i="22"/>
  <c r="F68" i="22" s="1"/>
  <c r="G68" i="22" s="1"/>
  <c r="E69" i="22"/>
  <c r="E70" i="22"/>
  <c r="F70" i="22" s="1"/>
  <c r="G70" i="22" s="1"/>
  <c r="E71" i="22"/>
  <c r="F71" i="22" s="1"/>
  <c r="G71" i="22" s="1"/>
  <c r="E72" i="22"/>
  <c r="F72" i="22" s="1"/>
  <c r="E73" i="22"/>
  <c r="F73" i="22" s="1"/>
  <c r="E74" i="22"/>
  <c r="F74" i="22" s="1"/>
  <c r="E75" i="22"/>
  <c r="F75" i="22" s="1"/>
  <c r="G75" i="22" s="1"/>
  <c r="E76" i="22"/>
  <c r="F76" i="22" s="1"/>
  <c r="G76" i="22" s="1"/>
  <c r="E77" i="22"/>
  <c r="E78" i="22"/>
  <c r="F78" i="22" s="1"/>
  <c r="G78" i="22" s="1"/>
  <c r="E79" i="22"/>
  <c r="F79" i="22" s="1"/>
  <c r="G79" i="22" s="1"/>
  <c r="E80" i="22"/>
  <c r="F80" i="22" s="1"/>
  <c r="E81" i="22"/>
  <c r="F81" i="22" s="1"/>
  <c r="E82" i="22"/>
  <c r="F82" i="22" s="1"/>
  <c r="E83" i="22"/>
  <c r="F83" i="22" s="1"/>
  <c r="G83" i="22" s="1"/>
  <c r="E84" i="22"/>
  <c r="F84" i="22"/>
  <c r="G84" i="22" s="1"/>
  <c r="E85" i="22"/>
  <c r="E86" i="22"/>
  <c r="F86" i="22" s="1"/>
  <c r="G86" i="22" s="1"/>
  <c r="E87" i="22"/>
  <c r="F87" i="22" s="1"/>
  <c r="G87" i="22" s="1"/>
  <c r="E88" i="22"/>
  <c r="F88" i="22" s="1"/>
  <c r="E89" i="22"/>
  <c r="F89" i="22" s="1"/>
  <c r="E90" i="22"/>
  <c r="F90" i="22" s="1"/>
  <c r="E91" i="22"/>
  <c r="F91" i="22" s="1"/>
  <c r="E92" i="22"/>
  <c r="F92" i="22" s="1"/>
  <c r="G92" i="22" s="1"/>
  <c r="E93" i="22"/>
  <c r="E94" i="22"/>
  <c r="F94" i="22" s="1"/>
  <c r="G94" i="22" s="1"/>
  <c r="E95" i="22"/>
  <c r="F95" i="22" s="1"/>
  <c r="G95" i="22" s="1"/>
  <c r="E96" i="22"/>
  <c r="F96" i="22" s="1"/>
  <c r="E97" i="22"/>
  <c r="F97" i="22" s="1"/>
  <c r="G97" i="22" s="1"/>
  <c r="E98" i="22"/>
  <c r="F98" i="22" s="1"/>
  <c r="E99" i="22"/>
  <c r="F99" i="22" s="1"/>
  <c r="E100" i="22"/>
  <c r="F100" i="22" s="1"/>
  <c r="E101" i="22"/>
  <c r="E102" i="22"/>
  <c r="F102" i="22" s="1"/>
  <c r="G102" i="22" s="1"/>
  <c r="E103" i="22"/>
  <c r="F103" i="22" s="1"/>
  <c r="G103" i="22" s="1"/>
  <c r="F2" i="2"/>
  <c r="F3" i="2"/>
  <c r="F4" i="2"/>
  <c r="F5" i="2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2" i="3"/>
  <c r="F1495" i="2"/>
  <c r="F1496" i="2"/>
  <c r="F1497" i="2"/>
  <c r="F1498" i="2"/>
  <c r="F1499" i="2"/>
  <c r="F1500" i="2"/>
  <c r="F1501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963" i="2"/>
  <c r="F964" i="2"/>
  <c r="F965" i="2"/>
  <c r="F966" i="2"/>
  <c r="F967" i="2"/>
  <c r="F968" i="2"/>
  <c r="F969" i="2"/>
  <c r="F970" i="2"/>
  <c r="F971" i="2"/>
  <c r="F972" i="2"/>
  <c r="F973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74" i="2"/>
  <c r="F975" i="2"/>
  <c r="F976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6" i="2"/>
  <c r="F7" i="2"/>
  <c r="F8" i="2"/>
  <c r="F9" i="2"/>
  <c r="F10" i="2"/>
  <c r="F11" i="2"/>
  <c r="F12" i="2"/>
  <c r="F13" i="2"/>
  <c r="F14" i="2"/>
  <c r="F15" i="2"/>
  <c r="F16" i="2"/>
  <c r="F17" i="2"/>
  <c r="G73" i="22" l="1"/>
  <c r="G46" i="22"/>
  <c r="G81" i="22"/>
  <c r="G57" i="22"/>
  <c r="G62" i="22"/>
  <c r="G58" i="22"/>
  <c r="F49" i="22"/>
  <c r="G49" i="22" s="1"/>
  <c r="F25" i="22"/>
  <c r="G25" i="22" s="1"/>
  <c r="F9" i="22"/>
  <c r="G9" i="22" s="1"/>
  <c r="G99" i="22"/>
  <c r="G90" i="22"/>
  <c r="G89" i="22"/>
  <c r="G66" i="22"/>
  <c r="G34" i="22"/>
  <c r="G18" i="22"/>
  <c r="G98" i="22"/>
  <c r="G74" i="22"/>
  <c r="G42" i="22"/>
  <c r="G100" i="22"/>
  <c r="G91" i="22"/>
  <c r="G41" i="22"/>
  <c r="G67" i="22"/>
  <c r="G54" i="22"/>
  <c r="G50" i="22"/>
  <c r="G26" i="22"/>
  <c r="G10" i="22"/>
  <c r="G82" i="22"/>
  <c r="F58" i="22"/>
  <c r="G5" i="22"/>
  <c r="G77" i="22"/>
  <c r="F101" i="22"/>
  <c r="G101" i="22" s="1"/>
  <c r="F93" i="22"/>
  <c r="G93" i="22" s="1"/>
  <c r="F85" i="22"/>
  <c r="G85" i="22" s="1"/>
  <c r="F77" i="22"/>
  <c r="F69" i="22"/>
  <c r="G69" i="22" s="1"/>
  <c r="F61" i="22"/>
  <c r="G61" i="22" s="1"/>
  <c r="F53" i="22"/>
  <c r="G53" i="22" s="1"/>
  <c r="F45" i="22"/>
  <c r="G45" i="22" s="1"/>
  <c r="F37" i="22"/>
  <c r="G37" i="22" s="1"/>
  <c r="F29" i="22"/>
  <c r="G29" i="22" s="1"/>
  <c r="F21" i="22"/>
  <c r="G21" i="22" s="1"/>
  <c r="F13" i="22"/>
  <c r="G13" i="22" s="1"/>
  <c r="F5" i="22"/>
  <c r="G23" i="22"/>
  <c r="G4" i="22"/>
  <c r="G35" i="22"/>
  <c r="G27" i="22"/>
  <c r="G19" i="22"/>
  <c r="G11" i="22"/>
  <c r="G3" i="22"/>
  <c r="G96" i="22"/>
  <c r="G88" i="22"/>
  <c r="G80" i="22"/>
  <c r="G72" i="22"/>
  <c r="G64" i="22"/>
  <c r="G56" i="22"/>
  <c r="G48" i="22"/>
  <c r="G40" i="22"/>
  <c r="G32" i="22"/>
  <c r="G24" i="22"/>
  <c r="G16" i="22"/>
  <c r="G8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9E46F-CA19-5942-AC7C-AAF5BFB8FACD}" keepAlive="1" name="Query - Cust_Aqi (2)" description="Connection to the 'Cust_Aqi (2)' query in the workbook." type="5" refreshedVersion="8" background="1" saveData="1">
    <dbPr connection="Provider=Microsoft.Mashup.OleDb.1;Data Source=$Workbook$;Location=&quot;Cust_Aqi (2)&quot;;Extended Properties=&quot;&quot;" command="SELECT * FROM [Cust_Aqi (2)]"/>
  </connection>
  <connection id="2" xr16:uid="{6DD4A291-E63C-7C4B-B0F0-A42F081ADE01}" keepAlive="1" name="Query - Customer Acqusition" description="Connection to the 'Customer Acqusition' query in the workbook." type="5" refreshedVersion="8" background="1" saveData="1">
    <dbPr connection="Provider=Microsoft.Mashup.OleDb.1;Data Source=$Workbook$;Location=&quot;Customer Acqusition&quot;;Extended Properties=&quot;&quot;" command="SELECT * FROM [Customer Acqusition]"/>
  </connection>
  <connection id="3" xr16:uid="{5A46D361-5C18-BE4C-AC88-8E80D2A2FC72}" keepAlive="1" name="Query - Repay" description="Connection to the 'Repay' query in the workbook." type="5" refreshedVersion="8" background="1" saveData="1">
    <dbPr connection="Provider=Microsoft.Mashup.OleDb.1;Data Source=$Workbook$;Location=Repay;Extended Properties=&quot;&quot;" command="SELECT * FROM [Repay]"/>
  </connection>
  <connection id="4" xr16:uid="{8579FFF4-8B26-5D40-BCAF-D3E42FA2944A}" keepAlive="1" name="Query - Spending" description="Connection to the 'Spending' query in the workbook." type="5" refreshedVersion="8" background="1" saveData="1">
    <dbPr connection="Provider=Microsoft.Mashup.OleDb.1;Data Source=$Workbook$;Location=Spending;Extended Properties=&quot;&quot;" command="SELECT * FROM [Spending]"/>
  </connection>
  <connection id="5" xr16:uid="{6143C3A0-A18D-BB49-B5F6-206A388BD522}" keepAlive="1" name="Query - Spending (2)" description="Connection to the 'Spending (2)' query in the workbook." type="5" refreshedVersion="8" background="1" saveData="1">
    <dbPr connection="Provider=Microsoft.Mashup.OleDb.1;Data Source=$Workbook$;Location=&quot;Spending (2)&quot;;Extended Properties=&quot;&quot;" command="SELECT * FROM [Spending (2)]"/>
  </connection>
  <connection id="6" xr16:uid="{AFB0A3E3-3F0B-8545-B66A-2AD504E564CE}" keepAlive="1" name="Query - Spending (3)" description="Connection to the 'Spending (3)' query in the workbook." type="5" refreshedVersion="8" background="1" saveData="1">
    <dbPr connection="Provider=Microsoft.Mashup.OleDb.1;Data Source=$Workbook$;Location=&quot;Spending (3)&quot;;Extended Properties=&quot;&quot;" command="SELECT * FROM [Spending (3)]"/>
  </connection>
</connections>
</file>

<file path=xl/sharedStrings.xml><?xml version="1.0" encoding="utf-8"?>
<sst xmlns="http://schemas.openxmlformats.org/spreadsheetml/2006/main" count="24168" uniqueCount="274">
  <si>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</si>
  <si>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</si>
  <si>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</si>
  <si>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</si>
  <si>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</si>
  <si>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</si>
  <si>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</si>
  <si>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</si>
  <si>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</si>
  <si>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</si>
  <si>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</si>
  <si>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</si>
  <si>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</si>
  <si>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</si>
  <si>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</si>
  <si>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</si>
  <si>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</si>
  <si>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</si>
  <si>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</si>
  <si>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</si>
  <si>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</si>
  <si>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</si>
  <si>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</si>
  <si>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</si>
  <si>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</si>
  <si>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</si>
  <si>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</si>
  <si>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</si>
  <si>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</si>
  <si>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</si>
  <si>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</si>
  <si>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</si>
  <si>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</si>
  <si>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</si>
  <si>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</si>
  <si>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</si>
  <si>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</si>
  <si>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</si>
  <si>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</si>
  <si>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</si>
  <si>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</si>
  <si>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</si>
  <si>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</si>
  <si>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</si>
  <si>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</si>
  <si>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</si>
  <si>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</si>
  <si>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</si>
  <si>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</si>
  <si>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</si>
  <si>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</si>
  <si>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</si>
  <si>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</si>
  <si>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</si>
  <si>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</si>
  <si>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</si>
  <si>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</si>
  <si>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</si>
  <si>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</si>
  <si>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</si>
  <si>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</si>
  <si>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</si>
  <si>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</si>
  <si>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</si>
  <si>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</si>
  <si>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</si>
  <si>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</si>
  <si>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</si>
  <si>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</si>
  <si>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</si>
  <si>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</si>
  <si>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</si>
  <si>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</si>
  <si>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</si>
  <si>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</si>
  <si>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</si>
  <si>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</si>
  <si>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</si>
  <si>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</si>
  <si>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</si>
  <si>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</si>
  <si>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</si>
  <si>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</si>
  <si>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</si>
  <si>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</si>
  <si>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</si>
  <si>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</si>
  <si>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</si>
  <si>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</si>
  <si>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</si>
  <si>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</si>
  <si>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</si>
  <si>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</si>
  <si>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</si>
  <si>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</si>
  <si>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</si>
  <si>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</si>
  <si>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</si>
  <si>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</si>
  <si>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</si>
  <si>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</si>
  <si>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</si>
  <si>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</si>
  <si>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</si>
  <si>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</si>
  <si>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</si>
  <si>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</si>
  <si>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</si>
  <si>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</si>
  <si>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</si>
  <si>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</si>
  <si>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</si>
  <si>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</si>
  <si>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</si>
  <si>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</si>
  <si>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</si>
  <si>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</si>
  <si>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</si>
  <si>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</si>
  <si>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</si>
  <si>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</si>
  <si>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</si>
  <si>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</si>
  <si>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</si>
  <si>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</si>
  <si>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</si>
  <si>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</si>
  <si>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</si>
  <si>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</si>
  <si>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</si>
  <si>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</si>
  <si>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</si>
  <si>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</si>
  <si>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</si>
  <si>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</si>
  <si>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</si>
  <si>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</si>
  <si>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</si>
  <si>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</si>
  <si>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</si>
  <si>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</si>
  <si>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</si>
  <si>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</si>
  <si>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</si>
  <si>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</si>
  <si>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</si>
  <si>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</si>
  <si>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</si>
  <si>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</si>
  <si>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</si>
  <si>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</si>
  <si>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</si>
  <si>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</si>
  <si>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</si>
  <si>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</si>
  <si>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</si>
  <si>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</si>
  <si>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</si>
  <si>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</si>
  <si>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</si>
  <si>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</si>
  <si>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</si>
  <si>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</si>
  <si>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</si>
  <si>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Costomer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</si>
  <si>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</si>
  <si>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</si>
  <si>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</si>
  <si>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</si>
  <si>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</si>
  <si>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</si>
  <si>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</si>
  <si>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</si>
  <si>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</si>
  <si>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</si>
  <si>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</si>
  <si>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</si>
  <si>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</si>
  <si>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</si>
  <si>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</si>
  <si>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</si>
  <si>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</si>
  <si>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</si>
  <si>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</si>
  <si>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Credit Card Product</t>
  </si>
  <si>
    <t>Month_Extracted</t>
  </si>
  <si>
    <t>Grand Total</t>
  </si>
  <si>
    <t>Sum of Amount</t>
  </si>
  <si>
    <t>Total</t>
  </si>
  <si>
    <t>Jan-04 Total</t>
  </si>
  <si>
    <t>Feb-04 Total</t>
  </si>
  <si>
    <t>Mar-04 Total</t>
  </si>
  <si>
    <t>Apr-04 Total</t>
  </si>
  <si>
    <t>May-04 Total</t>
  </si>
  <si>
    <t>Sep-04 Total</t>
  </si>
  <si>
    <t>Nov-04 Total</t>
  </si>
  <si>
    <t>Jan-05 Total</t>
  </si>
  <si>
    <t>Feb-05 Total</t>
  </si>
  <si>
    <t>Apr-05 Total</t>
  </si>
  <si>
    <t>May-05 Total</t>
  </si>
  <si>
    <t>Jun-05 Total</t>
  </si>
  <si>
    <t>Jul-05 Total</t>
  </si>
  <si>
    <t>Aug-05 Total</t>
  </si>
  <si>
    <t>Sep-05 Total</t>
  </si>
  <si>
    <t>Oct-05 Total</t>
  </si>
  <si>
    <t>Nov-05 Total</t>
  </si>
  <si>
    <t>Dec-05 Total</t>
  </si>
  <si>
    <t>Jan-06 Total</t>
  </si>
  <si>
    <t>Feb-06 Total</t>
  </si>
  <si>
    <t>Mar-06 Total</t>
  </si>
  <si>
    <t>Apr-06 Total</t>
  </si>
  <si>
    <t>May-06 Total</t>
  </si>
  <si>
    <t>Jun-06 Total</t>
  </si>
  <si>
    <t>Jul-06 Total</t>
  </si>
  <si>
    <t>Aug-06 Total</t>
  </si>
  <si>
    <t>Sep-06 Total</t>
  </si>
  <si>
    <t>Oct-06 Total</t>
  </si>
  <si>
    <t>Nov-06 Total</t>
  </si>
  <si>
    <t>Dec-06 Total</t>
  </si>
  <si>
    <t>MonthlyAmount</t>
  </si>
  <si>
    <t>Age_Group</t>
  </si>
  <si>
    <t>YOUNG ADULT</t>
  </si>
  <si>
    <t>Jan-04</t>
  </si>
  <si>
    <t>Jan-05</t>
  </si>
  <si>
    <t>Feb-05</t>
  </si>
  <si>
    <t>Feb-04</t>
  </si>
  <si>
    <t>Feb-06</t>
  </si>
  <si>
    <t>Mar-06</t>
  </si>
  <si>
    <t>Mar-04</t>
  </si>
  <si>
    <t>Apr-05</t>
  </si>
  <si>
    <t>Apr-06</t>
  </si>
  <si>
    <t>Apr-04</t>
  </si>
  <si>
    <t>May-04</t>
  </si>
  <si>
    <t>May-06</t>
  </si>
  <si>
    <t>May-05</t>
  </si>
  <si>
    <t>Jul-06</t>
  </si>
  <si>
    <t>Aug-05</t>
  </si>
  <si>
    <t>Sep-04</t>
  </si>
  <si>
    <t>Nov-05</t>
  </si>
  <si>
    <t>Nov-06</t>
  </si>
  <si>
    <t>Nov-04</t>
  </si>
  <si>
    <t>Jun-05</t>
  </si>
  <si>
    <t>Jul-05</t>
  </si>
  <si>
    <t>Sep-05</t>
  </si>
  <si>
    <t>Oct-05</t>
  </si>
  <si>
    <t>Dec-05</t>
  </si>
  <si>
    <t>Jan-06</t>
  </si>
  <si>
    <t>Jun-06</t>
  </si>
  <si>
    <t>Aug-06</t>
  </si>
  <si>
    <t>Sep-06</t>
  </si>
  <si>
    <t>Oct-06</t>
  </si>
  <si>
    <t>Dec-06</t>
  </si>
  <si>
    <t>SpendMonthwise</t>
  </si>
  <si>
    <t>RepayMonthwise</t>
  </si>
  <si>
    <t>Profit</t>
  </si>
  <si>
    <t>Sum of Profit</t>
  </si>
  <si>
    <t>DueAMt (Spend- Repay)</t>
  </si>
  <si>
    <t>Interest</t>
  </si>
  <si>
    <t>NetAmountPayble</t>
  </si>
  <si>
    <t>Repayment</t>
  </si>
  <si>
    <t>Spend</t>
  </si>
  <si>
    <t>SUMofREPAY</t>
  </si>
  <si>
    <t>SUMofSPEND</t>
  </si>
  <si>
    <t>SUMofSpend</t>
  </si>
  <si>
    <t>LimitCheck</t>
  </si>
  <si>
    <t>Exceeded</t>
  </si>
  <si>
    <t>Within Limit</t>
  </si>
  <si>
    <t>Count of LimitCheck</t>
  </si>
  <si>
    <t>MIDDLE AGED</t>
  </si>
  <si>
    <t>ADULT</t>
  </si>
  <si>
    <t>SENIOR</t>
  </si>
  <si>
    <t xml:space="preserve"> </t>
  </si>
  <si>
    <t>TOTAL</t>
  </si>
  <si>
    <t>PROFIT (DUE * INT_RATE)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</si>
</sst>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INR]\ #,##0.00"/>
    <numFmt numFmtId="165" formatCode="0;[Red]0"/>
    <numFmt numFmtId="166" formatCode="m/d/yyyy;@"/>
    <numFmt numFmtId="167" formatCode="[$-409]d\-mmm\-yyyy;@"/>
    <numFmt numFmtId="168" formatCode="[$-409]d\-mmm\-yy;@"/>
    <numFmt numFmtId="169" formatCode="[$-409]mmm\-yy;@"/>
    <numFmt numFmtId="170" formatCode="0;[Red]\-0\ "/>
    <numFmt numFmtId="171" formatCode="[=1]&quot;Yes&quot;;[Red]&quot;Yes&quot;\ "/>
    <numFmt numFmtId="173" formatCode="0.00;[Red]0.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rgb="FF999999"/>
      </top>
      <bottom style="medium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9" fontId="0" fillId="0" borderId="0" xfId="0" applyNumberFormat="1"/>
    <xf numFmtId="169" fontId="3" fillId="0" borderId="0" xfId="0" applyNumberFormat="1" applyFont="1" applyAlignment="1">
      <alignment horizontal="center"/>
    </xf>
    <xf numFmtId="166" fontId="3" fillId="0" borderId="0" xfId="0" applyNumberFormat="1" applyFont="1"/>
    <xf numFmtId="0" fontId="0" fillId="0" borderId="1" xfId="0" pivotButton="1" applyBorder="1"/>
    <xf numFmtId="169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0" fontId="0" fillId="0" borderId="5" xfId="0" applyBorder="1"/>
    <xf numFmtId="165" fontId="0" fillId="0" borderId="1" xfId="0" applyNumberFormat="1" applyBorder="1"/>
    <xf numFmtId="165" fontId="0" fillId="0" borderId="11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12" xfId="0" applyNumberFormat="1" applyBorder="1"/>
    <xf numFmtId="0" fontId="1" fillId="0" borderId="1" xfId="0" pivotButton="1" applyFont="1" applyBorder="1"/>
    <xf numFmtId="169" fontId="1" fillId="0" borderId="1" xfId="0" applyNumberFormat="1" applyFont="1" applyBorder="1"/>
    <xf numFmtId="169" fontId="1" fillId="0" borderId="5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69" fontId="1" fillId="0" borderId="11" xfId="0" applyNumberFormat="1" applyFont="1" applyBorder="1"/>
    <xf numFmtId="169" fontId="1" fillId="0" borderId="8" xfId="0" applyNumberFormat="1" applyFont="1" applyBorder="1"/>
    <xf numFmtId="0" fontId="1" fillId="0" borderId="8" xfId="0" applyFont="1" applyBorder="1"/>
    <xf numFmtId="0" fontId="1" fillId="0" borderId="4" xfId="0" applyFont="1" applyBorder="1"/>
    <xf numFmtId="169" fontId="1" fillId="0" borderId="6" xfId="0" applyNumberFormat="1" applyFont="1" applyBorder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1" xfId="0" pivotButton="1" applyNumberFormat="1" applyFon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8" xfId="0" applyNumberFormat="1" applyBorder="1"/>
    <xf numFmtId="2" fontId="0" fillId="0" borderId="0" xfId="0" applyNumberForma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1" fillId="0" borderId="7" xfId="0" applyFont="1" applyBorder="1"/>
    <xf numFmtId="169" fontId="1" fillId="0" borderId="0" xfId="0" applyNumberFormat="1" applyFont="1"/>
    <xf numFmtId="170" fontId="1" fillId="0" borderId="0" xfId="0" applyNumberFormat="1" applyFont="1"/>
    <xf numFmtId="170" fontId="1" fillId="0" borderId="0" xfId="0" applyNumberFormat="1" applyFont="1" applyAlignment="1">
      <alignment horizontal="center"/>
    </xf>
    <xf numFmtId="170" fontId="0" fillId="0" borderId="0" xfId="0" applyNumberFormat="1"/>
    <xf numFmtId="0" fontId="1" fillId="0" borderId="13" xfId="0" applyFont="1" applyBorder="1"/>
    <xf numFmtId="0" fontId="0" fillId="0" borderId="18" xfId="0" applyBorder="1"/>
    <xf numFmtId="2" fontId="0" fillId="0" borderId="18" xfId="0" applyNumberFormat="1" applyBorder="1"/>
    <xf numFmtId="2" fontId="0" fillId="0" borderId="17" xfId="0" applyNumberFormat="1" applyBorder="1"/>
    <xf numFmtId="2" fontId="0" fillId="0" borderId="19" xfId="0" applyNumberFormat="1" applyBorder="1"/>
    <xf numFmtId="0" fontId="0" fillId="0" borderId="16" xfId="0" applyBorder="1"/>
    <xf numFmtId="171" fontId="0" fillId="0" borderId="1" xfId="0" applyNumberFormat="1" applyBorder="1"/>
    <xf numFmtId="171" fontId="0" fillId="0" borderId="13" xfId="0" applyNumberFormat="1" applyBorder="1"/>
    <xf numFmtId="171" fontId="0" fillId="0" borderId="5" xfId="0" applyNumberFormat="1" applyBorder="1"/>
    <xf numFmtId="171" fontId="0" fillId="0" borderId="14" xfId="0" applyNumberFormat="1" applyBorder="1"/>
    <xf numFmtId="171" fontId="0" fillId="0" borderId="6" xfId="0" applyNumberFormat="1" applyBorder="1"/>
    <xf numFmtId="171" fontId="0" fillId="0" borderId="15" xfId="0" applyNumberFormat="1" applyBorder="1"/>
    <xf numFmtId="2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73" fontId="1" fillId="0" borderId="0" xfId="0" applyNumberFormat="1" applyFont="1" applyAlignment="1">
      <alignment horizontal="center"/>
    </xf>
    <xf numFmtId="173" fontId="0" fillId="0" borderId="0" xfId="0" applyNumberFormat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351"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numFmt numFmtId="2" formatCode="0.00"/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numFmt numFmtId="171" formatCode="[=1]&quot;Yes&quot;;[Red]&quot;Yes&quot;\ "/>
    </dxf>
    <dxf>
      <font>
        <b/>
      </font>
    </dxf>
    <dxf>
      <font>
        <b/>
      </font>
    </dxf>
    <dxf>
      <font>
        <b/>
        <family val="2"/>
      </font>
    </dxf>
    <dxf>
      <font>
        <b val="0"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64" formatCode="[$INR]\ #,##0.00"/>
      <alignment horizontal="right" vertical="bottom" textRotation="0" wrapText="0" indent="0" justifyLastLine="0" shrinkToFit="0" readingOrder="0"/>
    </dxf>
    <dxf>
      <numFmt numFmtId="2" formatCode="0.0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Apr-04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470954</c:v>
              </c:pt>
              <c:pt idx="1">
                <c:v>2007182</c:v>
              </c:pt>
              <c:pt idx="2">
                <c:v>2262438</c:v>
              </c:pt>
              <c:pt idx="3">
                <c:v>983813</c:v>
              </c:pt>
              <c:pt idx="4">
                <c:v>931094</c:v>
              </c:pt>
            </c:numLit>
          </c:val>
          <c:extLst>
            <c:ext xmlns:c16="http://schemas.microsoft.com/office/drawing/2014/chart" uri="{C3380CC4-5D6E-409C-BE32-E72D297353CC}">
              <c16:uniqueId val="{00000000-9F84-A744-BB6B-BE68C22116BE}"/>
            </c:ext>
          </c:extLst>
        </c:ser>
        <c:ser>
          <c:idx val="1"/>
          <c:order val="1"/>
          <c:tx>
            <c:v>Apr-05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530130</c:v>
              </c:pt>
              <c:pt idx="1">
                <c:v>1705185</c:v>
              </c:pt>
              <c:pt idx="2">
                <c:v>498023</c:v>
              </c:pt>
              <c:pt idx="3">
                <c:v>3558552</c:v>
              </c:pt>
              <c:pt idx="4">
                <c:v>1542718</c:v>
              </c:pt>
            </c:numLit>
          </c:val>
          <c:extLst>
            <c:ext xmlns:c16="http://schemas.microsoft.com/office/drawing/2014/chart" uri="{C3380CC4-5D6E-409C-BE32-E72D297353CC}">
              <c16:uniqueId val="{00000006-9F84-A744-BB6B-BE68C22116BE}"/>
            </c:ext>
          </c:extLst>
        </c:ser>
        <c:ser>
          <c:idx val="2"/>
          <c:order val="2"/>
          <c:tx>
            <c:v>Apr-06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4537537</c:v>
              </c:pt>
              <c:pt idx="1">
                <c:v>6119544</c:v>
              </c:pt>
              <c:pt idx="2">
                <c:v>3344838</c:v>
              </c:pt>
              <c:pt idx="3">
                <c:v>5303209</c:v>
              </c:pt>
              <c:pt idx="4">
                <c:v>6241180</c:v>
              </c:pt>
            </c:numLit>
          </c:val>
          <c:extLst>
            <c:ext xmlns:c16="http://schemas.microsoft.com/office/drawing/2014/chart" uri="{C3380CC4-5D6E-409C-BE32-E72D297353CC}">
              <c16:uniqueId val="{00000007-9F84-A744-BB6B-BE68C22116BE}"/>
            </c:ext>
          </c:extLst>
        </c:ser>
        <c:ser>
          <c:idx val="3"/>
          <c:order val="3"/>
          <c:tx>
            <c:v>Aug-05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1514305</c:v>
              </c:pt>
              <c:pt idx="1">
                <c:v>2417785</c:v>
              </c:pt>
              <c:pt idx="2">
                <c:v>612400</c:v>
              </c:pt>
              <c:pt idx="3">
                <c:v>1995479</c:v>
              </c:pt>
              <c:pt idx="4">
                <c:v>738622</c:v>
              </c:pt>
            </c:numLit>
          </c:val>
          <c:extLst>
            <c:ext xmlns:c16="http://schemas.microsoft.com/office/drawing/2014/chart" uri="{C3380CC4-5D6E-409C-BE32-E72D297353CC}">
              <c16:uniqueId val="{00000008-9F84-A744-BB6B-BE68C22116BE}"/>
            </c:ext>
          </c:extLst>
        </c:ser>
        <c:ser>
          <c:idx val="4"/>
          <c:order val="4"/>
          <c:tx>
            <c:v>Aug-06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447836</c:v>
              </c:pt>
              <c:pt idx="1">
                <c:v>980753</c:v>
              </c:pt>
              <c:pt idx="2">
                <c:v>144685</c:v>
              </c:pt>
              <c:pt idx="3">
                <c:v>466366</c:v>
              </c:pt>
              <c:pt idx="4">
                <c:v>724675</c:v>
              </c:pt>
            </c:numLit>
          </c:val>
          <c:extLst>
            <c:ext xmlns:c16="http://schemas.microsoft.com/office/drawing/2014/chart" uri="{C3380CC4-5D6E-409C-BE32-E72D297353CC}">
              <c16:uniqueId val="{00000009-9F84-A744-BB6B-BE68C22116BE}"/>
            </c:ext>
          </c:extLst>
        </c:ser>
        <c:ser>
          <c:idx val="5"/>
          <c:order val="5"/>
          <c:tx>
            <c:v>Dec-05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1169055</c:v>
              </c:pt>
              <c:pt idx="1">
                <c:v>566415</c:v>
              </c:pt>
              <c:pt idx="2">
                <c:v>1001627</c:v>
              </c:pt>
              <c:pt idx="3">
                <c:v>332819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9F84-A744-BB6B-BE68C22116BE}"/>
            </c:ext>
          </c:extLst>
        </c:ser>
        <c:ser>
          <c:idx val="6"/>
          <c:order val="6"/>
          <c:tx>
            <c:v>Dec-06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271038</c:v>
              </c:pt>
              <c:pt idx="1">
                <c:v>1510011</c:v>
              </c:pt>
              <c:pt idx="2">
                <c:v>652851</c:v>
              </c:pt>
              <c:pt idx="3">
                <c:v>851316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9F84-A744-BB6B-BE68C22116BE}"/>
            </c:ext>
          </c:extLst>
        </c:ser>
        <c:ser>
          <c:idx val="7"/>
          <c:order val="7"/>
          <c:tx>
            <c:v>Feb-04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784188</c:v>
              </c:pt>
              <c:pt idx="1">
                <c:v>2841896</c:v>
              </c:pt>
              <c:pt idx="2">
                <c:v>1277256</c:v>
              </c:pt>
              <c:pt idx="3">
                <c:v>757059</c:v>
              </c:pt>
              <c:pt idx="4">
                <c:v>1645752</c:v>
              </c:pt>
            </c:numLit>
          </c:val>
          <c:extLst>
            <c:ext xmlns:c16="http://schemas.microsoft.com/office/drawing/2014/chart" uri="{C3380CC4-5D6E-409C-BE32-E72D297353CC}">
              <c16:uniqueId val="{0000000C-9F84-A744-BB6B-BE68C22116BE}"/>
            </c:ext>
          </c:extLst>
        </c:ser>
        <c:ser>
          <c:idx val="8"/>
          <c:order val="8"/>
          <c:tx>
            <c:v>Feb-05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6170113</c:v>
              </c:pt>
              <c:pt idx="1">
                <c:v>9404521</c:v>
              </c:pt>
              <c:pt idx="2">
                <c:v>6089047</c:v>
              </c:pt>
              <c:pt idx="3">
                <c:v>8731723</c:v>
              </c:pt>
              <c:pt idx="4">
                <c:v>10745033</c:v>
              </c:pt>
            </c:numLit>
          </c:val>
          <c:extLst>
            <c:ext xmlns:c16="http://schemas.microsoft.com/office/drawing/2014/chart" uri="{C3380CC4-5D6E-409C-BE32-E72D297353CC}">
              <c16:uniqueId val="{0000000D-9F84-A744-BB6B-BE68C22116BE}"/>
            </c:ext>
          </c:extLst>
        </c:ser>
        <c:ser>
          <c:idx val="9"/>
          <c:order val="9"/>
          <c:tx>
            <c:v>Feb-06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3956979</c:v>
              </c:pt>
              <c:pt idx="1">
                <c:v>3530644</c:v>
              </c:pt>
              <c:pt idx="2">
                <c:v>1245769</c:v>
              </c:pt>
              <c:pt idx="3">
                <c:v>940666</c:v>
              </c:pt>
              <c:pt idx="4">
                <c:v>1921828</c:v>
              </c:pt>
            </c:numLit>
          </c:val>
          <c:extLst>
            <c:ext xmlns:c16="http://schemas.microsoft.com/office/drawing/2014/chart" uri="{C3380CC4-5D6E-409C-BE32-E72D297353CC}">
              <c16:uniqueId val="{0000000E-9F84-A744-BB6B-BE68C22116BE}"/>
            </c:ext>
          </c:extLst>
        </c:ser>
        <c:ser>
          <c:idx val="10"/>
          <c:order val="10"/>
          <c:tx>
            <c:v>Jan-04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11952837</c:v>
              </c:pt>
              <c:pt idx="1">
                <c:v>22394595</c:v>
              </c:pt>
              <c:pt idx="2">
                <c:v>13432288</c:v>
              </c:pt>
              <c:pt idx="3">
                <c:v>14010086</c:v>
              </c:pt>
              <c:pt idx="4">
                <c:v>13408827</c:v>
              </c:pt>
            </c:numLit>
          </c:val>
          <c:extLst>
            <c:ext xmlns:c16="http://schemas.microsoft.com/office/drawing/2014/chart" uri="{C3380CC4-5D6E-409C-BE32-E72D297353CC}">
              <c16:uniqueId val="{0000000F-9F84-A744-BB6B-BE68C22116BE}"/>
            </c:ext>
          </c:extLst>
        </c:ser>
        <c:ser>
          <c:idx val="11"/>
          <c:order val="11"/>
          <c:tx>
            <c:v>Jan-05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2323803</c:v>
              </c:pt>
              <c:pt idx="1">
                <c:v>1743616</c:v>
              </c:pt>
              <c:pt idx="2">
                <c:v>1067623</c:v>
              </c:pt>
              <c:pt idx="3">
                <c:v>1176711</c:v>
              </c:pt>
              <c:pt idx="4">
                <c:v>1774921</c:v>
              </c:pt>
            </c:numLit>
          </c:val>
          <c:extLst>
            <c:ext xmlns:c16="http://schemas.microsoft.com/office/drawing/2014/chart" uri="{C3380CC4-5D6E-409C-BE32-E72D297353CC}">
              <c16:uniqueId val="{00000010-9F84-A744-BB6B-BE68C22116BE}"/>
            </c:ext>
          </c:extLst>
        </c:ser>
        <c:ser>
          <c:idx val="12"/>
          <c:order val="12"/>
          <c:tx>
            <c:v>Jan-06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295898</c:v>
              </c:pt>
              <c:pt idx="1">
                <c:v>1252828</c:v>
              </c:pt>
              <c:pt idx="2">
                <c:v>0</c:v>
              </c:pt>
              <c:pt idx="3">
                <c:v>1710222</c:v>
              </c:pt>
              <c:pt idx="4">
                <c:v>109693</c:v>
              </c:pt>
            </c:numLit>
          </c:val>
          <c:extLst>
            <c:ext xmlns:c16="http://schemas.microsoft.com/office/drawing/2014/chart" uri="{C3380CC4-5D6E-409C-BE32-E72D297353CC}">
              <c16:uniqueId val="{00000011-9F84-A744-BB6B-BE68C22116BE}"/>
            </c:ext>
          </c:extLst>
        </c:ser>
        <c:ser>
          <c:idx val="13"/>
          <c:order val="13"/>
          <c:tx>
            <c:v>Jul-05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464446</c:v>
              </c:pt>
              <c:pt idx="1">
                <c:v>236111</c:v>
              </c:pt>
              <c:pt idx="2">
                <c:v>1557177</c:v>
              </c:pt>
              <c:pt idx="3">
                <c:v>462730</c:v>
              </c:pt>
              <c:pt idx="4">
                <c:v>590739</c:v>
              </c:pt>
            </c:numLit>
          </c:val>
          <c:extLst>
            <c:ext xmlns:c16="http://schemas.microsoft.com/office/drawing/2014/chart" uri="{C3380CC4-5D6E-409C-BE32-E72D297353CC}">
              <c16:uniqueId val="{00000012-9F84-A744-BB6B-BE68C22116BE}"/>
            </c:ext>
          </c:extLst>
        </c:ser>
        <c:ser>
          <c:idx val="14"/>
          <c:order val="14"/>
          <c:tx>
            <c:v>Jul-06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2045869</c:v>
              </c:pt>
              <c:pt idx="1">
                <c:v>2130229</c:v>
              </c:pt>
              <c:pt idx="2">
                <c:v>1218794</c:v>
              </c:pt>
              <c:pt idx="3">
                <c:v>1554634</c:v>
              </c:pt>
              <c:pt idx="4">
                <c:v>639825</c:v>
              </c:pt>
            </c:numLit>
          </c:val>
          <c:extLst>
            <c:ext xmlns:c16="http://schemas.microsoft.com/office/drawing/2014/chart" uri="{C3380CC4-5D6E-409C-BE32-E72D297353CC}">
              <c16:uniqueId val="{00000013-9F84-A744-BB6B-BE68C22116BE}"/>
            </c:ext>
          </c:extLst>
        </c:ser>
        <c:ser>
          <c:idx val="15"/>
          <c:order val="15"/>
          <c:tx>
            <c:v>Jun-05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2876111</c:v>
              </c:pt>
              <c:pt idx="1">
                <c:v>2244533</c:v>
              </c:pt>
              <c:pt idx="2">
                <c:v>1284364</c:v>
              </c:pt>
              <c:pt idx="3">
                <c:v>2036659</c:v>
              </c:pt>
              <c:pt idx="4">
                <c:v>2733919</c:v>
              </c:pt>
            </c:numLit>
          </c:val>
          <c:extLst>
            <c:ext xmlns:c16="http://schemas.microsoft.com/office/drawing/2014/chart" uri="{C3380CC4-5D6E-409C-BE32-E72D297353CC}">
              <c16:uniqueId val="{00000014-9F84-A744-BB6B-BE68C22116BE}"/>
            </c:ext>
          </c:extLst>
        </c:ser>
        <c:ser>
          <c:idx val="16"/>
          <c:order val="16"/>
          <c:tx>
            <c:v>Jun-06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345428</c:v>
              </c:pt>
              <c:pt idx="1">
                <c:v>1643948</c:v>
              </c:pt>
              <c:pt idx="2">
                <c:v>0</c:v>
              </c:pt>
              <c:pt idx="3">
                <c:v>1431226</c:v>
              </c:pt>
              <c:pt idx="4">
                <c:v>661760</c:v>
              </c:pt>
            </c:numLit>
          </c:val>
          <c:extLst>
            <c:ext xmlns:c16="http://schemas.microsoft.com/office/drawing/2014/chart" uri="{C3380CC4-5D6E-409C-BE32-E72D297353CC}">
              <c16:uniqueId val="{00000015-9F84-A744-BB6B-BE68C22116BE}"/>
            </c:ext>
          </c:extLst>
        </c:ser>
        <c:ser>
          <c:idx val="17"/>
          <c:order val="17"/>
          <c:tx>
            <c:v>Mar-04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529481</c:v>
              </c:pt>
              <c:pt idx="1">
                <c:v>832458</c:v>
              </c:pt>
              <c:pt idx="2">
                <c:v>453128</c:v>
              </c:pt>
              <c:pt idx="3">
                <c:v>1277308</c:v>
              </c:pt>
              <c:pt idx="4">
                <c:v>872353</c:v>
              </c:pt>
            </c:numLit>
          </c:val>
          <c:extLst>
            <c:ext xmlns:c16="http://schemas.microsoft.com/office/drawing/2014/chart" uri="{C3380CC4-5D6E-409C-BE32-E72D297353CC}">
              <c16:uniqueId val="{00000016-9F84-A744-BB6B-BE68C22116BE}"/>
            </c:ext>
          </c:extLst>
        </c:ser>
        <c:ser>
          <c:idx val="18"/>
          <c:order val="18"/>
          <c:tx>
            <c:v>Mar-06</c:v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9639556</c:v>
              </c:pt>
              <c:pt idx="1">
                <c:v>16877931</c:v>
              </c:pt>
              <c:pt idx="2">
                <c:v>9220944</c:v>
              </c:pt>
              <c:pt idx="3">
                <c:v>7291710</c:v>
              </c:pt>
              <c:pt idx="4">
                <c:v>9110211</c:v>
              </c:pt>
            </c:numLit>
          </c:val>
          <c:extLst>
            <c:ext xmlns:c16="http://schemas.microsoft.com/office/drawing/2014/chart" uri="{C3380CC4-5D6E-409C-BE32-E72D297353CC}">
              <c16:uniqueId val="{00000017-9F84-A744-BB6B-BE68C22116BE}"/>
            </c:ext>
          </c:extLst>
        </c:ser>
        <c:ser>
          <c:idx val="19"/>
          <c:order val="19"/>
          <c:tx>
            <c:v>May-04</c:v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1593276</c:v>
              </c:pt>
              <c:pt idx="1">
                <c:v>848682</c:v>
              </c:pt>
              <c:pt idx="2">
                <c:v>731506</c:v>
              </c:pt>
              <c:pt idx="3">
                <c:v>406793</c:v>
              </c:pt>
              <c:pt idx="4">
                <c:v>590647</c:v>
              </c:pt>
            </c:numLit>
          </c:val>
          <c:extLst>
            <c:ext xmlns:c16="http://schemas.microsoft.com/office/drawing/2014/chart" uri="{C3380CC4-5D6E-409C-BE32-E72D297353CC}">
              <c16:uniqueId val="{00000018-9F84-A744-BB6B-BE68C22116BE}"/>
            </c:ext>
          </c:extLst>
        </c:ser>
        <c:ser>
          <c:idx val="20"/>
          <c:order val="20"/>
          <c:tx>
            <c:v>May-05</c:v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5899581</c:v>
              </c:pt>
              <c:pt idx="1">
                <c:v>9952875</c:v>
              </c:pt>
              <c:pt idx="2">
                <c:v>5994409</c:v>
              </c:pt>
              <c:pt idx="3">
                <c:v>6974305</c:v>
              </c:pt>
              <c:pt idx="4">
                <c:v>8182670</c:v>
              </c:pt>
            </c:numLit>
          </c:val>
          <c:extLst>
            <c:ext xmlns:c16="http://schemas.microsoft.com/office/drawing/2014/chart" uri="{C3380CC4-5D6E-409C-BE32-E72D297353CC}">
              <c16:uniqueId val="{00000019-9F84-A744-BB6B-BE68C22116BE}"/>
            </c:ext>
          </c:extLst>
        </c:ser>
        <c:ser>
          <c:idx val="21"/>
          <c:order val="21"/>
          <c:tx>
            <c:v>May-06</c:v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2872176</c:v>
              </c:pt>
              <c:pt idx="1">
                <c:v>5510277</c:v>
              </c:pt>
              <c:pt idx="2">
                <c:v>4269925</c:v>
              </c:pt>
              <c:pt idx="3">
                <c:v>1167769</c:v>
              </c:pt>
              <c:pt idx="4">
                <c:v>375189</c:v>
              </c:pt>
            </c:numLit>
          </c:val>
          <c:extLst>
            <c:ext xmlns:c16="http://schemas.microsoft.com/office/drawing/2014/chart" uri="{C3380CC4-5D6E-409C-BE32-E72D297353CC}">
              <c16:uniqueId val="{0000001A-9F84-A744-BB6B-BE68C22116BE}"/>
            </c:ext>
          </c:extLst>
        </c:ser>
        <c:ser>
          <c:idx val="22"/>
          <c:order val="22"/>
          <c:tx>
            <c:v>Nov-04</c:v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970868</c:v>
              </c:pt>
              <c:pt idx="1">
                <c:v>1431529</c:v>
              </c:pt>
              <c:pt idx="2">
                <c:v>1318011</c:v>
              </c:pt>
              <c:pt idx="3">
                <c:v>0</c:v>
              </c:pt>
              <c:pt idx="4">
                <c:v>289494</c:v>
              </c:pt>
            </c:numLit>
          </c:val>
          <c:extLst>
            <c:ext xmlns:c16="http://schemas.microsoft.com/office/drawing/2014/chart" uri="{C3380CC4-5D6E-409C-BE32-E72D297353CC}">
              <c16:uniqueId val="{0000001B-9F84-A744-BB6B-BE68C22116BE}"/>
            </c:ext>
          </c:extLst>
        </c:ser>
        <c:ser>
          <c:idx val="23"/>
          <c:order val="23"/>
          <c:tx>
            <c:v>Nov-05</c:v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1418181</c:v>
              </c:pt>
              <c:pt idx="1">
                <c:v>2261307</c:v>
              </c:pt>
              <c:pt idx="2">
                <c:v>975409</c:v>
              </c:pt>
              <c:pt idx="3">
                <c:v>3777193</c:v>
              </c:pt>
              <c:pt idx="4">
                <c:v>3408695</c:v>
              </c:pt>
            </c:numLit>
          </c:val>
          <c:extLst>
            <c:ext xmlns:c16="http://schemas.microsoft.com/office/drawing/2014/chart" uri="{C3380CC4-5D6E-409C-BE32-E72D297353CC}">
              <c16:uniqueId val="{0000001C-9F84-A744-BB6B-BE68C22116BE}"/>
            </c:ext>
          </c:extLst>
        </c:ser>
        <c:ser>
          <c:idx val="24"/>
          <c:order val="24"/>
          <c:tx>
            <c:v>Nov-06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1058487</c:v>
              </c:pt>
              <c:pt idx="1">
                <c:v>2485723</c:v>
              </c:pt>
              <c:pt idx="2">
                <c:v>1451006</c:v>
              </c:pt>
              <c:pt idx="3">
                <c:v>1598202</c:v>
              </c:pt>
              <c:pt idx="4">
                <c:v>738694</c:v>
              </c:pt>
            </c:numLit>
          </c:val>
          <c:extLst>
            <c:ext xmlns:c16="http://schemas.microsoft.com/office/drawing/2014/chart" uri="{C3380CC4-5D6E-409C-BE32-E72D297353CC}">
              <c16:uniqueId val="{0000001D-9F84-A744-BB6B-BE68C22116BE}"/>
            </c:ext>
          </c:extLst>
        </c:ser>
        <c:ser>
          <c:idx val="25"/>
          <c:order val="25"/>
          <c:tx>
            <c:v>Oct-05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213533</c:v>
              </c:pt>
              <c:pt idx="1">
                <c:v>1487898</c:v>
              </c:pt>
              <c:pt idx="2">
                <c:v>778758</c:v>
              </c:pt>
              <c:pt idx="3">
                <c:v>120694</c:v>
              </c:pt>
              <c:pt idx="4">
                <c:v>368227</c:v>
              </c:pt>
            </c:numLit>
          </c:val>
          <c:extLst>
            <c:ext xmlns:c16="http://schemas.microsoft.com/office/drawing/2014/chart" uri="{C3380CC4-5D6E-409C-BE32-E72D297353CC}">
              <c16:uniqueId val="{0000001E-9F84-A744-BB6B-BE68C22116BE}"/>
            </c:ext>
          </c:extLst>
        </c:ser>
        <c:ser>
          <c:idx val="26"/>
          <c:order val="26"/>
          <c:tx>
            <c:v>Oct-06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803767</c:v>
              </c:pt>
              <c:pt idx="1">
                <c:v>1093330</c:v>
              </c:pt>
              <c:pt idx="2">
                <c:v>501569</c:v>
              </c:pt>
              <c:pt idx="3">
                <c:v>543886</c:v>
              </c:pt>
              <c:pt idx="4">
                <c:v>307608</c:v>
              </c:pt>
            </c:numLit>
          </c:val>
          <c:extLst>
            <c:ext xmlns:c16="http://schemas.microsoft.com/office/drawing/2014/chart" uri="{C3380CC4-5D6E-409C-BE32-E72D297353CC}">
              <c16:uniqueId val="{0000001F-9F84-A744-BB6B-BE68C22116BE}"/>
            </c:ext>
          </c:extLst>
        </c:ser>
        <c:ser>
          <c:idx val="27"/>
          <c:order val="27"/>
          <c:tx>
            <c:v>Sep-04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412367</c:v>
              </c:pt>
              <c:pt idx="1">
                <c:v>1212599</c:v>
              </c:pt>
              <c:pt idx="2">
                <c:v>823203</c:v>
              </c:pt>
              <c:pt idx="3">
                <c:v>1127652</c:v>
              </c:pt>
              <c:pt idx="4">
                <c:v>421845</c:v>
              </c:pt>
            </c:numLit>
          </c:val>
          <c:extLst>
            <c:ext xmlns:c16="http://schemas.microsoft.com/office/drawing/2014/chart" uri="{C3380CC4-5D6E-409C-BE32-E72D297353CC}">
              <c16:uniqueId val="{00000020-9F84-A744-BB6B-BE68C22116BE}"/>
            </c:ext>
          </c:extLst>
        </c:ser>
        <c:ser>
          <c:idx val="28"/>
          <c:order val="28"/>
          <c:tx>
            <c:v>Sep-05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759717</c:v>
              </c:pt>
              <c:pt idx="1">
                <c:v>773126</c:v>
              </c:pt>
              <c:pt idx="2">
                <c:v>444855</c:v>
              </c:pt>
              <c:pt idx="3">
                <c:v>461200</c:v>
              </c:pt>
              <c:pt idx="4">
                <c:v>988659</c:v>
              </c:pt>
            </c:numLit>
          </c:val>
          <c:extLst>
            <c:ext xmlns:c16="http://schemas.microsoft.com/office/drawing/2014/chart" uri="{C3380CC4-5D6E-409C-BE32-E72D297353CC}">
              <c16:uniqueId val="{00000021-9F84-A744-BB6B-BE68C22116BE}"/>
            </c:ext>
          </c:extLst>
        </c:ser>
        <c:ser>
          <c:idx val="29"/>
          <c:order val="29"/>
          <c:tx>
            <c:v>Sep-06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Govt</c:v>
              </c:pt>
              <c:pt idx="1">
                <c:v>Normal Salary</c:v>
              </c:pt>
              <c:pt idx="2">
                <c:v>Salaried_MNC</c:v>
              </c:pt>
              <c:pt idx="3">
                <c:v>Salaried_Pvt</c:v>
              </c:pt>
              <c:pt idx="4">
                <c:v>Self Employed</c:v>
              </c:pt>
            </c:strLit>
          </c:cat>
          <c:val>
            <c:numLit>
              <c:formatCode>General</c:formatCode>
              <c:ptCount val="5"/>
              <c:pt idx="0">
                <c:v>998110</c:v>
              </c:pt>
              <c:pt idx="1">
                <c:v>209608</c:v>
              </c:pt>
              <c:pt idx="2">
                <c:v>987583</c:v>
              </c:pt>
              <c:pt idx="3">
                <c:v>654330</c:v>
              </c:pt>
              <c:pt idx="4">
                <c:v>910603</c:v>
              </c:pt>
            </c:numLit>
          </c:val>
          <c:extLst>
            <c:ext xmlns:c16="http://schemas.microsoft.com/office/drawing/2014/chart" uri="{C3380CC4-5D6E-409C-BE32-E72D297353CC}">
              <c16:uniqueId val="{00000022-9F84-A744-BB6B-BE68C2211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435712"/>
        <c:axId val="757382400"/>
      </c:barChart>
      <c:catAx>
        <c:axId val="75743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382400"/>
        <c:crosses val="autoZero"/>
        <c:auto val="1"/>
        <c:lblAlgn val="ctr"/>
        <c:lblOffset val="100"/>
        <c:noMultiLvlLbl val="0"/>
      </c:catAx>
      <c:valAx>
        <c:axId val="7573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43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027103382910472E-2"/>
          <c:y val="3.3156498673740056E-2"/>
          <c:w val="0.83554573581948088"/>
          <c:h val="0.88661051818124859"/>
        </c:manualLayout>
      </c:layout>
      <c:barChart>
        <c:barDir val="col"/>
        <c:grouping val="clustered"/>
        <c:varyColors val="0"/>
        <c:ser>
          <c:idx val="0"/>
          <c:order val="0"/>
          <c:tx>
            <c:v>Apr-04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2591100</c:v>
              </c:pt>
              <c:pt idx="1">
                <c:v>876175</c:v>
              </c:pt>
              <c:pt idx="2">
                <c:v>2786092</c:v>
              </c:pt>
              <c:pt idx="3">
                <c:v>402114</c:v>
              </c:pt>
            </c:numLit>
          </c:val>
          <c:extLst>
            <c:ext xmlns:c16="http://schemas.microsoft.com/office/drawing/2014/chart" uri="{C3380CC4-5D6E-409C-BE32-E72D297353CC}">
              <c16:uniqueId val="{00000000-E841-374E-93DC-1AE693BA927D}"/>
            </c:ext>
          </c:extLst>
        </c:ser>
        <c:ser>
          <c:idx val="1"/>
          <c:order val="1"/>
          <c:tx>
            <c:v>Apr-05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1131074</c:v>
              </c:pt>
              <c:pt idx="1">
                <c:v>2923820</c:v>
              </c:pt>
              <c:pt idx="2">
                <c:v>2569978</c:v>
              </c:pt>
              <c:pt idx="3">
                <c:v>1209736</c:v>
              </c:pt>
            </c:numLit>
          </c:val>
          <c:extLst>
            <c:ext xmlns:c16="http://schemas.microsoft.com/office/drawing/2014/chart" uri="{C3380CC4-5D6E-409C-BE32-E72D297353CC}">
              <c16:uniqueId val="{00000002-E841-374E-93DC-1AE693BA927D}"/>
            </c:ext>
          </c:extLst>
        </c:ser>
        <c:ser>
          <c:idx val="2"/>
          <c:order val="2"/>
          <c:tx>
            <c:v>Apr-06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9030343</c:v>
              </c:pt>
              <c:pt idx="1">
                <c:v>3857978</c:v>
              </c:pt>
              <c:pt idx="2">
                <c:v>10037120</c:v>
              </c:pt>
              <c:pt idx="3">
                <c:v>2620867</c:v>
              </c:pt>
            </c:numLit>
          </c:val>
          <c:extLst>
            <c:ext xmlns:c16="http://schemas.microsoft.com/office/drawing/2014/chart" uri="{C3380CC4-5D6E-409C-BE32-E72D297353CC}">
              <c16:uniqueId val="{00000003-E841-374E-93DC-1AE693BA927D}"/>
            </c:ext>
          </c:extLst>
        </c:ser>
        <c:ser>
          <c:idx val="3"/>
          <c:order val="3"/>
          <c:tx>
            <c:v>Aug-05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1390585</c:v>
              </c:pt>
              <c:pt idx="1">
                <c:v>1788247</c:v>
              </c:pt>
              <c:pt idx="2">
                <c:v>3311193</c:v>
              </c:pt>
              <c:pt idx="3">
                <c:v>788566</c:v>
              </c:pt>
            </c:numLit>
          </c:val>
          <c:extLst>
            <c:ext xmlns:c16="http://schemas.microsoft.com/office/drawing/2014/chart" uri="{C3380CC4-5D6E-409C-BE32-E72D297353CC}">
              <c16:uniqueId val="{00000004-E841-374E-93DC-1AE693BA927D}"/>
            </c:ext>
          </c:extLst>
        </c:ser>
        <c:ser>
          <c:idx val="4"/>
          <c:order val="4"/>
          <c:tx>
            <c:v>Aug-06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925501</c:v>
              </c:pt>
              <c:pt idx="1">
                <c:v>578023</c:v>
              </c:pt>
              <c:pt idx="2">
                <c:v>1094582</c:v>
              </c:pt>
              <c:pt idx="3">
                <c:v>166209</c:v>
              </c:pt>
            </c:numLit>
          </c:val>
          <c:extLst>
            <c:ext xmlns:c16="http://schemas.microsoft.com/office/drawing/2014/chart" uri="{C3380CC4-5D6E-409C-BE32-E72D297353CC}">
              <c16:uniqueId val="{00000005-E841-374E-93DC-1AE693BA927D}"/>
            </c:ext>
          </c:extLst>
        </c:ser>
        <c:ser>
          <c:idx val="5"/>
          <c:order val="5"/>
          <c:tx>
            <c:v>Dec-05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1145141</c:v>
              </c:pt>
              <c:pt idx="1">
                <c:v>802535</c:v>
              </c:pt>
              <c:pt idx="2">
                <c:v>753876</c:v>
              </c:pt>
              <c:pt idx="3">
                <c:v>368364</c:v>
              </c:pt>
            </c:numLit>
          </c:val>
          <c:extLst>
            <c:ext xmlns:c16="http://schemas.microsoft.com/office/drawing/2014/chart" uri="{C3380CC4-5D6E-409C-BE32-E72D297353CC}">
              <c16:uniqueId val="{00000006-E841-374E-93DC-1AE693BA927D}"/>
            </c:ext>
          </c:extLst>
        </c:ser>
        <c:ser>
          <c:idx val="6"/>
          <c:order val="6"/>
          <c:tx>
            <c:v>Dec-06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610640</c:v>
              </c:pt>
              <c:pt idx="1">
                <c:v>1231243</c:v>
              </c:pt>
              <c:pt idx="2">
                <c:v>982931</c:v>
              </c:pt>
              <c:pt idx="3">
                <c:v>460402</c:v>
              </c:pt>
            </c:numLit>
          </c:val>
          <c:extLst>
            <c:ext xmlns:c16="http://schemas.microsoft.com/office/drawing/2014/chart" uri="{C3380CC4-5D6E-409C-BE32-E72D297353CC}">
              <c16:uniqueId val="{00000007-E841-374E-93DC-1AE693BA927D}"/>
            </c:ext>
          </c:extLst>
        </c:ser>
        <c:ser>
          <c:idx val="7"/>
          <c:order val="7"/>
          <c:tx>
            <c:v>Feb-04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892350</c:v>
              </c:pt>
              <c:pt idx="1">
                <c:v>2125531</c:v>
              </c:pt>
              <c:pt idx="2">
                <c:v>3475097</c:v>
              </c:pt>
              <c:pt idx="3">
                <c:v>813173</c:v>
              </c:pt>
            </c:numLit>
          </c:val>
          <c:extLst>
            <c:ext xmlns:c16="http://schemas.microsoft.com/office/drawing/2014/chart" uri="{C3380CC4-5D6E-409C-BE32-E72D297353CC}">
              <c16:uniqueId val="{00000008-E841-374E-93DC-1AE693BA927D}"/>
            </c:ext>
          </c:extLst>
        </c:ser>
        <c:ser>
          <c:idx val="8"/>
          <c:order val="8"/>
          <c:tx>
            <c:v>Feb-05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10545645</c:v>
              </c:pt>
              <c:pt idx="1">
                <c:v>12690621</c:v>
              </c:pt>
              <c:pt idx="2">
                <c:v>14820219</c:v>
              </c:pt>
              <c:pt idx="3">
                <c:v>3083952</c:v>
              </c:pt>
            </c:numLit>
          </c:val>
          <c:extLst>
            <c:ext xmlns:c16="http://schemas.microsoft.com/office/drawing/2014/chart" uri="{C3380CC4-5D6E-409C-BE32-E72D297353CC}">
              <c16:uniqueId val="{00000009-E841-374E-93DC-1AE693BA927D}"/>
            </c:ext>
          </c:extLst>
        </c:ser>
        <c:ser>
          <c:idx val="9"/>
          <c:order val="9"/>
          <c:tx>
            <c:v>Feb-06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4085994</c:v>
              </c:pt>
              <c:pt idx="1">
                <c:v>2534568</c:v>
              </c:pt>
              <c:pt idx="2">
                <c:v>2760837</c:v>
              </c:pt>
              <c:pt idx="3">
                <c:v>2214487</c:v>
              </c:pt>
            </c:numLit>
          </c:val>
          <c:extLst>
            <c:ext xmlns:c16="http://schemas.microsoft.com/office/drawing/2014/chart" uri="{C3380CC4-5D6E-409C-BE32-E72D297353CC}">
              <c16:uniqueId val="{0000000A-E841-374E-93DC-1AE693BA927D}"/>
            </c:ext>
          </c:extLst>
        </c:ser>
        <c:ser>
          <c:idx val="10"/>
          <c:order val="10"/>
          <c:tx>
            <c:v>Jan-04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21975739</c:v>
              </c:pt>
              <c:pt idx="1">
                <c:v>18431067</c:v>
              </c:pt>
              <c:pt idx="2">
                <c:v>24632101</c:v>
              </c:pt>
              <c:pt idx="3">
                <c:v>10159726</c:v>
              </c:pt>
            </c:numLit>
          </c:val>
          <c:extLst>
            <c:ext xmlns:c16="http://schemas.microsoft.com/office/drawing/2014/chart" uri="{C3380CC4-5D6E-409C-BE32-E72D297353CC}">
              <c16:uniqueId val="{0000000B-E841-374E-93DC-1AE693BA927D}"/>
            </c:ext>
          </c:extLst>
        </c:ser>
        <c:ser>
          <c:idx val="11"/>
          <c:order val="11"/>
          <c:tx>
            <c:v>Jan-05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1978118</c:v>
              </c:pt>
              <c:pt idx="1">
                <c:v>1821492</c:v>
              </c:pt>
              <c:pt idx="2">
                <c:v>2690232</c:v>
              </c:pt>
              <c:pt idx="3">
                <c:v>1596832</c:v>
              </c:pt>
            </c:numLit>
          </c:val>
          <c:extLst>
            <c:ext xmlns:c16="http://schemas.microsoft.com/office/drawing/2014/chart" uri="{C3380CC4-5D6E-409C-BE32-E72D297353CC}">
              <c16:uniqueId val="{0000000C-E841-374E-93DC-1AE693BA927D}"/>
            </c:ext>
          </c:extLst>
        </c:ser>
        <c:ser>
          <c:idx val="12"/>
          <c:order val="12"/>
          <c:tx>
            <c:v>Jan-06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1082689</c:v>
              </c:pt>
              <c:pt idx="1">
                <c:v>1090620</c:v>
              </c:pt>
              <c:pt idx="2">
                <c:v>1195332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E841-374E-93DC-1AE693BA927D}"/>
            </c:ext>
          </c:extLst>
        </c:ser>
        <c:ser>
          <c:idx val="13"/>
          <c:order val="13"/>
          <c:tx>
            <c:v>Jul-05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1524669</c:v>
              </c:pt>
              <c:pt idx="1">
                <c:v>100564</c:v>
              </c:pt>
              <c:pt idx="2">
                <c:v>1026987</c:v>
              </c:pt>
              <c:pt idx="3">
                <c:v>658983</c:v>
              </c:pt>
            </c:numLit>
          </c:val>
          <c:extLst>
            <c:ext xmlns:c16="http://schemas.microsoft.com/office/drawing/2014/chart" uri="{C3380CC4-5D6E-409C-BE32-E72D297353CC}">
              <c16:uniqueId val="{0000000E-E841-374E-93DC-1AE693BA927D}"/>
            </c:ext>
          </c:extLst>
        </c:ser>
        <c:ser>
          <c:idx val="14"/>
          <c:order val="14"/>
          <c:tx>
            <c:v>Jul-06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1313572</c:v>
              </c:pt>
              <c:pt idx="1">
                <c:v>3322587</c:v>
              </c:pt>
              <c:pt idx="2">
                <c:v>1621378</c:v>
              </c:pt>
              <c:pt idx="3">
                <c:v>1331814</c:v>
              </c:pt>
            </c:numLit>
          </c:val>
          <c:extLst>
            <c:ext xmlns:c16="http://schemas.microsoft.com/office/drawing/2014/chart" uri="{C3380CC4-5D6E-409C-BE32-E72D297353CC}">
              <c16:uniqueId val="{0000000F-E841-374E-93DC-1AE693BA927D}"/>
            </c:ext>
          </c:extLst>
        </c:ser>
        <c:ser>
          <c:idx val="15"/>
          <c:order val="15"/>
          <c:tx>
            <c:v>Jun-05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4402098</c:v>
              </c:pt>
              <c:pt idx="1">
                <c:v>3133711</c:v>
              </c:pt>
              <c:pt idx="2">
                <c:v>3166316</c:v>
              </c:pt>
              <c:pt idx="3">
                <c:v>473461</c:v>
              </c:pt>
            </c:numLit>
          </c:val>
          <c:extLst>
            <c:ext xmlns:c16="http://schemas.microsoft.com/office/drawing/2014/chart" uri="{C3380CC4-5D6E-409C-BE32-E72D297353CC}">
              <c16:uniqueId val="{00000010-E841-374E-93DC-1AE693BA927D}"/>
            </c:ext>
          </c:extLst>
        </c:ser>
        <c:ser>
          <c:idx val="16"/>
          <c:order val="16"/>
          <c:tx>
            <c:v>Jun-06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495242</c:v>
              </c:pt>
              <c:pt idx="1">
                <c:v>134352</c:v>
              </c:pt>
              <c:pt idx="2">
                <c:v>2457525</c:v>
              </c:pt>
              <c:pt idx="3">
                <c:v>995243</c:v>
              </c:pt>
            </c:numLit>
          </c:val>
          <c:extLst>
            <c:ext xmlns:c16="http://schemas.microsoft.com/office/drawing/2014/chart" uri="{C3380CC4-5D6E-409C-BE32-E72D297353CC}">
              <c16:uniqueId val="{00000011-E841-374E-93DC-1AE693BA927D}"/>
            </c:ext>
          </c:extLst>
        </c:ser>
        <c:ser>
          <c:idx val="17"/>
          <c:order val="17"/>
          <c:tx>
            <c:v>Mar-04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1343544</c:v>
              </c:pt>
              <c:pt idx="1">
                <c:v>1161125</c:v>
              </c:pt>
              <c:pt idx="2">
                <c:v>1460059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2-E841-374E-93DC-1AE693BA927D}"/>
            </c:ext>
          </c:extLst>
        </c:ser>
        <c:ser>
          <c:idx val="18"/>
          <c:order val="18"/>
          <c:tx>
            <c:v>Mar-06</c:v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15333353</c:v>
              </c:pt>
              <c:pt idx="1">
                <c:v>11781466</c:v>
              </c:pt>
              <c:pt idx="2">
                <c:v>17911703</c:v>
              </c:pt>
              <c:pt idx="3">
                <c:v>7113830</c:v>
              </c:pt>
            </c:numLit>
          </c:val>
          <c:extLst>
            <c:ext xmlns:c16="http://schemas.microsoft.com/office/drawing/2014/chart" uri="{C3380CC4-5D6E-409C-BE32-E72D297353CC}">
              <c16:uniqueId val="{00000013-E841-374E-93DC-1AE693BA927D}"/>
            </c:ext>
          </c:extLst>
        </c:ser>
        <c:ser>
          <c:idx val="19"/>
          <c:order val="19"/>
          <c:tx>
            <c:v>May-04</c:v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1670159</c:v>
              </c:pt>
              <c:pt idx="1">
                <c:v>1026311</c:v>
              </c:pt>
              <c:pt idx="2">
                <c:v>1122929</c:v>
              </c:pt>
              <c:pt idx="3">
                <c:v>351505</c:v>
              </c:pt>
            </c:numLit>
          </c:val>
          <c:extLst>
            <c:ext xmlns:c16="http://schemas.microsoft.com/office/drawing/2014/chart" uri="{C3380CC4-5D6E-409C-BE32-E72D297353CC}">
              <c16:uniqueId val="{00000014-E841-374E-93DC-1AE693BA927D}"/>
            </c:ext>
          </c:extLst>
        </c:ser>
        <c:ser>
          <c:idx val="20"/>
          <c:order val="20"/>
          <c:tx>
            <c:v>May-05</c:v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8006847</c:v>
              </c:pt>
              <c:pt idx="1">
                <c:v>9541315</c:v>
              </c:pt>
              <c:pt idx="2">
                <c:v>15139051</c:v>
              </c:pt>
              <c:pt idx="3">
                <c:v>4316627</c:v>
              </c:pt>
            </c:numLit>
          </c:val>
          <c:extLst>
            <c:ext xmlns:c16="http://schemas.microsoft.com/office/drawing/2014/chart" uri="{C3380CC4-5D6E-409C-BE32-E72D297353CC}">
              <c16:uniqueId val="{00000015-E841-374E-93DC-1AE693BA927D}"/>
            </c:ext>
          </c:extLst>
        </c:ser>
        <c:ser>
          <c:idx val="21"/>
          <c:order val="21"/>
          <c:tx>
            <c:v>May-06</c:v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4417399</c:v>
              </c:pt>
              <c:pt idx="1">
                <c:v>2261443</c:v>
              </c:pt>
              <c:pt idx="2">
                <c:v>5155014</c:v>
              </c:pt>
              <c:pt idx="3">
                <c:v>2361480</c:v>
              </c:pt>
            </c:numLit>
          </c:val>
          <c:extLst>
            <c:ext xmlns:c16="http://schemas.microsoft.com/office/drawing/2014/chart" uri="{C3380CC4-5D6E-409C-BE32-E72D297353CC}">
              <c16:uniqueId val="{00000016-E841-374E-93DC-1AE693BA927D}"/>
            </c:ext>
          </c:extLst>
        </c:ser>
        <c:ser>
          <c:idx val="22"/>
          <c:order val="22"/>
          <c:tx>
            <c:v>Nov-04</c:v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1543964</c:v>
              </c:pt>
              <c:pt idx="1">
                <c:v>643962</c:v>
              </c:pt>
              <c:pt idx="2">
                <c:v>1405797</c:v>
              </c:pt>
              <c:pt idx="3">
                <c:v>416179</c:v>
              </c:pt>
            </c:numLit>
          </c:val>
          <c:extLst>
            <c:ext xmlns:c16="http://schemas.microsoft.com/office/drawing/2014/chart" uri="{C3380CC4-5D6E-409C-BE32-E72D297353CC}">
              <c16:uniqueId val="{00000017-E841-374E-93DC-1AE693BA927D}"/>
            </c:ext>
          </c:extLst>
        </c:ser>
        <c:ser>
          <c:idx val="23"/>
          <c:order val="23"/>
          <c:tx>
            <c:v>Nov-05</c:v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3219961</c:v>
              </c:pt>
              <c:pt idx="1">
                <c:v>3979486</c:v>
              </c:pt>
              <c:pt idx="2">
                <c:v>4246204</c:v>
              </c:pt>
              <c:pt idx="3">
                <c:v>395134</c:v>
              </c:pt>
            </c:numLit>
          </c:val>
          <c:extLst>
            <c:ext xmlns:c16="http://schemas.microsoft.com/office/drawing/2014/chart" uri="{C3380CC4-5D6E-409C-BE32-E72D297353CC}">
              <c16:uniqueId val="{00000018-E841-374E-93DC-1AE693BA927D}"/>
            </c:ext>
          </c:extLst>
        </c:ser>
        <c:ser>
          <c:idx val="24"/>
          <c:order val="24"/>
          <c:tx>
            <c:v>Nov-06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1940465</c:v>
              </c:pt>
              <c:pt idx="1">
                <c:v>1770509</c:v>
              </c:pt>
              <c:pt idx="2">
                <c:v>2535099</c:v>
              </c:pt>
              <c:pt idx="3">
                <c:v>1086039</c:v>
              </c:pt>
            </c:numLit>
          </c:val>
          <c:extLst>
            <c:ext xmlns:c16="http://schemas.microsoft.com/office/drawing/2014/chart" uri="{C3380CC4-5D6E-409C-BE32-E72D297353CC}">
              <c16:uniqueId val="{00000019-E841-374E-93DC-1AE693BA927D}"/>
            </c:ext>
          </c:extLst>
        </c:ser>
        <c:ser>
          <c:idx val="25"/>
          <c:order val="25"/>
          <c:tx>
            <c:v>Oct-05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533093</c:v>
              </c:pt>
              <c:pt idx="1">
                <c:v>1166136</c:v>
              </c:pt>
              <c:pt idx="2">
                <c:v>672041</c:v>
              </c:pt>
              <c:pt idx="3">
                <c:v>597840</c:v>
              </c:pt>
            </c:numLit>
          </c:val>
          <c:extLst>
            <c:ext xmlns:c16="http://schemas.microsoft.com/office/drawing/2014/chart" uri="{C3380CC4-5D6E-409C-BE32-E72D297353CC}">
              <c16:uniqueId val="{0000001A-E841-374E-93DC-1AE693BA927D}"/>
            </c:ext>
          </c:extLst>
        </c:ser>
        <c:ser>
          <c:idx val="26"/>
          <c:order val="26"/>
          <c:tx>
            <c:v>Oct-06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1204300</c:v>
              </c:pt>
              <c:pt idx="1">
                <c:v>947945</c:v>
              </c:pt>
              <c:pt idx="2">
                <c:v>825854</c:v>
              </c:pt>
              <c:pt idx="3">
                <c:v>272061</c:v>
              </c:pt>
            </c:numLit>
          </c:val>
          <c:extLst>
            <c:ext xmlns:c16="http://schemas.microsoft.com/office/drawing/2014/chart" uri="{C3380CC4-5D6E-409C-BE32-E72D297353CC}">
              <c16:uniqueId val="{0000001B-E841-374E-93DC-1AE693BA927D}"/>
            </c:ext>
          </c:extLst>
        </c:ser>
        <c:ser>
          <c:idx val="27"/>
          <c:order val="27"/>
          <c:tx>
            <c:v>Sep-04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1482287</c:v>
              </c:pt>
              <c:pt idx="1">
                <c:v>555039</c:v>
              </c:pt>
              <c:pt idx="2">
                <c:v>1150215</c:v>
              </c:pt>
              <c:pt idx="3">
                <c:v>810125</c:v>
              </c:pt>
            </c:numLit>
          </c:val>
          <c:extLst>
            <c:ext xmlns:c16="http://schemas.microsoft.com/office/drawing/2014/chart" uri="{C3380CC4-5D6E-409C-BE32-E72D297353CC}">
              <c16:uniqueId val="{0000001C-E841-374E-93DC-1AE693BA927D}"/>
            </c:ext>
          </c:extLst>
        </c:ser>
        <c:ser>
          <c:idx val="28"/>
          <c:order val="28"/>
          <c:tx>
            <c:v>Sep-05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727754</c:v>
              </c:pt>
              <c:pt idx="1">
                <c:v>515139</c:v>
              </c:pt>
              <c:pt idx="2">
                <c:v>1561269</c:v>
              </c:pt>
              <c:pt idx="3">
                <c:v>623395</c:v>
              </c:pt>
            </c:numLit>
          </c:val>
          <c:extLst>
            <c:ext xmlns:c16="http://schemas.microsoft.com/office/drawing/2014/chart" uri="{C3380CC4-5D6E-409C-BE32-E72D297353CC}">
              <c16:uniqueId val="{0000001D-E841-374E-93DC-1AE693BA927D}"/>
            </c:ext>
          </c:extLst>
        </c:ser>
        <c:ser>
          <c:idx val="29"/>
          <c:order val="29"/>
          <c:tx>
            <c:v>Sep-06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EXPERIENCED ADULT</c:v>
              </c:pt>
              <c:pt idx="1">
                <c:v>MINOR</c:v>
              </c:pt>
              <c:pt idx="2">
                <c:v>SENIOR CITIZEN</c:v>
              </c:pt>
              <c:pt idx="3">
                <c:v>YOUNG ADULT</c:v>
              </c:pt>
            </c:strLit>
          </c:cat>
          <c:val>
            <c:numLit>
              <c:formatCode>General</c:formatCode>
              <c:ptCount val="4"/>
              <c:pt idx="0">
                <c:v>556229</c:v>
              </c:pt>
              <c:pt idx="1">
                <c:v>640324</c:v>
              </c:pt>
              <c:pt idx="2">
                <c:v>1528156</c:v>
              </c:pt>
              <c:pt idx="3">
                <c:v>1035525</c:v>
              </c:pt>
            </c:numLit>
          </c:val>
          <c:extLst>
            <c:ext xmlns:c16="http://schemas.microsoft.com/office/drawing/2014/chart" uri="{C3380CC4-5D6E-409C-BE32-E72D297353CC}">
              <c16:uniqueId val="{0000001E-E841-374E-93DC-1AE693BA9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583616"/>
        <c:axId val="862585344"/>
      </c:barChart>
      <c:catAx>
        <c:axId val="86258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585344"/>
        <c:crosses val="autoZero"/>
        <c:auto val="1"/>
        <c:lblAlgn val="ctr"/>
        <c:lblOffset val="100"/>
        <c:noMultiLvlLbl val="0"/>
      </c:catAx>
      <c:valAx>
        <c:axId val="8625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58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AIR TICKET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0</c:v>
              </c:pt>
              <c:pt idx="1">
                <c:v>469661</c:v>
              </c:pt>
              <c:pt idx="2">
                <c:v>3268221</c:v>
              </c:pt>
              <c:pt idx="3">
                <c:v>800229</c:v>
              </c:pt>
              <c:pt idx="4">
                <c:v>532999</c:v>
              </c:pt>
              <c:pt idx="5">
                <c:v>599551</c:v>
              </c:pt>
              <c:pt idx="6">
                <c:v>0</c:v>
              </c:pt>
              <c:pt idx="7">
                <c:v>1774141</c:v>
              </c:pt>
              <c:pt idx="8">
                <c:v>4202080</c:v>
              </c:pt>
              <c:pt idx="9">
                <c:v>1639180</c:v>
              </c:pt>
              <c:pt idx="10">
                <c:v>4104023</c:v>
              </c:pt>
              <c:pt idx="11">
                <c:v>623267</c:v>
              </c:pt>
              <c:pt idx="12">
                <c:v>347973</c:v>
              </c:pt>
              <c:pt idx="13">
                <c:v>83211</c:v>
              </c:pt>
              <c:pt idx="14">
                <c:v>1661862</c:v>
              </c:pt>
              <c:pt idx="15">
                <c:v>1599652</c:v>
              </c:pt>
              <c:pt idx="16">
                <c:v>804333</c:v>
              </c:pt>
              <c:pt idx="17">
                <c:v>78189</c:v>
              </c:pt>
              <c:pt idx="18">
                <c:v>2667647</c:v>
              </c:pt>
              <c:pt idx="19">
                <c:v>0</c:v>
              </c:pt>
              <c:pt idx="20">
                <c:v>3891765</c:v>
              </c:pt>
              <c:pt idx="21">
                <c:v>3894931</c:v>
              </c:pt>
              <c:pt idx="22">
                <c:v>1258357</c:v>
              </c:pt>
              <c:pt idx="23">
                <c:v>760513</c:v>
              </c:pt>
              <c:pt idx="24">
                <c:v>0</c:v>
              </c:pt>
              <c:pt idx="25">
                <c:v>432705</c:v>
              </c:pt>
              <c:pt idx="26">
                <c:v>0</c:v>
              </c:pt>
              <c:pt idx="27">
                <c:v>0</c:v>
              </c:pt>
              <c:pt idx="28">
                <c:v>1772252</c:v>
              </c:pt>
              <c:pt idx="29">
                <c:v>168724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A15-B84B-9CB5-5BC83A7884E5}"/>
            </c:ext>
          </c:extLst>
        </c:ser>
        <c:ser>
          <c:idx val="1"/>
          <c:order val="1"/>
          <c:tx>
            <c:v>AUTO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328781</c:v>
              </c:pt>
              <c:pt idx="3">
                <c:v>0</c:v>
              </c:pt>
              <c:pt idx="4">
                <c:v>0</c:v>
              </c:pt>
              <c:pt idx="5">
                <c:v>242934</c:v>
              </c:pt>
              <c:pt idx="6">
                <c:v>439357</c:v>
              </c:pt>
              <c:pt idx="7">
                <c:v>0</c:v>
              </c:pt>
              <c:pt idx="8">
                <c:v>1823475</c:v>
              </c:pt>
              <c:pt idx="9">
                <c:v>0</c:v>
              </c:pt>
              <c:pt idx="10">
                <c:v>838188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3799828</c:v>
              </c:pt>
              <c:pt idx="19">
                <c:v>0</c:v>
              </c:pt>
              <c:pt idx="20">
                <c:v>308010</c:v>
              </c:pt>
              <c:pt idx="21">
                <c:v>785862</c:v>
              </c:pt>
              <c:pt idx="22">
                <c:v>0</c:v>
              </c:pt>
              <c:pt idx="23">
                <c:v>0</c:v>
              </c:pt>
              <c:pt idx="24">
                <c:v>1938653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F-BA15-B84B-9CB5-5BC83A7884E5}"/>
            </c:ext>
          </c:extLst>
        </c:ser>
        <c:ser>
          <c:idx val="2"/>
          <c:order val="2"/>
          <c:tx>
            <c:v>BIKE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0</c:v>
              </c:pt>
              <c:pt idx="1">
                <c:v>29709</c:v>
              </c:pt>
              <c:pt idx="2">
                <c:v>863625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60302</c:v>
              </c:pt>
              <c:pt idx="8">
                <c:v>0</c:v>
              </c:pt>
              <c:pt idx="9">
                <c:v>2636012</c:v>
              </c:pt>
              <c:pt idx="10">
                <c:v>607602</c:v>
              </c:pt>
              <c:pt idx="11">
                <c:v>1824694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2795890</c:v>
              </c:pt>
              <c:pt idx="19">
                <c:v>0</c:v>
              </c:pt>
              <c:pt idx="20">
                <c:v>3278143</c:v>
              </c:pt>
              <c:pt idx="21">
                <c:v>0</c:v>
              </c:pt>
              <c:pt idx="22">
                <c:v>16654</c:v>
              </c:pt>
              <c:pt idx="23">
                <c:v>945934</c:v>
              </c:pt>
              <c:pt idx="24">
                <c:v>94076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0-BA15-B84B-9CB5-5BC83A7884E5}"/>
            </c:ext>
          </c:extLst>
        </c:ser>
        <c:ser>
          <c:idx val="3"/>
          <c:order val="3"/>
          <c:tx>
            <c:v>BUS TICKET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1705406</c:v>
              </c:pt>
              <c:pt idx="1">
                <c:v>0</c:v>
              </c:pt>
              <c:pt idx="2">
                <c:v>185061</c:v>
              </c:pt>
              <c:pt idx="3">
                <c:v>94787</c:v>
              </c:pt>
              <c:pt idx="4">
                <c:v>379047</c:v>
              </c:pt>
              <c:pt idx="5">
                <c:v>0</c:v>
              </c:pt>
              <c:pt idx="6">
                <c:v>0</c:v>
              </c:pt>
              <c:pt idx="7">
                <c:v>2051643</c:v>
              </c:pt>
              <c:pt idx="8">
                <c:v>3007500</c:v>
              </c:pt>
              <c:pt idx="9">
                <c:v>195841</c:v>
              </c:pt>
              <c:pt idx="10">
                <c:v>3760075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176296</c:v>
              </c:pt>
              <c:pt idx="15">
                <c:v>894252</c:v>
              </c:pt>
              <c:pt idx="16">
                <c:v>2062148</c:v>
              </c:pt>
              <c:pt idx="17">
                <c:v>0</c:v>
              </c:pt>
              <c:pt idx="18">
                <c:v>3204572</c:v>
              </c:pt>
              <c:pt idx="19">
                <c:v>131197</c:v>
              </c:pt>
              <c:pt idx="20">
                <c:v>4155208</c:v>
              </c:pt>
              <c:pt idx="21">
                <c:v>0</c:v>
              </c:pt>
              <c:pt idx="22">
                <c:v>448334</c:v>
              </c:pt>
              <c:pt idx="23">
                <c:v>589451</c:v>
              </c:pt>
              <c:pt idx="24">
                <c:v>467880</c:v>
              </c:pt>
              <c:pt idx="25">
                <c:v>1037811</c:v>
              </c:pt>
              <c:pt idx="26">
                <c:v>0</c:v>
              </c:pt>
              <c:pt idx="27">
                <c:v>359392</c:v>
              </c:pt>
              <c:pt idx="28">
                <c:v>0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1-BA15-B84B-9CB5-5BC83A7884E5}"/>
            </c:ext>
          </c:extLst>
        </c:ser>
        <c:ser>
          <c:idx val="4"/>
          <c:order val="4"/>
          <c:tx>
            <c:v>CAMERA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493104</c:v>
              </c:pt>
              <c:pt idx="1">
                <c:v>1771783</c:v>
              </c:pt>
              <c:pt idx="2">
                <c:v>1823903</c:v>
              </c:pt>
              <c:pt idx="3">
                <c:v>742047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1884410</c:v>
              </c:pt>
              <c:pt idx="9">
                <c:v>485290</c:v>
              </c:pt>
              <c:pt idx="10">
                <c:v>14644502</c:v>
              </c:pt>
              <c:pt idx="11">
                <c:v>2108909</c:v>
              </c:pt>
              <c:pt idx="12">
                <c:v>594887</c:v>
              </c:pt>
              <c:pt idx="13">
                <c:v>2090935</c:v>
              </c:pt>
              <c:pt idx="14">
                <c:v>1719496</c:v>
              </c:pt>
              <c:pt idx="15">
                <c:v>4418063</c:v>
              </c:pt>
              <c:pt idx="16">
                <c:v>0</c:v>
              </c:pt>
              <c:pt idx="17">
                <c:v>1308173</c:v>
              </c:pt>
              <c:pt idx="18">
                <c:v>6977800</c:v>
              </c:pt>
              <c:pt idx="19">
                <c:v>0</c:v>
              </c:pt>
              <c:pt idx="20">
                <c:v>1500649</c:v>
              </c:pt>
              <c:pt idx="21">
                <c:v>195298</c:v>
              </c:pt>
              <c:pt idx="22">
                <c:v>0</c:v>
              </c:pt>
              <c:pt idx="23">
                <c:v>0</c:v>
              </c:pt>
              <c:pt idx="24">
                <c:v>526777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434990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2-BA15-B84B-9CB5-5BC83A7884E5}"/>
            </c:ext>
          </c:extLst>
        </c:ser>
        <c:ser>
          <c:idx val="5"/>
          <c:order val="5"/>
          <c:tx>
            <c:v>CAR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337909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219342</c:v>
              </c:pt>
              <c:pt idx="9">
                <c:v>164943</c:v>
              </c:pt>
              <c:pt idx="10">
                <c:v>1843067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2016498</c:v>
              </c:pt>
              <c:pt idx="19">
                <c:v>0</c:v>
              </c:pt>
              <c:pt idx="20">
                <c:v>0</c:v>
              </c:pt>
              <c:pt idx="21">
                <c:v>311751</c:v>
              </c:pt>
              <c:pt idx="22">
                <c:v>369290</c:v>
              </c:pt>
              <c:pt idx="23">
                <c:v>0</c:v>
              </c:pt>
              <c:pt idx="24">
                <c:v>0</c:v>
              </c:pt>
              <c:pt idx="25">
                <c:v>164789</c:v>
              </c:pt>
              <c:pt idx="26">
                <c:v>86873</c:v>
              </c:pt>
              <c:pt idx="27">
                <c:v>1503815</c:v>
              </c:pt>
              <c:pt idx="28">
                <c:v>0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3-BA15-B84B-9CB5-5BC83A7884E5}"/>
            </c:ext>
          </c:extLst>
        </c:ser>
        <c:ser>
          <c:idx val="6"/>
          <c:order val="6"/>
          <c:tx>
            <c:v>CLOTHES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0</c:v>
              </c:pt>
              <c:pt idx="1">
                <c:v>257587</c:v>
              </c:pt>
              <c:pt idx="2">
                <c:v>431184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944862</c:v>
              </c:pt>
              <c:pt idx="7">
                <c:v>526350</c:v>
              </c:pt>
              <c:pt idx="8">
                <c:v>4078116</c:v>
              </c:pt>
              <c:pt idx="9">
                <c:v>557711</c:v>
              </c:pt>
              <c:pt idx="10">
                <c:v>6122945</c:v>
              </c:pt>
              <c:pt idx="11">
                <c:v>592343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721978</c:v>
              </c:pt>
              <c:pt idx="16">
                <c:v>0</c:v>
              </c:pt>
              <c:pt idx="17">
                <c:v>450019</c:v>
              </c:pt>
              <c:pt idx="18">
                <c:v>6418729</c:v>
              </c:pt>
              <c:pt idx="19">
                <c:v>0</c:v>
              </c:pt>
              <c:pt idx="20">
                <c:v>2782211</c:v>
              </c:pt>
              <c:pt idx="21">
                <c:v>0</c:v>
              </c:pt>
              <c:pt idx="22">
                <c:v>0</c:v>
              </c:pt>
              <c:pt idx="23">
                <c:v>601685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305376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4-BA15-B84B-9CB5-5BC83A7884E5}"/>
            </c:ext>
          </c:extLst>
        </c:ser>
        <c:ser>
          <c:idx val="7"/>
          <c:order val="7"/>
          <c:tx>
            <c:v>FOOD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630585</c:v>
              </c:pt>
              <c:pt idx="1">
                <c:v>983073</c:v>
              </c:pt>
              <c:pt idx="2">
                <c:v>1125744</c:v>
              </c:pt>
              <c:pt idx="3">
                <c:v>1009094</c:v>
              </c:pt>
              <c:pt idx="4">
                <c:v>0</c:v>
              </c:pt>
              <c:pt idx="5">
                <c:v>178123</c:v>
              </c:pt>
              <c:pt idx="6">
                <c:v>0</c:v>
              </c:pt>
              <c:pt idx="7">
                <c:v>548198</c:v>
              </c:pt>
              <c:pt idx="8">
                <c:v>2712706</c:v>
              </c:pt>
              <c:pt idx="9">
                <c:v>332138</c:v>
              </c:pt>
              <c:pt idx="10">
                <c:v>11636532</c:v>
              </c:pt>
              <c:pt idx="11">
                <c:v>202793</c:v>
              </c:pt>
              <c:pt idx="12">
                <c:v>0</c:v>
              </c:pt>
              <c:pt idx="13">
                <c:v>641985</c:v>
              </c:pt>
              <c:pt idx="14">
                <c:v>578606</c:v>
              </c:pt>
              <c:pt idx="15">
                <c:v>1275779</c:v>
              </c:pt>
              <c:pt idx="16">
                <c:v>0</c:v>
              </c:pt>
              <c:pt idx="17">
                <c:v>364044</c:v>
              </c:pt>
              <c:pt idx="18">
                <c:v>6314350</c:v>
              </c:pt>
              <c:pt idx="19">
                <c:v>705425</c:v>
              </c:pt>
              <c:pt idx="20">
                <c:v>5061205</c:v>
              </c:pt>
              <c:pt idx="21">
                <c:v>1481147</c:v>
              </c:pt>
              <c:pt idx="22">
                <c:v>463996</c:v>
              </c:pt>
              <c:pt idx="23">
                <c:v>894630</c:v>
              </c:pt>
              <c:pt idx="24">
                <c:v>446937</c:v>
              </c:pt>
              <c:pt idx="25">
                <c:v>0</c:v>
              </c:pt>
              <c:pt idx="26">
                <c:v>307567</c:v>
              </c:pt>
              <c:pt idx="27">
                <c:v>401811</c:v>
              </c:pt>
              <c:pt idx="28">
                <c:v>0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5-BA15-B84B-9CB5-5BC83A7884E5}"/>
            </c:ext>
          </c:extLst>
        </c:ser>
        <c:ser>
          <c:idx val="8"/>
          <c:order val="8"/>
          <c:tx>
            <c:v>JEWELLERY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478293</c:v>
              </c:pt>
              <c:pt idx="1">
                <c:v>744476</c:v>
              </c:pt>
              <c:pt idx="2">
                <c:v>3299756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810058</c:v>
              </c:pt>
              <c:pt idx="7">
                <c:v>485051</c:v>
              </c:pt>
              <c:pt idx="8">
                <c:v>3247009</c:v>
              </c:pt>
              <c:pt idx="9">
                <c:v>1014075</c:v>
              </c:pt>
              <c:pt idx="10">
                <c:v>4851544</c:v>
              </c:pt>
              <c:pt idx="11">
                <c:v>238830</c:v>
              </c:pt>
              <c:pt idx="12">
                <c:v>0</c:v>
              </c:pt>
              <c:pt idx="13">
                <c:v>0</c:v>
              </c:pt>
              <c:pt idx="14">
                <c:v>375403</c:v>
              </c:pt>
              <c:pt idx="15">
                <c:v>292306</c:v>
              </c:pt>
              <c:pt idx="16">
                <c:v>0</c:v>
              </c:pt>
              <c:pt idx="17">
                <c:v>451292</c:v>
              </c:pt>
              <c:pt idx="18">
                <c:v>1116128</c:v>
              </c:pt>
              <c:pt idx="19">
                <c:v>256686</c:v>
              </c:pt>
              <c:pt idx="20">
                <c:v>3978953</c:v>
              </c:pt>
              <c:pt idx="21">
                <c:v>948773</c:v>
              </c:pt>
              <c:pt idx="22">
                <c:v>0</c:v>
              </c:pt>
              <c:pt idx="23">
                <c:v>246986</c:v>
              </c:pt>
              <c:pt idx="24">
                <c:v>0</c:v>
              </c:pt>
              <c:pt idx="25">
                <c:v>0</c:v>
              </c:pt>
              <c:pt idx="26">
                <c:v>1643753</c:v>
              </c:pt>
              <c:pt idx="27">
                <c:v>0</c:v>
              </c:pt>
              <c:pt idx="28">
                <c:v>768572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6-BA15-B84B-9CB5-5BC83A7884E5}"/>
            </c:ext>
          </c:extLst>
        </c:ser>
        <c:ser>
          <c:idx val="9"/>
          <c:order val="9"/>
          <c:tx>
            <c:v>MOVIE TICKET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447983</c:v>
              </c:pt>
              <c:pt idx="1">
                <c:v>0</c:v>
              </c:pt>
              <c:pt idx="2">
                <c:v>2240242</c:v>
              </c:pt>
              <c:pt idx="3">
                <c:v>370751</c:v>
              </c:pt>
              <c:pt idx="4">
                <c:v>0</c:v>
              </c:pt>
              <c:pt idx="5">
                <c:v>138245</c:v>
              </c:pt>
              <c:pt idx="6">
                <c:v>0</c:v>
              </c:pt>
              <c:pt idx="7">
                <c:v>0</c:v>
              </c:pt>
              <c:pt idx="8">
                <c:v>3326457</c:v>
              </c:pt>
              <c:pt idx="9">
                <c:v>278295</c:v>
              </c:pt>
              <c:pt idx="10">
                <c:v>2025411</c:v>
              </c:pt>
              <c:pt idx="11">
                <c:v>0</c:v>
              </c:pt>
              <c:pt idx="12">
                <c:v>1746835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113959</c:v>
              </c:pt>
              <c:pt idx="17">
                <c:v>0</c:v>
              </c:pt>
              <c:pt idx="18">
                <c:v>877743</c:v>
              </c:pt>
              <c:pt idx="19">
                <c:v>0</c:v>
              </c:pt>
              <c:pt idx="20">
                <c:v>1597911</c:v>
              </c:pt>
              <c:pt idx="21">
                <c:v>2140462</c:v>
              </c:pt>
              <c:pt idx="22">
                <c:v>0</c:v>
              </c:pt>
              <c:pt idx="23">
                <c:v>805169</c:v>
              </c:pt>
              <c:pt idx="24">
                <c:v>593403</c:v>
              </c:pt>
              <c:pt idx="25">
                <c:v>198351</c:v>
              </c:pt>
              <c:pt idx="26">
                <c:v>0</c:v>
              </c:pt>
              <c:pt idx="27">
                <c:v>0</c:v>
              </c:pt>
              <c:pt idx="28">
                <c:v>90815</c:v>
              </c:pt>
              <c:pt idx="29">
                <c:v>1792551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7-BA15-B84B-9CB5-5BC83A7884E5}"/>
            </c:ext>
          </c:extLst>
        </c:ser>
        <c:ser>
          <c:idx val="10"/>
          <c:order val="10"/>
          <c:tx>
            <c:v>PETRO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1039469</c:v>
              </c:pt>
              <c:pt idx="1">
                <c:v>122290</c:v>
              </c:pt>
              <c:pt idx="2">
                <c:v>3958966</c:v>
              </c:pt>
              <c:pt idx="3">
                <c:v>1371086</c:v>
              </c:pt>
              <c:pt idx="4">
                <c:v>49871</c:v>
              </c:pt>
              <c:pt idx="5">
                <c:v>209985</c:v>
              </c:pt>
              <c:pt idx="6">
                <c:v>717505</c:v>
              </c:pt>
              <c:pt idx="7">
                <c:v>1139201</c:v>
              </c:pt>
              <c:pt idx="8">
                <c:v>4601321</c:v>
              </c:pt>
              <c:pt idx="9">
                <c:v>1792298</c:v>
              </c:pt>
              <c:pt idx="10">
                <c:v>7582182</c:v>
              </c:pt>
              <c:pt idx="11">
                <c:v>1089158</c:v>
              </c:pt>
              <c:pt idx="12">
                <c:v>428478</c:v>
              </c:pt>
              <c:pt idx="13">
                <c:v>206424</c:v>
              </c:pt>
              <c:pt idx="14">
                <c:v>772400</c:v>
              </c:pt>
              <c:pt idx="15">
                <c:v>1699104</c:v>
              </c:pt>
              <c:pt idx="16">
                <c:v>0</c:v>
              </c:pt>
              <c:pt idx="17">
                <c:v>802083</c:v>
              </c:pt>
              <c:pt idx="18">
                <c:v>6249239</c:v>
              </c:pt>
              <c:pt idx="19">
                <c:v>0</c:v>
              </c:pt>
              <c:pt idx="20">
                <c:v>5794860</c:v>
              </c:pt>
              <c:pt idx="21">
                <c:v>3026353</c:v>
              </c:pt>
              <c:pt idx="22">
                <c:v>1453271</c:v>
              </c:pt>
              <c:pt idx="23">
                <c:v>2657720</c:v>
              </c:pt>
              <c:pt idx="24">
                <c:v>2473711</c:v>
              </c:pt>
              <c:pt idx="25">
                <c:v>863948</c:v>
              </c:pt>
              <c:pt idx="26">
                <c:v>0</c:v>
              </c:pt>
              <c:pt idx="27">
                <c:v>695873</c:v>
              </c:pt>
              <c:pt idx="28">
                <c:v>225782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8-BA15-B84B-9CB5-5BC83A7884E5}"/>
            </c:ext>
          </c:extLst>
        </c:ser>
        <c:ser>
          <c:idx val="11"/>
          <c:order val="11"/>
          <c:tx>
            <c:v>RENTAL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2396511</c:v>
              </c:pt>
              <c:pt idx="3">
                <c:v>0</c:v>
              </c:pt>
              <c:pt idx="4">
                <c:v>1636189</c:v>
              </c:pt>
              <c:pt idx="5">
                <c:v>1701078</c:v>
              </c:pt>
              <c:pt idx="6">
                <c:v>255209</c:v>
              </c:pt>
              <c:pt idx="7">
                <c:v>0</c:v>
              </c:pt>
              <c:pt idx="8">
                <c:v>2092559</c:v>
              </c:pt>
              <c:pt idx="9">
                <c:v>328168</c:v>
              </c:pt>
              <c:pt idx="10">
                <c:v>3787996</c:v>
              </c:pt>
              <c:pt idx="11">
                <c:v>973918</c:v>
              </c:pt>
              <c:pt idx="12">
                <c:v>0</c:v>
              </c:pt>
              <c:pt idx="13">
                <c:v>288648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664788</c:v>
              </c:pt>
              <c:pt idx="19">
                <c:v>2390532</c:v>
              </c:pt>
              <c:pt idx="20">
                <c:v>1573472</c:v>
              </c:pt>
              <c:pt idx="21">
                <c:v>101419</c:v>
              </c:pt>
              <c:pt idx="22">
                <c:v>0</c:v>
              </c:pt>
              <c:pt idx="23">
                <c:v>446877</c:v>
              </c:pt>
              <c:pt idx="24">
                <c:v>346394</c:v>
              </c:pt>
              <c:pt idx="25">
                <c:v>0</c:v>
              </c:pt>
              <c:pt idx="26">
                <c:v>1207524</c:v>
              </c:pt>
              <c:pt idx="27">
                <c:v>337923</c:v>
              </c:pt>
              <c:pt idx="28">
                <c:v>0</c:v>
              </c:pt>
              <c:pt idx="29">
                <c:v>385463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9-BA15-B84B-9CB5-5BC83A7884E5}"/>
            </c:ext>
          </c:extLst>
        </c:ser>
        <c:ser>
          <c:idx val="12"/>
          <c:order val="12"/>
          <c:tx>
            <c:v>SANDALS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310482</c:v>
              </c:pt>
              <c:pt idx="3">
                <c:v>1011182</c:v>
              </c:pt>
              <c:pt idx="4">
                <c:v>0</c:v>
              </c:pt>
              <c:pt idx="5">
                <c:v>0</c:v>
              </c:pt>
              <c:pt idx="6">
                <c:v>111388</c:v>
              </c:pt>
              <c:pt idx="7">
                <c:v>0</c:v>
              </c:pt>
              <c:pt idx="8">
                <c:v>631622</c:v>
              </c:pt>
              <c:pt idx="9">
                <c:v>271481</c:v>
              </c:pt>
              <c:pt idx="10">
                <c:v>1531610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435159</c:v>
              </c:pt>
              <c:pt idx="18">
                <c:v>1424081</c:v>
              </c:pt>
              <c:pt idx="19">
                <c:v>351505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111362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135146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A-BA15-B84B-9CB5-5BC83A7884E5}"/>
            </c:ext>
          </c:extLst>
        </c:ser>
        <c:ser>
          <c:idx val="13"/>
          <c:order val="13"/>
          <c:tx>
            <c:v>SHOPPING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1197078</c:v>
              </c:pt>
              <c:pt idx="1">
                <c:v>0</c:v>
              </c:pt>
              <c:pt idx="2">
                <c:v>3585639</c:v>
              </c:pt>
              <c:pt idx="3">
                <c:v>1525402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721265</c:v>
              </c:pt>
              <c:pt idx="8">
                <c:v>3272161</c:v>
              </c:pt>
              <c:pt idx="9">
                <c:v>372616</c:v>
              </c:pt>
              <c:pt idx="10">
                <c:v>8716847</c:v>
              </c:pt>
              <c:pt idx="11">
                <c:v>432762</c:v>
              </c:pt>
              <c:pt idx="12">
                <c:v>250468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1101922</c:v>
              </c:pt>
              <c:pt idx="17">
                <c:v>0</c:v>
              </c:pt>
              <c:pt idx="18">
                <c:v>2873517</c:v>
              </c:pt>
              <c:pt idx="19">
                <c:v>0</c:v>
              </c:pt>
              <c:pt idx="20">
                <c:v>1261285</c:v>
              </c:pt>
              <c:pt idx="21">
                <c:v>266910</c:v>
              </c:pt>
              <c:pt idx="22">
                <c:v>0</c:v>
              </c:pt>
              <c:pt idx="23">
                <c:v>1569304</c:v>
              </c:pt>
              <c:pt idx="24">
                <c:v>0</c:v>
              </c:pt>
              <c:pt idx="25">
                <c:v>271506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B-BA15-B84B-9CB5-5BC83A7884E5}"/>
            </c:ext>
          </c:extLst>
        </c:ser>
        <c:ser>
          <c:idx val="14"/>
          <c:order val="14"/>
          <c:tx>
            <c:v>TRAIN TICKET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30"/>
              <c:pt idx="0">
                <c:v>Apr-04</c:v>
              </c:pt>
              <c:pt idx="1">
                <c:v>Apr-05</c:v>
              </c:pt>
              <c:pt idx="2">
                <c:v>Apr-06</c:v>
              </c:pt>
              <c:pt idx="3">
                <c:v>Aug-05</c:v>
              </c:pt>
              <c:pt idx="4">
                <c:v>Aug-06</c:v>
              </c:pt>
              <c:pt idx="5">
                <c:v>Dec-05</c:v>
              </c:pt>
              <c:pt idx="6">
                <c:v>Dec-06</c:v>
              </c:pt>
              <c:pt idx="7">
                <c:v>Feb-04</c:v>
              </c:pt>
              <c:pt idx="8">
                <c:v>Feb-05</c:v>
              </c:pt>
              <c:pt idx="9">
                <c:v>Feb-06</c:v>
              </c:pt>
              <c:pt idx="10">
                <c:v>Jan-04</c:v>
              </c:pt>
              <c:pt idx="11">
                <c:v>Jan-05</c:v>
              </c:pt>
              <c:pt idx="12">
                <c:v>Jan-06</c:v>
              </c:pt>
              <c:pt idx="13">
                <c:v>Jul-05</c:v>
              </c:pt>
              <c:pt idx="14">
                <c:v>Jul-06</c:v>
              </c:pt>
              <c:pt idx="15">
                <c:v>Jun-05</c:v>
              </c:pt>
              <c:pt idx="16">
                <c:v>Jun-06</c:v>
              </c:pt>
              <c:pt idx="17">
                <c:v>Mar-04</c:v>
              </c:pt>
              <c:pt idx="18">
                <c:v>Mar-06</c:v>
              </c:pt>
              <c:pt idx="19">
                <c:v>May-04</c:v>
              </c:pt>
              <c:pt idx="20">
                <c:v>May-05</c:v>
              </c:pt>
              <c:pt idx="21">
                <c:v>May-06</c:v>
              </c:pt>
              <c:pt idx="22">
                <c:v>Nov-04</c:v>
              </c:pt>
              <c:pt idx="23">
                <c:v>Nov-05</c:v>
              </c:pt>
              <c:pt idx="24">
                <c:v>Nov-06</c:v>
              </c:pt>
              <c:pt idx="25">
                <c:v>Oct-05</c:v>
              </c:pt>
              <c:pt idx="26">
                <c:v>Oct-06</c:v>
              </c:pt>
              <c:pt idx="27">
                <c:v>Sep-04</c:v>
              </c:pt>
              <c:pt idx="28">
                <c:v>Sep-05</c:v>
              </c:pt>
              <c:pt idx="29">
                <c:v>Sep-06</c:v>
              </c:pt>
            </c:strLit>
          </c:cat>
          <c:val>
            <c:numLit>
              <c:formatCode>General</c:formatCode>
              <c:ptCount val="30"/>
              <c:pt idx="0">
                <c:v>663563</c:v>
              </c:pt>
              <c:pt idx="1">
                <c:v>3456029</c:v>
              </c:pt>
              <c:pt idx="2">
                <c:v>1390284</c:v>
              </c:pt>
              <c:pt idx="3">
                <c:v>354013</c:v>
              </c:pt>
              <c:pt idx="4">
                <c:v>166209</c:v>
              </c:pt>
              <c:pt idx="5">
                <c:v>0</c:v>
              </c:pt>
              <c:pt idx="6">
                <c:v>6837</c:v>
              </c:pt>
              <c:pt idx="7">
                <c:v>0</c:v>
              </c:pt>
              <c:pt idx="8">
                <c:v>6041679</c:v>
              </c:pt>
              <c:pt idx="9">
                <c:v>1527838</c:v>
              </c:pt>
              <c:pt idx="10">
                <c:v>3146109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2305288</c:v>
              </c:pt>
              <c:pt idx="15">
                <c:v>274452</c:v>
              </c:pt>
              <c:pt idx="16">
                <c:v>0</c:v>
              </c:pt>
              <c:pt idx="17">
                <c:v>75769</c:v>
              </c:pt>
              <c:pt idx="18">
                <c:v>4739542</c:v>
              </c:pt>
              <c:pt idx="19">
                <c:v>335559</c:v>
              </c:pt>
              <c:pt idx="20">
                <c:v>1820168</c:v>
              </c:pt>
              <c:pt idx="21">
                <c:v>1042430</c:v>
              </c:pt>
              <c:pt idx="22">
                <c:v>0</c:v>
              </c:pt>
              <c:pt idx="23">
                <c:v>2211154</c:v>
              </c:pt>
              <c:pt idx="24">
                <c:v>444281</c:v>
              </c:pt>
              <c:pt idx="25">
                <c:v>0</c:v>
              </c:pt>
              <c:pt idx="26">
                <c:v>4443</c:v>
              </c:pt>
              <c:pt idx="27">
                <c:v>698852</c:v>
              </c:pt>
              <c:pt idx="28">
                <c:v>0</c:v>
              </c:pt>
              <c:pt idx="29">
                <c:v>1108120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C-BA15-B84B-9CB5-5BC83A78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556160"/>
        <c:axId val="1851251920"/>
      </c:lineChart>
      <c:catAx>
        <c:axId val="18515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251920"/>
        <c:crosses val="autoZero"/>
        <c:auto val="1"/>
        <c:lblAlgn val="ctr"/>
        <c:lblOffset val="100"/>
        <c:noMultiLvlLbl val="0"/>
      </c:catAx>
      <c:valAx>
        <c:axId val="18512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5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PROFIT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0"/>
              <c:pt idx="0">
                <c:v>1/1/04</c:v>
              </c:pt>
              <c:pt idx="1">
                <c:v>2/1/04</c:v>
              </c:pt>
              <c:pt idx="2">
                <c:v>3/1/04</c:v>
              </c:pt>
              <c:pt idx="3">
                <c:v>4/1/04</c:v>
              </c:pt>
              <c:pt idx="4">
                <c:v>5/1/04</c:v>
              </c:pt>
              <c:pt idx="5">
                <c:v>9/1/04</c:v>
              </c:pt>
              <c:pt idx="6">
                <c:v>11/1/04</c:v>
              </c:pt>
              <c:pt idx="7">
                <c:v>1/1/05</c:v>
              </c:pt>
              <c:pt idx="8">
                <c:v>2/1/05</c:v>
              </c:pt>
              <c:pt idx="9">
                <c:v>4/1/05</c:v>
              </c:pt>
              <c:pt idx="10">
                <c:v>5/1/05</c:v>
              </c:pt>
              <c:pt idx="11">
                <c:v>6/1/05</c:v>
              </c:pt>
              <c:pt idx="12">
                <c:v>7/1/05</c:v>
              </c:pt>
              <c:pt idx="13">
                <c:v>8/1/05</c:v>
              </c:pt>
              <c:pt idx="14">
                <c:v>9/1/05</c:v>
              </c:pt>
              <c:pt idx="15">
                <c:v>10/1/05</c:v>
              </c:pt>
              <c:pt idx="16">
                <c:v>11/1/05</c:v>
              </c:pt>
              <c:pt idx="17">
                <c:v>12/1/05</c:v>
              </c:pt>
              <c:pt idx="18">
                <c:v>1/1/06</c:v>
              </c:pt>
              <c:pt idx="19">
                <c:v>2/1/06</c:v>
              </c:pt>
              <c:pt idx="20">
                <c:v>3/1/06</c:v>
              </c:pt>
              <c:pt idx="21">
                <c:v>4/1/06</c:v>
              </c:pt>
              <c:pt idx="22">
                <c:v>5/1/06</c:v>
              </c:pt>
              <c:pt idx="23">
                <c:v>6/1/06</c:v>
              </c:pt>
              <c:pt idx="24">
                <c:v>7/1/06</c:v>
              </c:pt>
              <c:pt idx="25">
                <c:v>8/1/06</c:v>
              </c:pt>
              <c:pt idx="26">
                <c:v>9/1/06</c:v>
              </c:pt>
              <c:pt idx="27">
                <c:v>10/1/06</c:v>
              </c:pt>
              <c:pt idx="28">
                <c:v>11/1/06</c:v>
              </c:pt>
              <c:pt idx="29">
                <c:v>12/1/06</c:v>
              </c:pt>
            </c:strLit>
          </c:cat>
          <c:val>
            <c:numLit>
              <c:formatCode>General</c:formatCode>
              <c:ptCount val="30"/>
              <c:pt idx="0">
                <c:v>215721.38391764692</c:v>
              </c:pt>
              <c:pt idx="1">
                <c:v>53181.526235793222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29010.090922444648</c:v>
              </c:pt>
              <c:pt idx="7">
                <c:v>0</c:v>
              </c:pt>
              <c:pt idx="8">
                <c:v>3110.7101898341771</c:v>
              </c:pt>
              <c:pt idx="9">
                <c:v>23718.722755199378</c:v>
              </c:pt>
              <c:pt idx="10">
                <c:v>27629.242007548026</c:v>
              </c:pt>
              <c:pt idx="11">
                <c:v>62015.79981999068</c:v>
              </c:pt>
              <c:pt idx="12">
                <c:v>6784.2051094262142</c:v>
              </c:pt>
              <c:pt idx="13">
                <c:v>0</c:v>
              </c:pt>
              <c:pt idx="14">
                <c:v>8200.9176323863776</c:v>
              </c:pt>
              <c:pt idx="15">
                <c:v>0</c:v>
              </c:pt>
              <c:pt idx="16">
                <c:v>10016.945410113558</c:v>
              </c:pt>
              <c:pt idx="17">
                <c:v>0</c:v>
              </c:pt>
              <c:pt idx="18">
                <c:v>33150.421808954699</c:v>
              </c:pt>
              <c:pt idx="19">
                <c:v>36621.959297294714</c:v>
              </c:pt>
              <c:pt idx="20">
                <c:v>52394.175751532668</c:v>
              </c:pt>
              <c:pt idx="21">
                <c:v>33394.466290698016</c:v>
              </c:pt>
              <c:pt idx="22">
                <c:v>0</c:v>
              </c:pt>
              <c:pt idx="23">
                <c:v>39197.665488610168</c:v>
              </c:pt>
              <c:pt idx="24">
                <c:v>0</c:v>
              </c:pt>
              <c:pt idx="25">
                <c:v>12788.554671856467</c:v>
              </c:pt>
              <c:pt idx="26">
                <c:v>31484.392546472725</c:v>
              </c:pt>
              <c:pt idx="27">
                <c:v>10875.605052706129</c:v>
              </c:pt>
              <c:pt idx="28">
                <c:v>22504.81474263527</c:v>
              </c:pt>
              <c:pt idx="29">
                <c:v>9665.4921773399401</c:v>
              </c:pt>
            </c:numLit>
          </c:val>
          <c:extLst>
            <c:ext xmlns:c16="http://schemas.microsoft.com/office/drawing/2014/chart" uri="{C3380CC4-5D6E-409C-BE32-E72D297353CC}">
              <c16:uniqueId val="{00000000-0697-0947-9DFB-5C4501C55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117296"/>
        <c:axId val="1613180512"/>
      </c:barChart>
      <c:catAx>
        <c:axId val="201711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180512"/>
        <c:crosses val="autoZero"/>
        <c:auto val="1"/>
        <c:lblAlgn val="ctr"/>
        <c:lblOffset val="100"/>
        <c:noMultiLvlLbl val="0"/>
      </c:catAx>
      <c:valAx>
        <c:axId val="16131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11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6195</xdr:colOff>
      <xdr:row>1</xdr:row>
      <xdr:rowOff>170365</xdr:rowOff>
    </xdr:from>
    <xdr:to>
      <xdr:col>28</xdr:col>
      <xdr:colOff>1270000</xdr:colOff>
      <xdr:row>51</xdr:row>
      <xdr:rowOff>123902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FEB8E3-881A-CCC5-5E5F-8391D8DFF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</xdr:colOff>
      <xdr:row>1</xdr:row>
      <xdr:rowOff>20320</xdr:rowOff>
    </xdr:from>
    <xdr:to>
      <xdr:col>12</xdr:col>
      <xdr:colOff>91440</xdr:colOff>
      <xdr:row>34</xdr:row>
      <xdr:rowOff>111760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B3162-8150-8D38-F991-A36D46BB3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</xdr:row>
      <xdr:rowOff>30480</xdr:rowOff>
    </xdr:from>
    <xdr:to>
      <xdr:col>15</xdr:col>
      <xdr:colOff>457200</xdr:colOff>
      <xdr:row>46</xdr:row>
      <xdr:rowOff>111760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883655-D15E-C77D-2D10-1AC2CAA80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646980</xdr:colOff>
      <xdr:row>34</xdr:row>
      <xdr:rowOff>6231</xdr:rowOff>
    </xdr:from>
    <xdr:to>
      <xdr:col>13</xdr:col>
      <xdr:colOff>59905</xdr:colOff>
      <xdr:row>70</xdr:row>
      <xdr:rowOff>107831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97E137-5645-2B89-9B11-0D4B7E625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Gupta" refreshedDate="45789.804462152781" createdVersion="8" refreshedVersion="8" recordCount="1500" xr:uid="{70623660-3E7D-9F44-96C4-6AE921896884}">
  <cacheSource type="worksheet">
    <worksheetSource ref="A1:F1501" sheet="Spend"/>
  </cacheSource>
  <cacheFields count="12">
    <cacheField name="Sl No:" numFmtId="0">
      <sharedItems containsSemiMixedTypes="0" containsString="0" containsNumber="1" containsInteger="1" minValue="1" maxValue="1500"/>
    </cacheField>
    <cacheField name="Costomer" numFmtId="49">
      <sharedItems count="100">
        <s v="A1"/>
        <s v="A8"/>
        <s v="A9"/>
        <s v="A10"/>
        <s v="A11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6"/>
        <s v="A57"/>
        <s v="A58"/>
        <s v="A59"/>
        <s v="A60"/>
        <s v="A61"/>
        <s v="A62"/>
        <s v="A63"/>
        <s v="A64"/>
        <s v="A65"/>
        <s v="A66"/>
        <s v="A67"/>
        <s v="A68"/>
        <s v="A69"/>
        <s v="A70"/>
        <s v="A71"/>
        <s v="A72"/>
        <s v="A73"/>
        <s v="A74"/>
        <s v="A75"/>
        <s v="A76"/>
        <s v="A77"/>
        <s v="A78"/>
        <s v="A79"/>
        <s v="A80"/>
        <s v="A81"/>
        <s v="A82"/>
        <s v="A83"/>
        <s v="A84"/>
        <s v="A85"/>
        <s v="A86"/>
        <s v="A87"/>
        <s v="A88"/>
        <s v="A89"/>
        <s v="A90"/>
        <s v="A91"/>
        <s v="A92"/>
        <s v="A93"/>
        <s v="A94"/>
        <s v="A95"/>
        <s v="A96"/>
        <s v="A97"/>
        <s v="A98"/>
        <s v="A99"/>
        <s v="A100"/>
        <s v="A2"/>
        <s v="A3"/>
        <s v="A4"/>
        <s v="A5"/>
        <s v="A6"/>
        <s v="A7"/>
      </sharedItems>
    </cacheField>
    <cacheField name="Month" numFmtId="168">
      <sharedItems containsSemiMixedTypes="0" containsNonDate="0" containsDate="1" containsString="0" minDate="2004-01-03T00:00:00" maxDate="2006-12-04T00:00:00" count="74">
        <d v="2004-01-12T00:00:00"/>
        <d v="2004-01-03T00:00:00"/>
        <d v="2004-01-15T00:00:00"/>
        <d v="2004-01-25T00:00:00"/>
        <d v="2005-01-17T00:00:00"/>
        <d v="2005-02-23T00:00:00"/>
        <d v="2005-02-01T00:00:00"/>
        <d v="2004-02-05T00:00:00"/>
        <d v="2005-02-28T00:00:00"/>
        <d v="2005-02-16T00:00:00"/>
        <d v="2005-02-03T00:00:00"/>
        <d v="2006-02-04T00:00:00"/>
        <d v="2006-03-25T00:00:00"/>
        <d v="2006-03-31T00:00:00"/>
        <d v="2006-03-23T00:00:00"/>
        <d v="2004-03-19T00:00:00"/>
        <d v="2006-03-05T00:00:00"/>
        <d v="2005-04-04T00:00:00"/>
        <d v="2006-04-30T00:00:00"/>
        <d v="2004-04-25T00:00:00"/>
        <d v="2006-04-19T00:00:00"/>
        <d v="2004-04-06T00:00:00"/>
        <d v="2005-04-27T00:00:00"/>
        <d v="2004-05-05T00:00:00"/>
        <d v="2006-05-06T00:00:00"/>
        <d v="2005-05-07T00:00:00"/>
        <d v="2006-05-08T00:00:00"/>
        <d v="2005-05-09T00:00:00"/>
        <d v="2006-05-10T00:00:00"/>
        <d v="2006-07-11T00:00:00"/>
        <d v="2005-08-12T00:00:00"/>
        <d v="2004-09-13T00:00:00"/>
        <d v="2005-11-20T00:00:00"/>
        <d v="2006-11-21T00:00:00"/>
        <d v="2005-11-22T00:00:00"/>
        <d v="2004-11-23T00:00:00"/>
        <d v="2005-05-24T00:00:00"/>
        <d v="2005-05-25T00:00:00"/>
        <d v="2005-05-26T00:00:00"/>
        <d v="2005-05-27T00:00:00"/>
        <d v="2005-05-28T00:00:00"/>
        <d v="2005-05-29T00:00:00"/>
        <d v="2005-05-30T00:00:00"/>
        <d v="2005-05-31T00:00:00"/>
        <d v="2005-06-01T00:00:00"/>
        <d v="2005-06-02T00:00:00"/>
        <d v="2005-06-03T00:00:00"/>
        <d v="2005-07-03T00:00:00"/>
        <d v="2005-08-03T00:00:00"/>
        <d v="2005-09-03T00:00:00"/>
        <d v="2005-10-03T00:00:00"/>
        <d v="2005-11-03T00:00:00"/>
        <d v="2005-12-03T00:00:00"/>
        <d v="2006-01-03T00:00:00"/>
        <d v="2006-02-03T00:00:00"/>
        <d v="2006-03-03T00:00:00"/>
        <d v="2006-04-03T00:00:00"/>
        <d v="2006-05-03T00:00:00"/>
        <d v="2006-06-03T00:00:00"/>
        <d v="2006-07-03T00:00:00"/>
        <d v="2006-08-03T00:00:00"/>
        <d v="2006-09-03T00:00:00"/>
        <d v="2006-10-03T00:00:00"/>
        <d v="2006-11-03T00:00:00"/>
        <d v="2006-12-03T00:00:00"/>
        <d v="2006-03-24T00:00:00"/>
        <d v="2006-03-26T00:00:00"/>
        <d v="2006-03-27T00:00:00"/>
        <d v="2006-03-28T00:00:00"/>
        <d v="2006-03-29T00:00:00"/>
        <d v="2006-03-30T00:00:00"/>
        <d v="2006-04-01T00:00:00"/>
        <d v="2006-04-02T00:00:00"/>
        <d v="2006-04-04T00:00:00"/>
      </sharedItems>
      <fieldGroup par="11"/>
    </cacheField>
    <cacheField name="Type" numFmtId="0">
      <sharedItems/>
    </cacheField>
    <cacheField name="Amount" numFmtId="165">
      <sharedItems containsSemiMixedTypes="0" containsString="0" containsNumber="1" minValue="783.03215427177884" maxValue="499682.47045850975"/>
    </cacheField>
    <cacheField name="Month_Extracted" numFmtId="169">
      <sharedItems containsSemiMixedTypes="0" containsNonDate="0" containsDate="1" containsString="0" minDate="2004-01-01T00:00:00" maxDate="2006-12-02T00:00:00" count="30">
        <d v="2004-01-01T00:00:00"/>
        <d v="2005-01-01T00:00:00"/>
        <d v="2005-02-01T00:00:00"/>
        <d v="2004-02-01T00:00:00"/>
        <d v="2006-02-01T00:00:00"/>
        <d v="2006-03-01T00:00:00"/>
        <d v="2004-03-01T00:00:00"/>
        <d v="2005-04-01T00:00:00"/>
        <d v="2006-04-01T00:00:00"/>
        <d v="2004-04-01T00:00:00"/>
        <d v="2004-05-01T00:00:00"/>
        <d v="2006-05-01T00:00:00"/>
        <d v="2005-05-01T00:00:00"/>
        <d v="2006-07-01T00:00:00"/>
        <d v="2005-08-01T00:00:00"/>
        <d v="2004-09-01T00:00:00"/>
        <d v="2005-11-01T00:00:00"/>
        <d v="2006-11-01T00:00:00"/>
        <d v="2004-11-01T00:00:00"/>
        <d v="2005-06-01T00:00:00"/>
        <d v="2005-07-01T00:00:00"/>
        <d v="2005-09-01T00:00:00"/>
        <d v="2005-10-01T00:00:00"/>
        <d v="2005-12-01T00:00:00"/>
        <d v="2006-01-01T00:00:00"/>
        <d v="2006-06-01T00:00:00"/>
        <d v="2006-08-01T00:00:00"/>
        <d v="2006-09-01T00:00:00"/>
        <d v="2006-10-01T00:00:00"/>
        <d v="2006-12-01T00:00:00"/>
      </sharedItems>
      <fieldGroup par="8"/>
    </cacheField>
    <cacheField name="Months (Month_Extracted)" numFmtId="0" databaseField="0">
      <fieldGroup base="5">
        <rangePr groupBy="months" startDate="2004-01-01T00:00:00" endDate="2006-12-02T00:00:00"/>
        <groupItems count="14">
          <s v="&lt;1/1/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06"/>
        </groupItems>
      </fieldGroup>
    </cacheField>
    <cacheField name="Quarters (Month_Extracted)" numFmtId="0" databaseField="0">
      <fieldGroup base="5">
        <rangePr groupBy="quarters" startDate="2004-01-01T00:00:00" endDate="2006-12-02T00:00:00"/>
        <groupItems count="6">
          <s v="&lt;1/1/04"/>
          <s v="Qtr1"/>
          <s v="Qtr2"/>
          <s v="Qtr3"/>
          <s v="Qtr4"/>
          <s v="&gt;12/2/06"/>
        </groupItems>
      </fieldGroup>
    </cacheField>
    <cacheField name="Years (Month_Extracted)" numFmtId="0" databaseField="0">
      <fieldGroup base="5">
        <rangePr groupBy="years" startDate="2004-01-01T00:00:00" endDate="2006-12-02T00:00:00"/>
        <groupItems count="5">
          <s v="&lt;1/1/04"/>
          <s v="2004"/>
          <s v="2005"/>
          <s v="2006"/>
          <s v="&gt;12/2/06"/>
        </groupItems>
      </fieldGroup>
    </cacheField>
    <cacheField name="Months (Month)" numFmtId="0" databaseField="0">
      <fieldGroup base="2">
        <rangePr groupBy="months" startDate="2004-01-03T00:00:00" endDate="2006-12-04T00:00:00"/>
        <groupItems count="14">
          <s v="&lt;1/3/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4/06"/>
        </groupItems>
      </fieldGroup>
    </cacheField>
    <cacheField name="Quarters (Month)" numFmtId="0" databaseField="0">
      <fieldGroup base="2">
        <rangePr groupBy="quarters" startDate="2004-01-03T00:00:00" endDate="2006-12-04T00:00:00"/>
        <groupItems count="6">
          <s v="&lt;1/3/04"/>
          <s v="Qtr1"/>
          <s v="Qtr2"/>
          <s v="Qtr3"/>
          <s v="Qtr4"/>
          <s v="&gt;12/4/06"/>
        </groupItems>
      </fieldGroup>
    </cacheField>
    <cacheField name="Years (Month)" numFmtId="0" databaseField="0">
      <fieldGroup base="2">
        <rangePr groupBy="years" startDate="2004-01-03T00:00:00" endDate="2006-12-04T00:00:00"/>
        <groupItems count="5">
          <s v="&lt;1/3/04"/>
          <s v="2004"/>
          <s v="2005"/>
          <s v="2006"/>
          <s v="&gt;12/4/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Gupta" refreshedDate="45792.658556249997" createdVersion="8" refreshedVersion="8" recordCount="1500" xr:uid="{060632B7-F744-884D-A2AF-0C6B3D2B9D03}">
  <cacheSource type="worksheet">
    <worksheetSource name="Spending_1"/>
  </cacheSource>
  <cacheFields count="12">
    <cacheField name="Sl No:" numFmtId="0">
      <sharedItems containsSemiMixedTypes="0" containsString="0" containsNumber="1" containsInteger="1" minValue="1" maxValue="1500"/>
    </cacheField>
    <cacheField name="Costomer" numFmtId="0">
      <sharedItems/>
    </cacheField>
    <cacheField name="Month" numFmtId="14">
      <sharedItems containsSemiMixedTypes="0" containsNonDate="0" containsDate="1" containsString="0" minDate="2004-01-03T00:00:00" maxDate="2006-12-04T00:00:00"/>
    </cacheField>
    <cacheField name="Type" numFmtId="0">
      <sharedItems count="15">
        <s v="JEWELLERY"/>
        <s v="PETRO"/>
        <s v="CLOTHES"/>
        <s v="FOOD"/>
        <s v="CAMERA"/>
        <s v="SANDALS"/>
        <s v="CAR"/>
        <s v="BIKE"/>
        <s v="AUTO"/>
        <s v="SHOPPING"/>
        <s v="AIR TICKET"/>
        <s v="BUS TICKET"/>
        <s v="TRAIN TICKET"/>
        <s v="RENTAL"/>
        <s v="MOVIE TICKET"/>
      </sharedItems>
    </cacheField>
    <cacheField name="Amount" numFmtId="0">
      <sharedItems containsSemiMixedTypes="0" containsString="0" containsNumber="1" containsInteger="1" minValue="783" maxValue="499682"/>
    </cacheField>
    <cacheField name="Month_Extracted" numFmtId="0">
      <sharedItems count="30">
        <s v="Jan-04"/>
        <s v="Jan-05"/>
        <s v="Feb-05"/>
        <s v="Feb-04"/>
        <s v="Feb-06"/>
        <s v="Mar-06"/>
        <s v="Mar-04"/>
        <s v="Apr-05"/>
        <s v="Apr-06"/>
        <s v="Apr-04"/>
        <s v="May-04"/>
        <s v="May-06"/>
        <s v="May-05"/>
        <s v="Jul-06"/>
        <s v="Aug-05"/>
        <s v="Sep-04"/>
        <s v="Nov-05"/>
        <s v="Nov-06"/>
        <s v="Nov-04"/>
        <s v="Jun-05"/>
        <s v="Jul-05"/>
        <s v="Sep-05"/>
        <s v="Oct-05"/>
        <s v="Dec-05"/>
        <s v="Jan-06"/>
        <s v="Jun-06"/>
        <s v="Aug-06"/>
        <s v="Sep-06"/>
        <s v="Oct-06"/>
        <s v="Dec-06"/>
      </sharedItems>
    </cacheField>
    <cacheField name="City" numFmtId="0">
      <sharedItems/>
    </cacheField>
    <cacheField name="Credit Card Product" numFmtId="0">
      <sharedItems/>
    </cacheField>
    <cacheField name="Limit" numFmtId="0">
      <sharedItems containsSemiMixedTypes="0" containsString="0" containsNumber="1" containsInteger="1" minValue="10000" maxValue="500000"/>
    </cacheField>
    <cacheField name="Company" numFmtId="0">
      <sharedItems/>
    </cacheField>
    <cacheField name="Segment" numFmtId="0">
      <sharedItems count="5">
        <s v="Self Employed"/>
        <s v="Salaried_Pvt"/>
        <s v="Govt"/>
        <s v="Normal Salary"/>
        <s v="Salaried_MNC"/>
      </sharedItems>
    </cacheField>
    <cacheField name="Age_Group" numFmtId="0">
      <sharedItems count="7">
        <s v="MIDDLE AGED"/>
        <s v="SENIOR"/>
        <s v="YOUNG ADULT"/>
        <s v="ADULT"/>
        <s v="MINOR" u="1"/>
        <s v="SENIOR CITIZEN" u="1"/>
        <s v="EXPERIENCED ADUL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Gupta" refreshedDate="45792.658556481481" createdVersion="8" refreshedVersion="8" recordCount="1500" xr:uid="{38A771B4-2B4B-8149-9A41-30B04FA16090}">
  <cacheSource type="worksheet">
    <worksheetSource ref="A1:E1501" sheet="Repayment"/>
  </cacheSource>
  <cacheFields count="8">
    <cacheField name="SL No:" numFmtId="0">
      <sharedItems containsSemiMixedTypes="0" containsString="0" containsNumber="1" containsInteger="1" minValue="1" maxValue="1500"/>
    </cacheField>
    <cacheField name="Costomer" numFmtId="49">
      <sharedItems count="100">
        <s v="A1"/>
        <s v="A8"/>
        <s v="A9"/>
        <s v="A10"/>
        <s v="A11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6"/>
        <s v="A57"/>
        <s v="A58"/>
        <s v="A59"/>
        <s v="A60"/>
        <s v="A61"/>
        <s v="A62"/>
        <s v="A63"/>
        <s v="A64"/>
        <s v="A65"/>
        <s v="A66"/>
        <s v="A67"/>
        <s v="A68"/>
        <s v="A69"/>
        <s v="A70"/>
        <s v="A71"/>
        <s v="A72"/>
        <s v="A73"/>
        <s v="A74"/>
        <s v="A75"/>
        <s v="A76"/>
        <s v="A77"/>
        <s v="A78"/>
        <s v="A79"/>
        <s v="A80"/>
        <s v="A81"/>
        <s v="A82"/>
        <s v="A83"/>
        <s v="A84"/>
        <s v="A85"/>
        <s v="A86"/>
        <s v="A87"/>
        <s v="A88"/>
        <s v="A89"/>
        <s v="A90"/>
        <s v="A91"/>
        <s v="A92"/>
        <s v="A93"/>
        <s v="A94"/>
        <s v="A95"/>
        <s v="A96"/>
        <s v="A97"/>
        <s v="A98"/>
        <s v="A99"/>
        <s v="A100"/>
        <s v="A2"/>
        <s v="A3"/>
        <s v="A4"/>
        <s v="A5"/>
        <s v="A6"/>
        <s v="A7"/>
      </sharedItems>
    </cacheField>
    <cacheField name="Month" numFmtId="168">
      <sharedItems containsSemiMixedTypes="0" containsNonDate="0" containsDate="1" containsString="0" minDate="2004-01-03T00:00:00" maxDate="2006-12-04T00:00:00"/>
    </cacheField>
    <cacheField name="Amount" numFmtId="0">
      <sharedItems containsSemiMixedTypes="0" containsString="0" containsNumber="1" minValue="183.21820321054449" maxValue="499344.94017036987"/>
    </cacheField>
    <cacheField name="Month_Extracted" numFmtId="169">
      <sharedItems containsSemiMixedTypes="0" containsNonDate="0" containsDate="1" containsString="0" minDate="2004-01-01T00:00:00" maxDate="2006-12-02T00:00:00" count="30">
        <d v="2004-01-01T00:00:00"/>
        <d v="2005-01-01T00:00:00"/>
        <d v="2005-02-01T00:00:00"/>
        <d v="2004-02-01T00:00:00"/>
        <d v="2006-02-01T00:00:00"/>
        <d v="2006-03-01T00:00:00"/>
        <d v="2004-03-01T00:00:00"/>
        <d v="2005-04-01T00:00:00"/>
        <d v="2006-04-01T00:00:00"/>
        <d v="2004-04-01T00:00:00"/>
        <d v="2004-05-01T00:00:00"/>
        <d v="2006-05-01T00:00:00"/>
        <d v="2005-05-01T00:00:00"/>
        <d v="2006-07-01T00:00:00"/>
        <d v="2005-08-01T00:00:00"/>
        <d v="2004-09-01T00:00:00"/>
        <d v="2005-11-01T00:00:00"/>
        <d v="2006-11-01T00:00:00"/>
        <d v="2004-11-01T00:00:00"/>
        <d v="2005-06-01T00:00:00"/>
        <d v="2005-07-01T00:00:00"/>
        <d v="2005-09-01T00:00:00"/>
        <d v="2005-10-01T00:00:00"/>
        <d v="2005-12-01T00:00:00"/>
        <d v="2006-01-01T00:00:00"/>
        <d v="2006-06-01T00:00:00"/>
        <d v="2006-08-01T00:00:00"/>
        <d v="2006-09-01T00:00:00"/>
        <d v="2006-10-01T00:00:00"/>
        <d v="2006-12-01T00:00:00"/>
      </sharedItems>
      <fieldGroup par="7"/>
    </cacheField>
    <cacheField name="Months (Month_Extracted)" numFmtId="0" databaseField="0">
      <fieldGroup base="4">
        <rangePr groupBy="months" startDate="2004-01-01T00:00:00" endDate="2006-12-02T00:00:00"/>
        <groupItems count="14">
          <s v="&lt;1/1/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06"/>
        </groupItems>
      </fieldGroup>
    </cacheField>
    <cacheField name="Quarters (Month_Extracted)" numFmtId="0" databaseField="0">
      <fieldGroup base="4">
        <rangePr groupBy="quarters" startDate="2004-01-01T00:00:00" endDate="2006-12-02T00:00:00"/>
        <groupItems count="6">
          <s v="&lt;1/1/04"/>
          <s v="Qtr1"/>
          <s v="Qtr2"/>
          <s v="Qtr3"/>
          <s v="Qtr4"/>
          <s v="&gt;12/2/06"/>
        </groupItems>
      </fieldGroup>
    </cacheField>
    <cacheField name="Years (Month_Extracted)" numFmtId="0" databaseField="0">
      <fieldGroup base="4">
        <rangePr groupBy="years" startDate="2004-01-01T00:00:00" endDate="2006-12-02T00:00:00"/>
        <groupItems count="5">
          <s v="&lt;1/1/04"/>
          <s v="2004"/>
          <s v="2005"/>
          <s v="2006"/>
          <s v="&gt;12/2/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Gupta" refreshedDate="45792.658556828705" createdVersion="8" refreshedVersion="8" recordCount="807" xr:uid="{1A586065-81BC-9940-B329-C49E0CBD38AB}">
  <cacheSource type="worksheet">
    <worksheetSource name="Spending__3"/>
  </cacheSource>
  <cacheFields count="5">
    <cacheField name="Costomer" numFmtId="0">
      <sharedItems count="100">
        <s v="A1"/>
        <s v="A2"/>
        <s v="A3"/>
        <s v="A8"/>
        <s v="A4"/>
        <s v="A9"/>
        <s v="A10"/>
        <s v="A11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6"/>
        <s v="A57"/>
        <s v="A58"/>
        <s v="A59"/>
        <s v="A60"/>
        <s v="A61"/>
        <s v="A62"/>
        <s v="A63"/>
        <s v="A64"/>
        <s v="A65"/>
        <s v="A66"/>
        <s v="A67"/>
        <s v="A68"/>
        <s v="A69"/>
        <s v="A70"/>
        <s v="A71"/>
        <s v="A72"/>
        <s v="A73"/>
        <s v="A74"/>
        <s v="A75"/>
        <s v="A76"/>
        <s v="A77"/>
        <s v="A78"/>
        <s v="A79"/>
        <s v="A80"/>
        <s v="A81"/>
        <s v="A82"/>
        <s v="A83"/>
        <s v="A84"/>
        <s v="A85"/>
        <s v="A86"/>
        <s v="A87"/>
        <s v="A88"/>
        <s v="A89"/>
        <s v="A90"/>
        <s v="A91"/>
        <s v="A92"/>
        <s v="A93"/>
        <s v="A94"/>
        <s v="A95"/>
        <s v="A96"/>
        <s v="A97"/>
        <s v="A98"/>
        <s v="A99"/>
        <s v="A100"/>
        <s v="A5"/>
        <s v="A6"/>
        <s v="A7"/>
      </sharedItems>
    </cacheField>
    <cacheField name="Month_Extracted" numFmtId="0">
      <sharedItems count="30">
        <s v="Jan-04"/>
        <s v="Jan-05"/>
        <s v="Feb-05"/>
        <s v="Feb-04"/>
        <s v="Feb-06"/>
        <s v="Mar-06"/>
        <s v="Mar-04"/>
        <s v="Apr-05"/>
        <s v="Apr-06"/>
        <s v="Apr-04"/>
        <s v="May-04"/>
        <s v="May-06"/>
        <s v="May-05"/>
        <s v="Jul-06"/>
        <s v="Aug-05"/>
        <s v="Sep-04"/>
        <s v="Nov-05"/>
        <s v="Nov-06"/>
        <s v="Nov-04"/>
        <s v="Jun-05"/>
        <s v="Jul-05"/>
        <s v="Sep-05"/>
        <s v="Oct-05"/>
        <s v="Dec-05"/>
        <s v="Jan-06"/>
        <s v="Jun-06"/>
        <s v="Aug-06"/>
        <s v="Sep-06"/>
        <s v="Oct-06"/>
        <s v="Dec-06"/>
      </sharedItems>
    </cacheField>
    <cacheField name="SUMofSpend" numFmtId="0">
      <sharedItems containsSemiMixedTypes="0" containsString="0" containsNumber="1" containsInteger="1" minValue="783" maxValue="2605015"/>
    </cacheField>
    <cacheField name="Limit" numFmtId="0">
      <sharedItems containsSemiMixedTypes="0" containsString="0" containsNumber="1" containsInteger="1" minValue="10000" maxValue="500000"/>
    </cacheField>
    <cacheField name="LimitCheck" numFmtId="0">
      <sharedItems count="2">
        <s v="Exceeded"/>
        <s v="Within Lim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Gupta" refreshedDate="45792.658557060182" createdVersion="8" refreshedVersion="8" recordCount="503" xr:uid="{D81C218B-80F3-6A4B-B062-1D376982F3B6}">
  <cacheSource type="worksheet">
    <worksheetSource name="Spending__2"/>
  </cacheSource>
  <cacheFields count="6">
    <cacheField name="Costomer" numFmtId="0">
      <sharedItems/>
    </cacheField>
    <cacheField name="Month_Extracted" numFmtId="0">
      <sharedItems count="30">
        <s v="Jan-04"/>
        <s v="Jan-05"/>
        <s v="Feb-05"/>
        <s v="Feb-04"/>
        <s v="Feb-06"/>
        <s v="Mar-06"/>
        <s v="Mar-04"/>
        <s v="Apr-05"/>
        <s v="Apr-06"/>
        <s v="Apr-04"/>
        <s v="May-04"/>
        <s v="May-06"/>
        <s v="May-05"/>
        <s v="Jul-06"/>
        <s v="Aug-05"/>
        <s v="Sep-04"/>
        <s v="Nov-05"/>
        <s v="Nov-06"/>
        <s v="Nov-04"/>
        <s v="Jun-05"/>
        <s v="Jul-05"/>
        <s v="Sep-05"/>
        <s v="Oct-05"/>
        <s v="Dec-05"/>
        <s v="Jan-06"/>
        <s v="Jun-06"/>
        <s v="Aug-06"/>
        <s v="Sep-06"/>
        <s v="Oct-06"/>
        <s v="Dec-06"/>
      </sharedItems>
    </cacheField>
    <cacheField name="SUMofSPEND" numFmtId="0">
      <sharedItems containsSemiMixedTypes="0" containsString="0" containsNumber="1" containsInteger="1" minValue="4993" maxValue="2605015"/>
    </cacheField>
    <cacheField name="SUMofREPAY" numFmtId="0">
      <sharedItems containsSemiMixedTypes="0" containsString="0" containsNumber="1" minValue="247.09858539999999" maxValue="3026775.8369999998"/>
    </cacheField>
    <cacheField name="Segment" numFmtId="0">
      <sharedItems count="5">
        <s v="Self Employed"/>
        <s v="Salaried_MNC"/>
        <s v="Salaried_Pvt"/>
        <s v="Govt"/>
        <s v="Normal Salary"/>
      </sharedItems>
    </cacheField>
    <cacheField name="Profit" numFmtId="0">
      <sharedItems containsSemiMixedTypes="0" containsString="0" containsNumber="1" minValue="0" maxValue="1770300.738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x v="0"/>
    <x v="0"/>
    <s v="JEWELLERY"/>
    <n v="473775.83486906317"/>
    <x v="0"/>
  </r>
  <r>
    <n v="2"/>
    <x v="0"/>
    <x v="1"/>
    <s v="PETRO"/>
    <n v="335578.66601938102"/>
    <x v="0"/>
  </r>
  <r>
    <n v="3"/>
    <x v="0"/>
    <x v="2"/>
    <s v="CLOTHES"/>
    <n v="371040.94191202981"/>
    <x v="0"/>
  </r>
  <r>
    <n v="4"/>
    <x v="0"/>
    <x v="3"/>
    <s v="FOOD"/>
    <n v="141177.81325603812"/>
    <x v="0"/>
  </r>
  <r>
    <n v="5"/>
    <x v="0"/>
    <x v="4"/>
    <s v="CAMERA"/>
    <n v="398403.77181200526"/>
    <x v="1"/>
  </r>
  <r>
    <n v="6"/>
    <x v="0"/>
    <x v="5"/>
    <s v="SANDALS"/>
    <n v="429084.56814120139"/>
    <x v="2"/>
  </r>
  <r>
    <n v="7"/>
    <x v="0"/>
    <x v="6"/>
    <s v="CAR"/>
    <n v="219341.96177054523"/>
    <x v="2"/>
  </r>
  <r>
    <n v="8"/>
    <x v="1"/>
    <x v="7"/>
    <s v="BIKE"/>
    <n v="60301.644710272609"/>
    <x v="3"/>
  </r>
  <r>
    <n v="9"/>
    <x v="2"/>
    <x v="8"/>
    <s v="AUTO"/>
    <n v="199770.92523721358"/>
    <x v="2"/>
  </r>
  <r>
    <n v="10"/>
    <x v="3"/>
    <x v="9"/>
    <s v="SHOPPING"/>
    <n v="71117.211994774887"/>
    <x v="2"/>
  </r>
  <r>
    <n v="11"/>
    <x v="4"/>
    <x v="5"/>
    <s v="AIR TICKET"/>
    <n v="285355.75533918029"/>
    <x v="2"/>
  </r>
  <r>
    <n v="12"/>
    <x v="5"/>
    <x v="10"/>
    <s v="BUS TICKET"/>
    <n v="94470.13752734274"/>
    <x v="2"/>
  </r>
  <r>
    <n v="13"/>
    <x v="6"/>
    <x v="11"/>
    <s v="TRAIN TICKET"/>
    <n v="116944.43457233217"/>
    <x v="4"/>
  </r>
  <r>
    <n v="14"/>
    <x v="7"/>
    <x v="12"/>
    <s v="RENTAL"/>
    <n v="252037.3240631283"/>
    <x v="5"/>
  </r>
  <r>
    <n v="15"/>
    <x v="8"/>
    <x v="13"/>
    <s v="MOVIE TICKET"/>
    <n v="339605.75892684702"/>
    <x v="5"/>
  </r>
  <r>
    <n v="16"/>
    <x v="9"/>
    <x v="14"/>
    <s v="JEWELLERY"/>
    <n v="441189.97352288413"/>
    <x v="5"/>
  </r>
  <r>
    <n v="17"/>
    <x v="10"/>
    <x v="15"/>
    <s v="PETRO"/>
    <n v="473415.65015467588"/>
    <x v="6"/>
  </r>
  <r>
    <n v="18"/>
    <x v="11"/>
    <x v="16"/>
    <s v="CLOTHES"/>
    <n v="128171.43607958959"/>
    <x v="5"/>
  </r>
  <r>
    <n v="19"/>
    <x v="12"/>
    <x v="17"/>
    <s v="FOOD"/>
    <n v="484196.0060581509"/>
    <x v="7"/>
  </r>
  <r>
    <n v="20"/>
    <x v="13"/>
    <x v="18"/>
    <s v="JEWELLERY"/>
    <n v="177517.14489473557"/>
    <x v="8"/>
  </r>
  <r>
    <n v="21"/>
    <x v="14"/>
    <x v="19"/>
    <s v="PETRO"/>
    <n v="371306.39766441315"/>
    <x v="9"/>
  </r>
  <r>
    <n v="22"/>
    <x v="15"/>
    <x v="20"/>
    <s v="CLOTHES"/>
    <n v="237611.64848722366"/>
    <x v="8"/>
  </r>
  <r>
    <n v="23"/>
    <x v="16"/>
    <x v="21"/>
    <s v="FOOD"/>
    <n v="374471.20389648445"/>
    <x v="9"/>
  </r>
  <r>
    <n v="24"/>
    <x v="17"/>
    <x v="22"/>
    <s v="CAMERA"/>
    <n v="270617.15952584881"/>
    <x v="7"/>
  </r>
  <r>
    <n v="25"/>
    <x v="18"/>
    <x v="23"/>
    <s v="SANDALS"/>
    <n v="351505.15371351066"/>
    <x v="10"/>
  </r>
  <r>
    <n v="26"/>
    <x v="19"/>
    <x v="24"/>
    <s v="CAR"/>
    <n v="311751.44221347373"/>
    <x v="11"/>
  </r>
  <r>
    <n v="27"/>
    <x v="20"/>
    <x v="25"/>
    <s v="BIKE"/>
    <n v="378044.27912631584"/>
    <x v="12"/>
  </r>
  <r>
    <n v="28"/>
    <x v="21"/>
    <x v="26"/>
    <s v="AUTO"/>
    <n v="106669.48574710161"/>
    <x v="11"/>
  </r>
  <r>
    <n v="29"/>
    <x v="22"/>
    <x v="27"/>
    <s v="SHOPPING"/>
    <n v="91433.160220560312"/>
    <x v="12"/>
  </r>
  <r>
    <n v="30"/>
    <x v="23"/>
    <x v="28"/>
    <s v="AIR TICKET"/>
    <n v="422701.73251454846"/>
    <x v="11"/>
  </r>
  <r>
    <n v="31"/>
    <x v="24"/>
    <x v="29"/>
    <s v="BUS TICKET"/>
    <n v="176296.2380554573"/>
    <x v="13"/>
  </r>
  <r>
    <n v="32"/>
    <x v="25"/>
    <x v="30"/>
    <s v="TRAIN TICKET"/>
    <n v="69630.29013996858"/>
    <x v="14"/>
  </r>
  <r>
    <n v="33"/>
    <x v="26"/>
    <x v="31"/>
    <s v="RENTAL"/>
    <n v="337923.35204555438"/>
    <x v="15"/>
  </r>
  <r>
    <n v="34"/>
    <x v="27"/>
    <x v="32"/>
    <s v="MOVIE TICKET"/>
    <n v="318359.95773064491"/>
    <x v="16"/>
  </r>
  <r>
    <n v="35"/>
    <x v="28"/>
    <x v="33"/>
    <s v="CAMERA"/>
    <n v="65440.079886175117"/>
    <x v="17"/>
  </r>
  <r>
    <n v="36"/>
    <x v="29"/>
    <x v="34"/>
    <s v="SANDALS"/>
    <n v="111361.55609590898"/>
    <x v="16"/>
  </r>
  <r>
    <n v="37"/>
    <x v="30"/>
    <x v="35"/>
    <s v="CAR"/>
    <n v="369289.62901067012"/>
    <x v="18"/>
  </r>
  <r>
    <n v="38"/>
    <x v="31"/>
    <x v="36"/>
    <s v="BIKE"/>
    <n v="384113.63092794426"/>
    <x v="12"/>
  </r>
  <r>
    <n v="39"/>
    <x v="32"/>
    <x v="37"/>
    <s v="AUTO"/>
    <n v="308009.73409156041"/>
    <x v="12"/>
  </r>
  <r>
    <n v="40"/>
    <x v="33"/>
    <x v="38"/>
    <s v="SHOPPING"/>
    <n v="395168.77380906016"/>
    <x v="12"/>
  </r>
  <r>
    <n v="41"/>
    <x v="34"/>
    <x v="39"/>
    <s v="AIR TICKET"/>
    <n v="427729.51372079819"/>
    <x v="12"/>
  </r>
  <r>
    <n v="42"/>
    <x v="35"/>
    <x v="40"/>
    <s v="BUS TICKET"/>
    <n v="288662.9143640807"/>
    <x v="12"/>
  </r>
  <r>
    <n v="43"/>
    <x v="36"/>
    <x v="41"/>
    <s v="TRAIN TICKET"/>
    <n v="396316.1701393961"/>
    <x v="12"/>
  </r>
  <r>
    <n v="44"/>
    <x v="37"/>
    <x v="42"/>
    <s v="RENTAL"/>
    <n v="290937.41901852487"/>
    <x v="12"/>
  </r>
  <r>
    <n v="45"/>
    <x v="38"/>
    <x v="43"/>
    <s v="MOVIE TICKET"/>
    <n v="279756.64919290016"/>
    <x v="12"/>
  </r>
  <r>
    <n v="46"/>
    <x v="39"/>
    <x v="44"/>
    <s v="JEWELLERY"/>
    <n v="292305.64436781552"/>
    <x v="19"/>
  </r>
  <r>
    <n v="47"/>
    <x v="40"/>
    <x v="45"/>
    <s v="PETRO"/>
    <n v="494677.78547862143"/>
    <x v="19"/>
  </r>
  <r>
    <n v="48"/>
    <x v="41"/>
    <x v="46"/>
    <s v="CLOTHES"/>
    <n v="404768.47939957841"/>
    <x v="19"/>
  </r>
  <r>
    <n v="49"/>
    <x v="42"/>
    <x v="47"/>
    <s v="FOOD"/>
    <n v="229824.20887498485"/>
    <x v="20"/>
  </r>
  <r>
    <n v="50"/>
    <x v="43"/>
    <x v="48"/>
    <s v="CAMERA"/>
    <n v="472044.46109761595"/>
    <x v="14"/>
  </r>
  <r>
    <n v="51"/>
    <x v="44"/>
    <x v="49"/>
    <s v="SANDALS"/>
    <n v="135145.64916665322"/>
    <x v="21"/>
  </r>
  <r>
    <n v="52"/>
    <x v="45"/>
    <x v="50"/>
    <s v="CAR"/>
    <n v="164788.71135125938"/>
    <x v="22"/>
  </r>
  <r>
    <n v="53"/>
    <x v="46"/>
    <x v="51"/>
    <s v="BIKE"/>
    <n v="157345.90791178815"/>
    <x v="16"/>
  </r>
  <r>
    <n v="54"/>
    <x v="47"/>
    <x v="52"/>
    <s v="AUTO"/>
    <n v="242933.86770572522"/>
    <x v="23"/>
  </r>
  <r>
    <n v="55"/>
    <x v="48"/>
    <x v="53"/>
    <s v="SHOPPING"/>
    <n v="250467.55972331186"/>
    <x v="24"/>
  </r>
  <r>
    <n v="56"/>
    <x v="49"/>
    <x v="54"/>
    <s v="AIR TICKET"/>
    <n v="349068.1906867752"/>
    <x v="4"/>
  </r>
  <r>
    <n v="57"/>
    <x v="50"/>
    <x v="55"/>
    <s v="BUS TICKET"/>
    <n v="350843.9143275285"/>
    <x v="5"/>
  </r>
  <r>
    <n v="58"/>
    <x v="51"/>
    <x v="56"/>
    <s v="TRAIN TICKET"/>
    <n v="425149.38215626974"/>
    <x v="8"/>
  </r>
  <r>
    <n v="59"/>
    <x v="52"/>
    <x v="57"/>
    <s v="RENTAL"/>
    <n v="101419.05873350099"/>
    <x v="11"/>
  </r>
  <r>
    <n v="60"/>
    <x v="53"/>
    <x v="58"/>
    <s v="MOVIE TICKET"/>
    <n v="113959.4429416671"/>
    <x v="25"/>
  </r>
  <r>
    <n v="61"/>
    <x v="54"/>
    <x v="59"/>
    <s v="JEWELLERY"/>
    <n v="218078.43648571457"/>
    <x v="13"/>
  </r>
  <r>
    <n v="62"/>
    <x v="53"/>
    <x v="60"/>
    <s v="PETRO"/>
    <n v="49870.995800516015"/>
    <x v="26"/>
  </r>
  <r>
    <n v="63"/>
    <x v="54"/>
    <x v="61"/>
    <s v="CLOTHES"/>
    <n v="305376.48900363012"/>
    <x v="27"/>
  </r>
  <r>
    <n v="64"/>
    <x v="55"/>
    <x v="62"/>
    <s v="FOOD"/>
    <n v="307567.0269897703"/>
    <x v="28"/>
  </r>
  <r>
    <n v="65"/>
    <x v="56"/>
    <x v="63"/>
    <s v="CAMERA"/>
    <n v="461336.61943538947"/>
    <x v="17"/>
  </r>
  <r>
    <n v="66"/>
    <x v="57"/>
    <x v="64"/>
    <s v="SANDALS"/>
    <n v="111387.70020140809"/>
    <x v="29"/>
  </r>
  <r>
    <n v="67"/>
    <x v="58"/>
    <x v="0"/>
    <s v="CAR"/>
    <n v="424641.29908057768"/>
    <x v="0"/>
  </r>
  <r>
    <n v="68"/>
    <x v="59"/>
    <x v="1"/>
    <s v="BIKE"/>
    <n v="287238.46669913654"/>
    <x v="0"/>
  </r>
  <r>
    <n v="69"/>
    <x v="60"/>
    <x v="2"/>
    <s v="AUTO"/>
    <n v="403225.88446499332"/>
    <x v="0"/>
  </r>
  <r>
    <n v="70"/>
    <x v="61"/>
    <x v="3"/>
    <s v="SHOPPING"/>
    <n v="437427.3270969296"/>
    <x v="0"/>
  </r>
  <r>
    <n v="71"/>
    <x v="62"/>
    <x v="4"/>
    <s v="AIR TICKET"/>
    <n v="185769.24026028236"/>
    <x v="1"/>
  </r>
  <r>
    <n v="72"/>
    <x v="63"/>
    <x v="5"/>
    <s v="AIR TICKET"/>
    <n v="161440.54434953685"/>
    <x v="2"/>
  </r>
  <r>
    <n v="73"/>
    <x v="64"/>
    <x v="6"/>
    <s v="AIR TICKET"/>
    <n v="423694.65191022586"/>
    <x v="2"/>
  </r>
  <r>
    <n v="74"/>
    <x v="65"/>
    <x v="7"/>
    <s v="AIR TICKET"/>
    <n v="324334.8783425797"/>
    <x v="3"/>
  </r>
  <r>
    <n v="75"/>
    <x v="66"/>
    <x v="8"/>
    <s v="AIR TICKET"/>
    <n v="432466.96981629235"/>
    <x v="2"/>
  </r>
  <r>
    <n v="76"/>
    <x v="67"/>
    <x v="9"/>
    <s v="AIR TICKET"/>
    <n v="430078.91605969449"/>
    <x v="2"/>
  </r>
  <r>
    <n v="77"/>
    <x v="68"/>
    <x v="5"/>
    <s v="AIR TICKET"/>
    <n v="169763.68141503868"/>
    <x v="2"/>
  </r>
  <r>
    <n v="78"/>
    <x v="69"/>
    <x v="10"/>
    <s v="AIR TICKET"/>
    <n v="65277.975721805218"/>
    <x v="2"/>
  </r>
  <r>
    <n v="79"/>
    <x v="70"/>
    <x v="11"/>
    <s v="AIR TICKET"/>
    <n v="474393.82548622903"/>
    <x v="4"/>
  </r>
  <r>
    <n v="80"/>
    <x v="71"/>
    <x v="12"/>
    <s v="CAMERA"/>
    <n v="235000.3318614462"/>
    <x v="5"/>
  </r>
  <r>
    <n v="81"/>
    <x v="72"/>
    <x v="13"/>
    <s v="SANDALS"/>
    <n v="292851.35546544293"/>
    <x v="5"/>
  </r>
  <r>
    <n v="82"/>
    <x v="73"/>
    <x v="14"/>
    <s v="CAR"/>
    <n v="467825.59515899053"/>
    <x v="5"/>
  </r>
  <r>
    <n v="83"/>
    <x v="74"/>
    <x v="65"/>
    <s v="BIKE"/>
    <n v="160377.7151362701"/>
    <x v="5"/>
  </r>
  <r>
    <n v="84"/>
    <x v="75"/>
    <x v="12"/>
    <s v="AUTO"/>
    <n v="213006.547003402"/>
    <x v="5"/>
  </r>
  <r>
    <n v="85"/>
    <x v="76"/>
    <x v="66"/>
    <s v="SHOPPING"/>
    <n v="83931.412270979548"/>
    <x v="5"/>
  </r>
  <r>
    <n v="86"/>
    <x v="77"/>
    <x v="67"/>
    <s v="AIR TICKET"/>
    <n v="189065.40396377991"/>
    <x v="5"/>
  </r>
  <r>
    <n v="87"/>
    <x v="78"/>
    <x v="68"/>
    <s v="BUS TICKET"/>
    <n v="443378.39836957789"/>
    <x v="5"/>
  </r>
  <r>
    <n v="88"/>
    <x v="79"/>
    <x v="69"/>
    <s v="TRAIN TICKET"/>
    <n v="139060.5084958509"/>
    <x v="5"/>
  </r>
  <r>
    <n v="89"/>
    <x v="80"/>
    <x v="70"/>
    <s v="RENTAL"/>
    <n v="412750.63773606997"/>
    <x v="5"/>
  </r>
  <r>
    <n v="90"/>
    <x v="81"/>
    <x v="13"/>
    <s v="MOVIE TICKET"/>
    <n v="56941.681091175364"/>
    <x v="5"/>
  </r>
  <r>
    <n v="91"/>
    <x v="82"/>
    <x v="71"/>
    <s v="JEWELLERY"/>
    <n v="374361.37231664389"/>
    <x v="8"/>
  </r>
  <r>
    <n v="92"/>
    <x v="83"/>
    <x v="72"/>
    <s v="PETRO"/>
    <n v="371699.27056220273"/>
    <x v="8"/>
  </r>
  <r>
    <n v="93"/>
    <x v="84"/>
    <x v="56"/>
    <s v="CLOTHES"/>
    <n v="193571.98851863938"/>
    <x v="8"/>
  </r>
  <r>
    <n v="94"/>
    <x v="85"/>
    <x v="73"/>
    <s v="FOOD"/>
    <n v="296766.52371530159"/>
    <x v="8"/>
  </r>
  <r>
    <n v="95"/>
    <x v="86"/>
    <x v="0"/>
    <s v="CAMERA"/>
    <n v="366993.64342980593"/>
    <x v="0"/>
  </r>
  <r>
    <n v="96"/>
    <x v="87"/>
    <x v="1"/>
    <s v="SANDALS"/>
    <n v="321836.01150805014"/>
    <x v="0"/>
  </r>
  <r>
    <n v="97"/>
    <x v="88"/>
    <x v="2"/>
    <s v="CAR"/>
    <n v="347833.87952415115"/>
    <x v="0"/>
  </r>
  <r>
    <n v="98"/>
    <x v="89"/>
    <x v="3"/>
    <s v="BIKE"/>
    <n v="320363.53569812869"/>
    <x v="0"/>
  </r>
  <r>
    <n v="99"/>
    <x v="90"/>
    <x v="0"/>
    <s v="AUTO"/>
    <n v="164330.04227026855"/>
    <x v="0"/>
  </r>
  <r>
    <n v="100"/>
    <x v="91"/>
    <x v="1"/>
    <s v="SHOPPING"/>
    <n v="87483.511991895692"/>
    <x v="0"/>
  </r>
  <r>
    <n v="101"/>
    <x v="92"/>
    <x v="2"/>
    <s v="AIR TICKET"/>
    <n v="476020.38664716639"/>
    <x v="0"/>
  </r>
  <r>
    <n v="102"/>
    <x v="93"/>
    <x v="3"/>
    <s v="BUS TICKET"/>
    <n v="42254.191498998618"/>
    <x v="0"/>
  </r>
  <r>
    <n v="103"/>
    <x v="0"/>
    <x v="0"/>
    <s v="TRAIN TICKET"/>
    <n v="52225.052808074986"/>
    <x v="0"/>
  </r>
  <r>
    <n v="104"/>
    <x v="94"/>
    <x v="1"/>
    <s v="RENTAL"/>
    <n v="310310.58879054169"/>
    <x v="0"/>
  </r>
  <r>
    <n v="105"/>
    <x v="95"/>
    <x v="2"/>
    <s v="MOVIE TICKET"/>
    <n v="460949.70485438762"/>
    <x v="0"/>
  </r>
  <r>
    <n v="106"/>
    <x v="96"/>
    <x v="3"/>
    <s v="JEWELLERY"/>
    <n v="407152.06746185769"/>
    <x v="0"/>
  </r>
  <r>
    <n v="107"/>
    <x v="97"/>
    <x v="0"/>
    <s v="PETRO"/>
    <n v="187905.00290761469"/>
    <x v="0"/>
  </r>
  <r>
    <n v="108"/>
    <x v="98"/>
    <x v="1"/>
    <s v="CLOTHES"/>
    <n v="9992.3851704032404"/>
    <x v="0"/>
  </r>
  <r>
    <n v="109"/>
    <x v="99"/>
    <x v="2"/>
    <s v="FOOD"/>
    <n v="121700.54945813098"/>
    <x v="0"/>
  </r>
  <r>
    <n v="110"/>
    <x v="1"/>
    <x v="0"/>
    <s v="CAMERA"/>
    <n v="369223.7966630173"/>
    <x v="0"/>
  </r>
  <r>
    <n v="111"/>
    <x v="2"/>
    <x v="1"/>
    <s v="CAMERA"/>
    <n v="338893.6482749788"/>
    <x v="0"/>
  </r>
  <r>
    <n v="112"/>
    <x v="3"/>
    <x v="2"/>
    <s v="CAMERA"/>
    <n v="217645.20074467896"/>
    <x v="0"/>
  </r>
  <r>
    <n v="113"/>
    <x v="4"/>
    <x v="3"/>
    <s v="CAMERA"/>
    <n v="222635.9220473741"/>
    <x v="0"/>
  </r>
  <r>
    <n v="114"/>
    <x v="5"/>
    <x v="4"/>
    <s v="CAMERA"/>
    <n v="62545.129158835036"/>
    <x v="1"/>
  </r>
  <r>
    <n v="115"/>
    <x v="6"/>
    <x v="5"/>
    <s v="SHOPPING"/>
    <n v="26594.477459080223"/>
    <x v="2"/>
  </r>
  <r>
    <n v="116"/>
    <x v="7"/>
    <x v="6"/>
    <s v="AIR TICKET"/>
    <n v="159916.8223470177"/>
    <x v="2"/>
  </r>
  <r>
    <n v="117"/>
    <x v="0"/>
    <x v="7"/>
    <s v="BUS TICKET"/>
    <n v="41381.105868565639"/>
    <x v="3"/>
  </r>
  <r>
    <n v="118"/>
    <x v="94"/>
    <x v="8"/>
    <s v="TRAIN TICKET"/>
    <n v="331751.6245016657"/>
    <x v="2"/>
  </r>
  <r>
    <n v="119"/>
    <x v="95"/>
    <x v="9"/>
    <s v="TRAIN TICKET"/>
    <n v="302394.99602337292"/>
    <x v="2"/>
  </r>
  <r>
    <n v="120"/>
    <x v="96"/>
    <x v="5"/>
    <s v="TRAIN TICKET"/>
    <n v="320120.58571986121"/>
    <x v="2"/>
  </r>
  <r>
    <n v="121"/>
    <x v="97"/>
    <x v="10"/>
    <s v="TRAIN TICKET"/>
    <n v="370147.64536704111"/>
    <x v="2"/>
  </r>
  <r>
    <n v="122"/>
    <x v="98"/>
    <x v="11"/>
    <s v="TRAIN TICKET"/>
    <n v="464247.4325483024"/>
    <x v="4"/>
  </r>
  <r>
    <n v="123"/>
    <x v="99"/>
    <x v="12"/>
    <s v="TRAIN TICKET"/>
    <n v="79129.001126664603"/>
    <x v="5"/>
  </r>
  <r>
    <n v="124"/>
    <x v="1"/>
    <x v="13"/>
    <s v="TRAIN TICKET"/>
    <n v="183326.57891101472"/>
    <x v="5"/>
  </r>
  <r>
    <n v="125"/>
    <x v="2"/>
    <x v="14"/>
    <s v="CAMERA"/>
    <n v="126109.11359467825"/>
    <x v="5"/>
  </r>
  <r>
    <n v="126"/>
    <x v="3"/>
    <x v="15"/>
    <s v="SANDALS"/>
    <n v="435158.55647704436"/>
    <x v="6"/>
  </r>
  <r>
    <n v="127"/>
    <x v="4"/>
    <x v="16"/>
    <s v="CAR"/>
    <n v="99088.233566719195"/>
    <x v="5"/>
  </r>
  <r>
    <n v="128"/>
    <x v="5"/>
    <x v="17"/>
    <s v="BIKE"/>
    <n v="29709.175018406753"/>
    <x v="7"/>
  </r>
  <r>
    <n v="129"/>
    <x v="6"/>
    <x v="18"/>
    <s v="AUTO"/>
    <n v="328780.67729815922"/>
    <x v="8"/>
  </r>
  <r>
    <n v="130"/>
    <x v="7"/>
    <x v="19"/>
    <s v="SHOPPING"/>
    <n v="164489.79680411829"/>
    <x v="9"/>
  </r>
  <r>
    <n v="131"/>
    <x v="0"/>
    <x v="20"/>
    <s v="AIR TICKET"/>
    <n v="266518.44978834031"/>
    <x v="8"/>
  </r>
  <r>
    <n v="132"/>
    <x v="94"/>
    <x v="21"/>
    <s v="BUS TICKET"/>
    <n v="317441.8534977939"/>
    <x v="9"/>
  </r>
  <r>
    <n v="133"/>
    <x v="95"/>
    <x v="22"/>
    <s v="TRAIN TICKET"/>
    <n v="471583.85101905366"/>
    <x v="7"/>
  </r>
  <r>
    <n v="134"/>
    <x v="96"/>
    <x v="23"/>
    <s v="RENTAL"/>
    <n v="335888.24856781837"/>
    <x v="10"/>
  </r>
  <r>
    <n v="135"/>
    <x v="97"/>
    <x v="24"/>
    <s v="MOVIE TICKET"/>
    <n v="204841.12510248827"/>
    <x v="11"/>
  </r>
  <r>
    <n v="136"/>
    <x v="98"/>
    <x v="25"/>
    <s v="JEWELLERY"/>
    <n v="352202.67695613706"/>
    <x v="12"/>
  </r>
  <r>
    <n v="137"/>
    <x v="99"/>
    <x v="26"/>
    <s v="PETRO"/>
    <n v="457881.29849430191"/>
    <x v="11"/>
  </r>
  <r>
    <n v="138"/>
    <x v="1"/>
    <x v="27"/>
    <s v="PETRO"/>
    <n v="201494.64709286767"/>
    <x v="12"/>
  </r>
  <r>
    <n v="139"/>
    <x v="2"/>
    <x v="28"/>
    <s v="PETRO"/>
    <n v="161042.97829009185"/>
    <x v="11"/>
  </r>
  <r>
    <n v="140"/>
    <x v="3"/>
    <x v="29"/>
    <s v="PETRO"/>
    <n v="267436.93576626235"/>
    <x v="13"/>
  </r>
  <r>
    <n v="141"/>
    <x v="4"/>
    <x v="30"/>
    <s v="PETRO"/>
    <n v="453981.13977451518"/>
    <x v="14"/>
  </r>
  <r>
    <n v="142"/>
    <x v="5"/>
    <x v="31"/>
    <s v="PETRO"/>
    <n v="190052.90948135412"/>
    <x v="15"/>
  </r>
  <r>
    <n v="143"/>
    <x v="6"/>
    <x v="32"/>
    <s v="PETRO"/>
    <n v="396753.42053549713"/>
    <x v="16"/>
  </r>
  <r>
    <n v="144"/>
    <x v="7"/>
    <x v="33"/>
    <s v="PETRO"/>
    <n v="478536.50472144509"/>
    <x v="17"/>
  </r>
  <r>
    <n v="145"/>
    <x v="0"/>
    <x v="34"/>
    <s v="PETRO"/>
    <n v="457316.89879247535"/>
    <x v="16"/>
  </r>
  <r>
    <n v="146"/>
    <x v="94"/>
    <x v="35"/>
    <s v="PETRO"/>
    <n v="351735.56247940316"/>
    <x v="18"/>
  </r>
  <r>
    <n v="147"/>
    <x v="95"/>
    <x v="36"/>
    <s v="PETRO"/>
    <n v="367307.83388150204"/>
    <x v="12"/>
  </r>
  <r>
    <n v="148"/>
    <x v="96"/>
    <x v="37"/>
    <s v="PETRO"/>
    <n v="154644.03701240447"/>
    <x v="12"/>
  </r>
  <r>
    <n v="149"/>
    <x v="97"/>
    <x v="38"/>
    <s v="PETRO"/>
    <n v="276654.88826156355"/>
    <x v="12"/>
  </r>
  <r>
    <n v="150"/>
    <x v="98"/>
    <x v="39"/>
    <s v="MOVIE TICKET"/>
    <n v="217139.23472048159"/>
    <x v="12"/>
  </r>
  <r>
    <n v="151"/>
    <x v="99"/>
    <x v="40"/>
    <s v="CAMERA"/>
    <n v="131038.8012875534"/>
    <x v="12"/>
  </r>
  <r>
    <n v="152"/>
    <x v="1"/>
    <x v="41"/>
    <s v="CAMERA"/>
    <n v="247807.79233866822"/>
    <x v="12"/>
  </r>
  <r>
    <n v="153"/>
    <x v="2"/>
    <x v="42"/>
    <s v="CAMERA"/>
    <n v="343024.81922068406"/>
    <x v="12"/>
  </r>
  <r>
    <n v="154"/>
    <x v="3"/>
    <x v="43"/>
    <s v="SHOPPING"/>
    <n v="316735.69439872424"/>
    <x v="12"/>
  </r>
  <r>
    <n v="155"/>
    <x v="4"/>
    <x v="44"/>
    <s v="AIR TICKET"/>
    <n v="412747.33260076051"/>
    <x v="19"/>
  </r>
  <r>
    <n v="156"/>
    <x v="5"/>
    <x v="45"/>
    <s v="BUS TICKET"/>
    <n v="402764.49533834285"/>
    <x v="19"/>
  </r>
  <r>
    <n v="157"/>
    <x v="6"/>
    <x v="46"/>
    <s v="TRAIN TICKET"/>
    <n v="224437.77798561941"/>
    <x v="19"/>
  </r>
  <r>
    <n v="158"/>
    <x v="7"/>
    <x v="47"/>
    <s v="RENTAL"/>
    <n v="100564.03017115683"/>
    <x v="20"/>
  </r>
  <r>
    <n v="159"/>
    <x v="0"/>
    <x v="48"/>
    <s v="MOVIE TICKET"/>
    <n v="129388.31280828183"/>
    <x v="14"/>
  </r>
  <r>
    <n v="160"/>
    <x v="94"/>
    <x v="49"/>
    <s v="JEWELLERY"/>
    <n v="433983.23912295169"/>
    <x v="21"/>
  </r>
  <r>
    <n v="161"/>
    <x v="95"/>
    <x v="50"/>
    <s v="PETRO"/>
    <n v="120693.83092049535"/>
    <x v="22"/>
  </r>
  <r>
    <n v="162"/>
    <x v="96"/>
    <x v="51"/>
    <s v="CLOTHES"/>
    <n v="450880.24020735041"/>
    <x v="16"/>
  </r>
  <r>
    <n v="163"/>
    <x v="97"/>
    <x v="52"/>
    <s v="FOOD"/>
    <n v="136140.84287459389"/>
    <x v="23"/>
  </r>
  <r>
    <n v="164"/>
    <x v="98"/>
    <x v="53"/>
    <s v="CAMERA"/>
    <n v="109692.60937065184"/>
    <x v="24"/>
  </r>
  <r>
    <n v="165"/>
    <x v="99"/>
    <x v="54"/>
    <s v="SANDALS"/>
    <n v="271481.461790286"/>
    <x v="4"/>
  </r>
  <r>
    <n v="166"/>
    <x v="1"/>
    <x v="55"/>
    <s v="CAR"/>
    <n v="413071.11290574004"/>
    <x v="5"/>
  </r>
  <r>
    <n v="167"/>
    <x v="2"/>
    <x v="56"/>
    <s v="BIKE"/>
    <n v="184419.05189494323"/>
    <x v="8"/>
  </r>
  <r>
    <n v="168"/>
    <x v="3"/>
    <x v="57"/>
    <s v="AUTO"/>
    <n v="117295.63441638308"/>
    <x v="11"/>
  </r>
  <r>
    <n v="169"/>
    <x v="4"/>
    <x v="58"/>
    <s v="SHOPPING"/>
    <n v="462784.63745032484"/>
    <x v="25"/>
  </r>
  <r>
    <n v="170"/>
    <x v="5"/>
    <x v="59"/>
    <s v="AIR TICKET"/>
    <n v="133726.62227645543"/>
    <x v="13"/>
  </r>
  <r>
    <n v="171"/>
    <x v="6"/>
    <x v="60"/>
    <s v="BUS TICKET"/>
    <n v="144684.58440090399"/>
    <x v="26"/>
  </r>
  <r>
    <n v="172"/>
    <x v="7"/>
    <x v="61"/>
    <s v="TRAIN TICKET"/>
    <n v="134151.00171010813"/>
    <x v="27"/>
  </r>
  <r>
    <n v="173"/>
    <x v="0"/>
    <x v="62"/>
    <s v="RENTAL"/>
    <n v="220735.00880240527"/>
    <x v="28"/>
  </r>
  <r>
    <n v="174"/>
    <x v="94"/>
    <x v="63"/>
    <s v="MOVIE TICKET"/>
    <n v="73294.492712628387"/>
    <x v="17"/>
  </r>
  <r>
    <n v="175"/>
    <x v="95"/>
    <x v="64"/>
    <s v="JEWELLERY"/>
    <n v="411958.86389935442"/>
    <x v="29"/>
  </r>
  <r>
    <n v="176"/>
    <x v="96"/>
    <x v="0"/>
    <s v="PETRO"/>
    <n v="267941.90958916093"/>
    <x v="0"/>
  </r>
  <r>
    <n v="177"/>
    <x v="97"/>
    <x v="1"/>
    <s v="CLOTHES"/>
    <n v="58337.953182316494"/>
    <x v="0"/>
  </r>
  <r>
    <n v="178"/>
    <x v="98"/>
    <x v="2"/>
    <s v="FOOD"/>
    <n v="307955.66720889643"/>
    <x v="0"/>
  </r>
  <r>
    <n v="179"/>
    <x v="99"/>
    <x v="3"/>
    <s v="FOOD"/>
    <n v="248585.11332565479"/>
    <x v="0"/>
  </r>
  <r>
    <n v="180"/>
    <x v="1"/>
    <x v="4"/>
    <s v="FOOD"/>
    <n v="16305.101833119617"/>
    <x v="1"/>
  </r>
  <r>
    <n v="181"/>
    <x v="2"/>
    <x v="5"/>
    <s v="FOOD"/>
    <n v="262943.37692237902"/>
    <x v="2"/>
  </r>
  <r>
    <n v="182"/>
    <x v="3"/>
    <x v="6"/>
    <s v="FOOD"/>
    <n v="48394.589104484461"/>
    <x v="2"/>
  </r>
  <r>
    <n v="183"/>
    <x v="4"/>
    <x v="7"/>
    <s v="FOOD"/>
    <n v="58390.995615660358"/>
    <x v="3"/>
  </r>
  <r>
    <n v="184"/>
    <x v="5"/>
    <x v="8"/>
    <s v="FOOD"/>
    <n v="174728.82372205349"/>
    <x v="2"/>
  </r>
  <r>
    <n v="185"/>
    <x v="6"/>
    <x v="9"/>
    <s v="FOOD"/>
    <n v="432990.50154834782"/>
    <x v="2"/>
  </r>
  <r>
    <n v="186"/>
    <x v="7"/>
    <x v="5"/>
    <s v="FOOD"/>
    <n v="196407.5921769265"/>
    <x v="2"/>
  </r>
  <r>
    <n v="187"/>
    <x v="0"/>
    <x v="10"/>
    <s v="FOOD"/>
    <n v="480095.81960860797"/>
    <x v="2"/>
  </r>
  <r>
    <n v="188"/>
    <x v="94"/>
    <x v="11"/>
    <s v="FOOD"/>
    <n v="258293.32288032625"/>
    <x v="4"/>
  </r>
  <r>
    <n v="189"/>
    <x v="95"/>
    <x v="12"/>
    <s v="FOOD"/>
    <n v="18155.472370725402"/>
    <x v="5"/>
  </r>
  <r>
    <n v="190"/>
    <x v="96"/>
    <x v="13"/>
    <s v="FOOD"/>
    <n v="150893.47999575437"/>
    <x v="5"/>
  </r>
  <r>
    <n v="191"/>
    <x v="97"/>
    <x v="14"/>
    <s v="FOOD"/>
    <n v="454246.79567155353"/>
    <x v="5"/>
  </r>
  <r>
    <n v="192"/>
    <x v="98"/>
    <x v="65"/>
    <s v="FOOD"/>
    <n v="465788.33663105645"/>
    <x v="5"/>
  </r>
  <r>
    <n v="193"/>
    <x v="99"/>
    <x v="12"/>
    <s v="FOOD"/>
    <n v="251797.05842679457"/>
    <x v="5"/>
  </r>
  <r>
    <n v="194"/>
    <x v="1"/>
    <x v="66"/>
    <s v="FOOD"/>
    <n v="395888.52262366452"/>
    <x v="5"/>
  </r>
  <r>
    <n v="195"/>
    <x v="2"/>
    <x v="67"/>
    <s v="FOOD"/>
    <n v="96897.327404684213"/>
    <x v="5"/>
  </r>
  <r>
    <n v="196"/>
    <x v="3"/>
    <x v="68"/>
    <s v="FOOD"/>
    <n v="44825.657446335652"/>
    <x v="5"/>
  </r>
  <r>
    <n v="197"/>
    <x v="4"/>
    <x v="69"/>
    <s v="FOOD"/>
    <n v="47934.288771646679"/>
    <x v="5"/>
  </r>
  <r>
    <n v="198"/>
    <x v="5"/>
    <x v="70"/>
    <s v="SHOPPING"/>
    <n v="262942.09110048518"/>
    <x v="5"/>
  </r>
  <r>
    <n v="199"/>
    <x v="6"/>
    <x v="13"/>
    <s v="AIR TICKET"/>
    <n v="311782.11687779822"/>
    <x v="5"/>
  </r>
  <r>
    <n v="200"/>
    <x v="7"/>
    <x v="71"/>
    <s v="BUS TICKET"/>
    <n v="185060.7176749738"/>
    <x v="8"/>
  </r>
  <r>
    <n v="201"/>
    <x v="0"/>
    <x v="72"/>
    <s v="TRAIN TICKET"/>
    <n v="297988.40715387947"/>
    <x v="8"/>
  </r>
  <r>
    <n v="202"/>
    <x v="94"/>
    <x v="56"/>
    <s v="RENTAL"/>
    <n v="126060.87852269138"/>
    <x v="8"/>
  </r>
  <r>
    <n v="203"/>
    <x v="95"/>
    <x v="73"/>
    <s v="MOVIE TICKET"/>
    <n v="67040.74516258412"/>
    <x v="8"/>
  </r>
  <r>
    <n v="204"/>
    <x v="96"/>
    <x v="0"/>
    <s v="JEWELLERY"/>
    <n v="424408.10493110947"/>
    <x v="0"/>
  </r>
  <r>
    <n v="205"/>
    <x v="97"/>
    <x v="1"/>
    <s v="PETRO"/>
    <n v="298235.72243763448"/>
    <x v="0"/>
  </r>
  <r>
    <n v="206"/>
    <x v="98"/>
    <x v="2"/>
    <s v="CLOTHES"/>
    <n v="191203.19801183787"/>
    <x v="0"/>
  </r>
  <r>
    <n v="207"/>
    <x v="99"/>
    <x v="3"/>
    <s v="FOOD"/>
    <n v="383046.02234501042"/>
    <x v="0"/>
  </r>
  <r>
    <n v="208"/>
    <x v="1"/>
    <x v="0"/>
    <s v="CAMERA"/>
    <n v="189531.93704022912"/>
    <x v="0"/>
  </r>
  <r>
    <n v="209"/>
    <x v="2"/>
    <x v="1"/>
    <s v="CAMERA"/>
    <n v="330722.14168900991"/>
    <x v="0"/>
  </r>
  <r>
    <n v="210"/>
    <x v="3"/>
    <x v="2"/>
    <s v="CAMERA"/>
    <n v="392183.05406893056"/>
    <x v="0"/>
  </r>
  <r>
    <n v="211"/>
    <x v="4"/>
    <x v="3"/>
    <s v="CAMERA"/>
    <n v="454360.29437823425"/>
    <x v="0"/>
  </r>
  <r>
    <n v="212"/>
    <x v="5"/>
    <x v="0"/>
    <s v="SHOPPING"/>
    <n v="183831.28036216501"/>
    <x v="0"/>
  </r>
  <r>
    <n v="213"/>
    <x v="6"/>
    <x v="1"/>
    <s v="AIR TICKET"/>
    <n v="138174.30689585026"/>
    <x v="0"/>
  </r>
  <r>
    <n v="214"/>
    <x v="7"/>
    <x v="2"/>
    <s v="BUS TICKET"/>
    <n v="66288.375347550333"/>
    <x v="0"/>
  </r>
  <r>
    <n v="215"/>
    <x v="0"/>
    <x v="3"/>
    <s v="TRAIN TICKET"/>
    <n v="137374.43741715015"/>
    <x v="0"/>
  </r>
  <r>
    <n v="216"/>
    <x v="94"/>
    <x v="0"/>
    <s v="RENTAL"/>
    <n v="424953.21111669962"/>
    <x v="0"/>
  </r>
  <r>
    <n v="217"/>
    <x v="95"/>
    <x v="1"/>
    <s v="MOVIE TICKET"/>
    <n v="186266.91079216573"/>
    <x v="0"/>
  </r>
  <r>
    <n v="218"/>
    <x v="96"/>
    <x v="2"/>
    <s v="JEWELLERY"/>
    <n v="3713.8412918931162"/>
    <x v="0"/>
  </r>
  <r>
    <n v="219"/>
    <x v="97"/>
    <x v="0"/>
    <s v="PETRO"/>
    <n v="271477.84857790766"/>
    <x v="0"/>
  </r>
  <r>
    <n v="220"/>
    <x v="98"/>
    <x v="1"/>
    <s v="CLOTHES"/>
    <n v="158710.86300377062"/>
    <x v="0"/>
  </r>
  <r>
    <n v="221"/>
    <x v="99"/>
    <x v="2"/>
    <s v="CLOTHES"/>
    <n v="233006.94206397838"/>
    <x v="0"/>
  </r>
  <r>
    <n v="222"/>
    <x v="1"/>
    <x v="3"/>
    <s v="CLOTHES"/>
    <n v="3490.5182571684513"/>
    <x v="0"/>
  </r>
  <r>
    <n v="223"/>
    <x v="2"/>
    <x v="4"/>
    <s v="CLOTHES"/>
    <n v="354823.41208293609"/>
    <x v="1"/>
  </r>
  <r>
    <n v="224"/>
    <x v="3"/>
    <x v="5"/>
    <s v="CLOTHES"/>
    <n v="163249.67092454844"/>
    <x v="2"/>
  </r>
  <r>
    <n v="225"/>
    <x v="4"/>
    <x v="6"/>
    <s v="CLOTHES"/>
    <n v="207338.4319040202"/>
    <x v="2"/>
  </r>
  <r>
    <n v="226"/>
    <x v="5"/>
    <x v="7"/>
    <s v="CLOTHES"/>
    <n v="414392.06284730352"/>
    <x v="3"/>
  </r>
  <r>
    <n v="227"/>
    <x v="6"/>
    <x v="8"/>
    <s v="CLOTHES"/>
    <n v="456791.56806097954"/>
    <x v="2"/>
  </r>
  <r>
    <n v="228"/>
    <x v="7"/>
    <x v="9"/>
    <s v="CLOTHES"/>
    <n v="163746.20997159494"/>
    <x v="2"/>
  </r>
  <r>
    <n v="229"/>
    <x v="0"/>
    <x v="5"/>
    <s v="CLOTHES"/>
    <n v="275670.69240402099"/>
    <x v="2"/>
  </r>
  <r>
    <n v="230"/>
    <x v="94"/>
    <x v="10"/>
    <s v="CLOTHES"/>
    <n v="81241.780690400556"/>
    <x v="2"/>
  </r>
  <r>
    <n v="231"/>
    <x v="95"/>
    <x v="11"/>
    <s v="CLOTHES"/>
    <n v="345389.47218880494"/>
    <x v="4"/>
  </r>
  <r>
    <n v="232"/>
    <x v="96"/>
    <x v="12"/>
    <s v="CLOTHES"/>
    <n v="273753.71345522377"/>
    <x v="5"/>
  </r>
  <r>
    <n v="233"/>
    <x v="97"/>
    <x v="13"/>
    <s v="CLOTHES"/>
    <n v="345768.99888368527"/>
    <x v="5"/>
  </r>
  <r>
    <n v="234"/>
    <x v="98"/>
    <x v="14"/>
    <s v="CLOTHES"/>
    <n v="374940.31219326076"/>
    <x v="5"/>
  </r>
  <r>
    <n v="235"/>
    <x v="99"/>
    <x v="15"/>
    <s v="CLOTHES"/>
    <n v="450019.4633428845"/>
    <x v="6"/>
  </r>
  <r>
    <n v="236"/>
    <x v="1"/>
    <x v="16"/>
    <s v="CLOTHES"/>
    <n v="104106.76156923182"/>
    <x v="5"/>
  </r>
  <r>
    <n v="237"/>
    <x v="2"/>
    <x v="17"/>
    <s v="CAMERA"/>
    <n v="133835.64197349141"/>
    <x v="7"/>
  </r>
  <r>
    <n v="238"/>
    <x v="3"/>
    <x v="18"/>
    <s v="CAMERA"/>
    <n v="60212.90110956673"/>
    <x v="8"/>
  </r>
  <r>
    <n v="239"/>
    <x v="4"/>
    <x v="19"/>
    <s v="CAMERA"/>
    <n v="493104.1706747486"/>
    <x v="9"/>
  </r>
  <r>
    <n v="240"/>
    <x v="5"/>
    <x v="20"/>
    <s v="CAMERA"/>
    <n v="179584.62358212197"/>
    <x v="8"/>
  </r>
  <r>
    <n v="241"/>
    <x v="6"/>
    <x v="21"/>
    <s v="SHOPPING"/>
    <n v="267850.94221849297"/>
    <x v="9"/>
  </r>
  <r>
    <n v="242"/>
    <x v="7"/>
    <x v="22"/>
    <s v="AIR TICKET"/>
    <n v="469661.34738114284"/>
    <x v="7"/>
  </r>
  <r>
    <n v="243"/>
    <x v="0"/>
    <x v="23"/>
    <s v="BUS TICKET"/>
    <n v="131196.5878180032"/>
    <x v="10"/>
  </r>
  <r>
    <n v="244"/>
    <x v="94"/>
    <x v="24"/>
    <s v="TRAIN TICKET"/>
    <n v="442880.88952376478"/>
    <x v="11"/>
  </r>
  <r>
    <n v="245"/>
    <x v="95"/>
    <x v="25"/>
    <s v="RENTAL"/>
    <n v="119422.62537288817"/>
    <x v="12"/>
  </r>
  <r>
    <n v="246"/>
    <x v="96"/>
    <x v="26"/>
    <s v="MOVIE TICKET"/>
    <n v="332272.73740550008"/>
    <x v="11"/>
  </r>
  <r>
    <n v="247"/>
    <x v="97"/>
    <x v="27"/>
    <s v="JEWELLERY"/>
    <n v="199319.66653402071"/>
    <x v="12"/>
  </r>
  <r>
    <n v="248"/>
    <x v="98"/>
    <x v="28"/>
    <s v="PETRO"/>
    <n v="47669.273827139979"/>
    <x v="11"/>
  </r>
  <r>
    <n v="249"/>
    <x v="99"/>
    <x v="29"/>
    <s v="PETRO"/>
    <n v="392468.32695023075"/>
    <x v="13"/>
  </r>
  <r>
    <n v="250"/>
    <x v="1"/>
    <x v="30"/>
    <s v="PETRO"/>
    <n v="392429.00127215957"/>
    <x v="14"/>
  </r>
  <r>
    <n v="251"/>
    <x v="2"/>
    <x v="31"/>
    <s v="PETRO"/>
    <n v="324844.69310233323"/>
    <x v="15"/>
  </r>
  <r>
    <n v="252"/>
    <x v="3"/>
    <x v="32"/>
    <s v="PETRO"/>
    <n v="484425.7327993018"/>
    <x v="16"/>
  </r>
  <r>
    <n v="253"/>
    <x v="4"/>
    <x v="33"/>
    <s v="PETRO"/>
    <n v="261661.51686930106"/>
    <x v="17"/>
  </r>
  <r>
    <n v="254"/>
    <x v="5"/>
    <x v="34"/>
    <s v="PETRO"/>
    <n v="64786.889170752482"/>
    <x v="16"/>
  </r>
  <r>
    <n v="255"/>
    <x v="6"/>
    <x v="35"/>
    <s v="PETRO"/>
    <n v="489462.32073729299"/>
    <x v="18"/>
  </r>
  <r>
    <n v="256"/>
    <x v="7"/>
    <x v="36"/>
    <s v="PETRO"/>
    <n v="10472.262591380066"/>
    <x v="12"/>
  </r>
  <r>
    <n v="257"/>
    <x v="97"/>
    <x v="37"/>
    <s v="PETRO"/>
    <n v="316317.2566084672"/>
    <x v="12"/>
  </r>
  <r>
    <n v="258"/>
    <x v="98"/>
    <x v="38"/>
    <s v="PETRO"/>
    <n v="455408.97901263036"/>
    <x v="12"/>
  </r>
  <r>
    <n v="259"/>
    <x v="99"/>
    <x v="39"/>
    <s v="PETRO"/>
    <n v="76074.964958286524"/>
    <x v="12"/>
  </r>
  <r>
    <n v="260"/>
    <x v="1"/>
    <x v="40"/>
    <s v="PETRO"/>
    <n v="231382.30372361196"/>
    <x v="12"/>
  </r>
  <r>
    <n v="261"/>
    <x v="2"/>
    <x v="41"/>
    <s v="PETRO"/>
    <n v="203052.42695814674"/>
    <x v="12"/>
  </r>
  <r>
    <n v="262"/>
    <x v="3"/>
    <x v="42"/>
    <s v="PETRO"/>
    <n v="379331.58413502987"/>
    <x v="12"/>
  </r>
  <r>
    <n v="263"/>
    <x v="4"/>
    <x v="43"/>
    <s v="PETRO"/>
    <n v="337785.15921321209"/>
    <x v="12"/>
  </r>
  <r>
    <n v="264"/>
    <x v="5"/>
    <x v="44"/>
    <s v="CLOTHES"/>
    <n v="317209.66930540372"/>
    <x v="19"/>
  </r>
  <r>
    <n v="265"/>
    <x v="6"/>
    <x v="45"/>
    <s v="FOOD"/>
    <n v="172306.11777336031"/>
    <x v="19"/>
  </r>
  <r>
    <n v="266"/>
    <x v="7"/>
    <x v="46"/>
    <s v="CAMERA"/>
    <n v="81901.797853291995"/>
    <x v="19"/>
  </r>
  <r>
    <n v="267"/>
    <x v="8"/>
    <x v="47"/>
    <s v="CAMERA"/>
    <n v="196667.3026264642"/>
    <x v="20"/>
  </r>
  <r>
    <n v="268"/>
    <x v="9"/>
    <x v="48"/>
    <s v="CAMERA"/>
    <n v="270002.6033937126"/>
    <x v="14"/>
  </r>
  <r>
    <n v="269"/>
    <x v="10"/>
    <x v="49"/>
    <s v="CAMERA"/>
    <n v="434989.72202366602"/>
    <x v="21"/>
  </r>
  <r>
    <n v="270"/>
    <x v="11"/>
    <x v="50"/>
    <s v="SHOPPING"/>
    <n v="271505.74825777829"/>
    <x v="22"/>
  </r>
  <r>
    <n v="271"/>
    <x v="12"/>
    <x v="51"/>
    <s v="AIR TICKET"/>
    <n v="460342.00531956984"/>
    <x v="16"/>
  </r>
  <r>
    <n v="272"/>
    <x v="13"/>
    <x v="52"/>
    <s v="AIR TICKET"/>
    <n v="471713.01463995408"/>
    <x v="23"/>
  </r>
  <r>
    <n v="273"/>
    <x v="14"/>
    <x v="53"/>
    <s v="AIR TICKET"/>
    <n v="71684.754132954549"/>
    <x v="24"/>
  </r>
  <r>
    <n v="274"/>
    <x v="15"/>
    <x v="54"/>
    <s v="AIR TICKET"/>
    <n v="321666.54524731217"/>
    <x v="4"/>
  </r>
  <r>
    <n v="275"/>
    <x v="97"/>
    <x v="55"/>
    <s v="AIR TICKET"/>
    <n v="375466.81694233912"/>
    <x v="5"/>
  </r>
  <r>
    <n v="276"/>
    <x v="98"/>
    <x v="56"/>
    <s v="AIR TICKET"/>
    <n v="330719.42562129564"/>
    <x v="8"/>
  </r>
  <r>
    <n v="277"/>
    <x v="99"/>
    <x v="57"/>
    <s v="AIR TICKET"/>
    <n v="229327.82026967657"/>
    <x v="11"/>
  </r>
  <r>
    <n v="278"/>
    <x v="1"/>
    <x v="58"/>
    <s v="AIR TICKET"/>
    <n v="444347.03715372266"/>
    <x v="25"/>
  </r>
  <r>
    <n v="279"/>
    <x v="2"/>
    <x v="59"/>
    <s v="AIR TICKET"/>
    <n v="476269.15115122823"/>
    <x v="13"/>
  </r>
  <r>
    <n v="280"/>
    <x v="3"/>
    <x v="60"/>
    <s v="AIR TICKET"/>
    <n v="230894.42178780606"/>
    <x v="26"/>
  </r>
  <r>
    <n v="281"/>
    <x v="4"/>
    <x v="61"/>
    <s v="AIR TICKET"/>
    <n v="92870.552442496089"/>
    <x v="27"/>
  </r>
  <r>
    <n v="282"/>
    <x v="5"/>
    <x v="62"/>
    <s v="CAR"/>
    <n v="86873.259796341023"/>
    <x v="28"/>
  </r>
  <r>
    <n v="283"/>
    <x v="6"/>
    <x v="63"/>
    <s v="BIKE"/>
    <n v="64639.622502200626"/>
    <x v="17"/>
  </r>
  <r>
    <n v="284"/>
    <x v="7"/>
    <x v="64"/>
    <s v="AUTO"/>
    <n v="439357.29740145989"/>
    <x v="29"/>
  </r>
  <r>
    <n v="285"/>
    <x v="8"/>
    <x v="0"/>
    <s v="SHOPPING"/>
    <n v="74943.149938045186"/>
    <x v="0"/>
  </r>
  <r>
    <n v="286"/>
    <x v="9"/>
    <x v="1"/>
    <s v="AIR TICKET"/>
    <n v="171468.87429265463"/>
    <x v="0"/>
  </r>
  <r>
    <n v="287"/>
    <x v="10"/>
    <x v="2"/>
    <s v="BUS TICKET"/>
    <n v="33300.900694690994"/>
    <x v="0"/>
  </r>
  <r>
    <n v="288"/>
    <x v="11"/>
    <x v="3"/>
    <s v="TRAIN TICKET"/>
    <n v="469436.48714843788"/>
    <x v="0"/>
  </r>
  <r>
    <n v="289"/>
    <x v="12"/>
    <x v="4"/>
    <s v="RENTAL"/>
    <n v="499107.43791855144"/>
    <x v="1"/>
  </r>
  <r>
    <n v="290"/>
    <x v="13"/>
    <x v="5"/>
    <s v="MOVIE TICKET"/>
    <n v="312749.47931614035"/>
    <x v="2"/>
  </r>
  <r>
    <n v="291"/>
    <x v="14"/>
    <x v="6"/>
    <s v="JEWELLERY"/>
    <n v="18730.831616267096"/>
    <x v="2"/>
  </r>
  <r>
    <n v="292"/>
    <x v="15"/>
    <x v="7"/>
    <s v="PETRO"/>
    <n v="375836.6608609361"/>
    <x v="3"/>
  </r>
  <r>
    <n v="293"/>
    <x v="97"/>
    <x v="8"/>
    <s v="CLOTHES"/>
    <n v="498427.7080952641"/>
    <x v="2"/>
  </r>
  <r>
    <n v="294"/>
    <x v="98"/>
    <x v="9"/>
    <s v="FOOD"/>
    <n v="24993.131205053476"/>
    <x v="2"/>
  </r>
  <r>
    <n v="295"/>
    <x v="99"/>
    <x v="5"/>
    <s v="CAMERA"/>
    <n v="383353.45082780923"/>
    <x v="2"/>
  </r>
  <r>
    <n v="296"/>
    <x v="1"/>
    <x v="10"/>
    <s v="CAMERA"/>
    <n v="131683.92125297536"/>
    <x v="2"/>
  </r>
  <r>
    <n v="297"/>
    <x v="2"/>
    <x v="11"/>
    <s v="CAMERA"/>
    <n v="485289.75798942999"/>
    <x v="4"/>
  </r>
  <r>
    <n v="298"/>
    <x v="3"/>
    <x v="12"/>
    <s v="CAMERA"/>
    <n v="188915.70122595513"/>
    <x v="5"/>
  </r>
  <r>
    <n v="299"/>
    <x v="4"/>
    <x v="13"/>
    <s v="CAMERA"/>
    <n v="1847.8195490060357"/>
    <x v="5"/>
  </r>
  <r>
    <n v="300"/>
    <x v="5"/>
    <x v="14"/>
    <s v="CAMERA"/>
    <n v="307628.99133752263"/>
    <x v="5"/>
  </r>
  <r>
    <n v="301"/>
    <x v="6"/>
    <x v="65"/>
    <s v="CAMERA"/>
    <n v="256732.58730961086"/>
    <x v="5"/>
  </r>
  <r>
    <n v="302"/>
    <x v="7"/>
    <x v="12"/>
    <s v="CAMERA"/>
    <n v="477944.97975883848"/>
    <x v="5"/>
  </r>
  <r>
    <n v="303"/>
    <x v="8"/>
    <x v="66"/>
    <s v="CAMERA"/>
    <n v="431341.60729455639"/>
    <x v="5"/>
  </r>
  <r>
    <n v="304"/>
    <x v="9"/>
    <x v="67"/>
    <s v="CAMERA"/>
    <n v="464806.94275439729"/>
    <x v="5"/>
  </r>
  <r>
    <n v="305"/>
    <x v="10"/>
    <x v="68"/>
    <s v="CAMERA"/>
    <n v="467706.80348512484"/>
    <x v="5"/>
  </r>
  <r>
    <n v="306"/>
    <x v="11"/>
    <x v="69"/>
    <s v="CAMERA"/>
    <n v="362758.78693179932"/>
    <x v="5"/>
  </r>
  <r>
    <n v="307"/>
    <x v="12"/>
    <x v="70"/>
    <s v="CLOTHES"/>
    <n v="61046.69002041957"/>
    <x v="5"/>
  </r>
  <r>
    <n v="308"/>
    <x v="13"/>
    <x v="13"/>
    <s v="FOOD"/>
    <n v="491207.57203617331"/>
    <x v="5"/>
  </r>
  <r>
    <n v="309"/>
    <x v="14"/>
    <x v="71"/>
    <s v="CAMERA"/>
    <n v="449160.55866344291"/>
    <x v="8"/>
  </r>
  <r>
    <n v="310"/>
    <x v="15"/>
    <x v="72"/>
    <s v="SANDALS"/>
    <n v="310481.86631407065"/>
    <x v="8"/>
  </r>
  <r>
    <n v="311"/>
    <x v="97"/>
    <x v="56"/>
    <s v="CAR"/>
    <n v="337909.49095285806"/>
    <x v="8"/>
  </r>
  <r>
    <n v="312"/>
    <x v="98"/>
    <x v="73"/>
    <s v="BIKE"/>
    <n v="386622.65683484921"/>
    <x v="8"/>
  </r>
  <r>
    <n v="313"/>
    <x v="99"/>
    <x v="0"/>
    <s v="AUTO"/>
    <n v="270631.78724849212"/>
    <x v="0"/>
  </r>
  <r>
    <n v="314"/>
    <x v="1"/>
    <x v="1"/>
    <s v="SHOPPING"/>
    <n v="461636.85761197883"/>
    <x v="0"/>
  </r>
  <r>
    <n v="315"/>
    <x v="2"/>
    <x v="2"/>
    <s v="AIR TICKET"/>
    <n v="437497.68832265562"/>
    <x v="0"/>
  </r>
  <r>
    <n v="316"/>
    <x v="3"/>
    <x v="3"/>
    <s v="BUS TICKET"/>
    <n v="137599.83710990797"/>
    <x v="0"/>
  </r>
  <r>
    <n v="317"/>
    <x v="4"/>
    <x v="0"/>
    <s v="TRAIN TICKET"/>
    <n v="142548.51341738828"/>
    <x v="0"/>
  </r>
  <r>
    <n v="318"/>
    <x v="5"/>
    <x v="1"/>
    <s v="RENTAL"/>
    <n v="136036.77115565032"/>
    <x v="0"/>
  </r>
  <r>
    <n v="319"/>
    <x v="6"/>
    <x v="2"/>
    <s v="MOVIE TICKET"/>
    <n v="42988.945519044915"/>
    <x v="0"/>
  </r>
  <r>
    <n v="320"/>
    <x v="7"/>
    <x v="3"/>
    <s v="JEWELLERY"/>
    <n v="50297.57540242996"/>
    <x v="0"/>
  </r>
  <r>
    <n v="321"/>
    <x v="8"/>
    <x v="0"/>
    <s v="PETRO"/>
    <n v="40549.873277479499"/>
    <x v="0"/>
  </r>
  <r>
    <n v="322"/>
    <x v="9"/>
    <x v="1"/>
    <s v="CLOTHES"/>
    <n v="47414.184303378461"/>
    <x v="0"/>
  </r>
  <r>
    <n v="323"/>
    <x v="10"/>
    <x v="2"/>
    <s v="FOOD"/>
    <n v="223871.52180629151"/>
    <x v="0"/>
  </r>
  <r>
    <n v="324"/>
    <x v="11"/>
    <x v="3"/>
    <s v="FOOD"/>
    <n v="413507.81468185922"/>
    <x v="0"/>
  </r>
  <r>
    <n v="325"/>
    <x v="12"/>
    <x v="0"/>
    <s v="FOOD"/>
    <n v="21625.252472986966"/>
    <x v="0"/>
  </r>
  <r>
    <n v="326"/>
    <x v="13"/>
    <x v="1"/>
    <s v="FOOD"/>
    <n v="189209.38733583569"/>
    <x v="0"/>
  </r>
  <r>
    <n v="327"/>
    <x v="14"/>
    <x v="2"/>
    <s v="FOOD"/>
    <n v="73689.64236852937"/>
    <x v="0"/>
  </r>
  <r>
    <n v="328"/>
    <x v="15"/>
    <x v="0"/>
    <s v="FOOD"/>
    <n v="482537.04538502981"/>
    <x v="0"/>
  </r>
  <r>
    <n v="329"/>
    <x v="97"/>
    <x v="1"/>
    <s v="FOOD"/>
    <n v="46011.062732415339"/>
    <x v="0"/>
  </r>
  <r>
    <n v="330"/>
    <x v="98"/>
    <x v="2"/>
    <s v="BUS TICKET"/>
    <n v="121424.76183067197"/>
    <x v="0"/>
  </r>
  <r>
    <n v="331"/>
    <x v="99"/>
    <x v="3"/>
    <s v="TRAIN TICKET"/>
    <n v="409097.70270518301"/>
    <x v="0"/>
  </r>
  <r>
    <n v="332"/>
    <x v="1"/>
    <x v="4"/>
    <s v="RENTAL"/>
    <n v="474811.23796780891"/>
    <x v="1"/>
  </r>
  <r>
    <n v="333"/>
    <x v="2"/>
    <x v="5"/>
    <s v="MOVIE TICKET"/>
    <n v="347612.49465687852"/>
    <x v="2"/>
  </r>
  <r>
    <n v="334"/>
    <x v="3"/>
    <x v="6"/>
    <s v="JEWELLERY"/>
    <n v="74634.999804209452"/>
    <x v="2"/>
  </r>
  <r>
    <n v="335"/>
    <x v="4"/>
    <x v="7"/>
    <s v="PETRO"/>
    <n v="443549.27199575666"/>
    <x v="3"/>
  </r>
  <r>
    <n v="336"/>
    <x v="5"/>
    <x v="8"/>
    <s v="CLOTHES"/>
    <n v="454420.26480429177"/>
    <x v="2"/>
  </r>
  <r>
    <n v="337"/>
    <x v="6"/>
    <x v="9"/>
    <s v="FOOD"/>
    <n v="247141.40904334059"/>
    <x v="2"/>
  </r>
  <r>
    <n v="338"/>
    <x v="7"/>
    <x v="5"/>
    <s v="CAMERA"/>
    <n v="428807.60771855823"/>
    <x v="2"/>
  </r>
  <r>
    <n v="339"/>
    <x v="8"/>
    <x v="10"/>
    <s v="SANDALS"/>
    <n v="202537.01962092973"/>
    <x v="2"/>
  </r>
  <r>
    <n v="340"/>
    <x v="9"/>
    <x v="11"/>
    <s v="CAR"/>
    <n v="164943.11845623259"/>
    <x v="4"/>
  </r>
  <r>
    <n v="341"/>
    <x v="10"/>
    <x v="12"/>
    <s v="BIKE"/>
    <n v="190590.32818197008"/>
    <x v="5"/>
  </r>
  <r>
    <n v="342"/>
    <x v="11"/>
    <x v="13"/>
    <s v="AUTO"/>
    <n v="425590.20686445409"/>
    <x v="5"/>
  </r>
  <r>
    <n v="343"/>
    <x v="12"/>
    <x v="14"/>
    <s v="SHOPPING"/>
    <n v="82892.992192819482"/>
    <x v="5"/>
  </r>
  <r>
    <n v="344"/>
    <x v="13"/>
    <x v="15"/>
    <s v="AIR TICKET"/>
    <n v="78188.684574514613"/>
    <x v="6"/>
  </r>
  <r>
    <n v="345"/>
    <x v="14"/>
    <x v="16"/>
    <s v="BUS TICKET"/>
    <n v="273123.33788168378"/>
    <x v="5"/>
  </r>
  <r>
    <n v="346"/>
    <x v="15"/>
    <x v="17"/>
    <s v="TRAIN TICKET"/>
    <n v="24304.744346914988"/>
    <x v="7"/>
  </r>
  <r>
    <n v="347"/>
    <x v="97"/>
    <x v="18"/>
    <s v="RENTAL"/>
    <n v="439346.38352498534"/>
    <x v="8"/>
  </r>
  <r>
    <n v="348"/>
    <x v="98"/>
    <x v="19"/>
    <s v="MOVIE TICKET"/>
    <n v="447983.2666142027"/>
    <x v="9"/>
  </r>
  <r>
    <n v="349"/>
    <x v="99"/>
    <x v="20"/>
    <s v="JEWELLERY"/>
    <n v="165879.13068406068"/>
    <x v="8"/>
  </r>
  <r>
    <n v="350"/>
    <x v="1"/>
    <x v="21"/>
    <s v="PETRO"/>
    <n v="398525.8822646878"/>
    <x v="9"/>
  </r>
  <r>
    <n v="351"/>
    <x v="2"/>
    <x v="22"/>
    <s v="CLOTHES"/>
    <n v="257587.21768071491"/>
    <x v="7"/>
  </r>
  <r>
    <n v="352"/>
    <x v="3"/>
    <x v="23"/>
    <s v="FOOD"/>
    <n v="480728.81259920826"/>
    <x v="10"/>
  </r>
  <r>
    <n v="353"/>
    <x v="4"/>
    <x v="24"/>
    <s v="CAMERA"/>
    <n v="103939.8380426736"/>
    <x v="11"/>
  </r>
  <r>
    <n v="354"/>
    <x v="5"/>
    <x v="25"/>
    <s v="CAMERA"/>
    <n v="406033.31883578247"/>
    <x v="12"/>
  </r>
  <r>
    <n v="355"/>
    <x v="6"/>
    <x v="26"/>
    <s v="CAMERA"/>
    <n v="91357.563407860391"/>
    <x v="11"/>
  </r>
  <r>
    <n v="356"/>
    <x v="7"/>
    <x v="27"/>
    <s v="CAMERA"/>
    <n v="259726.40608188618"/>
    <x v="12"/>
  </r>
  <r>
    <n v="357"/>
    <x v="8"/>
    <x v="28"/>
    <s v="SHOPPING"/>
    <n v="266910.34584865818"/>
    <x v="11"/>
  </r>
  <r>
    <n v="358"/>
    <x v="9"/>
    <x v="29"/>
    <s v="AIR TICKET"/>
    <n v="419581.25321644411"/>
    <x v="13"/>
  </r>
  <r>
    <n v="359"/>
    <x v="10"/>
    <x v="30"/>
    <s v="BUS TICKET"/>
    <n v="94786.895740836932"/>
    <x v="14"/>
  </r>
  <r>
    <n v="360"/>
    <x v="11"/>
    <x v="31"/>
    <s v="TRAIN TICKET"/>
    <n v="485279.90263738087"/>
    <x v="15"/>
  </r>
  <r>
    <n v="361"/>
    <x v="12"/>
    <x v="32"/>
    <s v="RENTAL"/>
    <n v="446876.55221792101"/>
    <x v="16"/>
  </r>
  <r>
    <n v="362"/>
    <x v="13"/>
    <x v="33"/>
    <s v="MOVIE TICKET"/>
    <n v="339227.14486526564"/>
    <x v="17"/>
  </r>
  <r>
    <n v="363"/>
    <x v="14"/>
    <x v="34"/>
    <s v="JEWELLERY"/>
    <n v="246986.04855343091"/>
    <x v="16"/>
  </r>
  <r>
    <n v="364"/>
    <x v="15"/>
    <x v="35"/>
    <s v="PETRO"/>
    <n v="289493.54192639468"/>
    <x v="18"/>
  </r>
  <r>
    <n v="365"/>
    <x v="5"/>
    <x v="36"/>
    <s v="CLOTHES"/>
    <n v="81819.233193475113"/>
    <x v="12"/>
  </r>
  <r>
    <n v="366"/>
    <x v="6"/>
    <x v="37"/>
    <s v="FOOD"/>
    <n v="455944.06872645224"/>
    <x v="12"/>
  </r>
  <r>
    <n v="367"/>
    <x v="7"/>
    <x v="38"/>
    <s v="FOOD"/>
    <n v="81881.764749096255"/>
    <x v="12"/>
  </r>
  <r>
    <n v="368"/>
    <x v="8"/>
    <x v="39"/>
    <s v="FOOD"/>
    <n v="498137.42795518937"/>
    <x v="12"/>
  </r>
  <r>
    <n v="369"/>
    <x v="9"/>
    <x v="40"/>
    <s v="FOOD"/>
    <n v="284754.80993060349"/>
    <x v="12"/>
  </r>
  <r>
    <n v="370"/>
    <x v="10"/>
    <x v="41"/>
    <s v="FOOD"/>
    <n v="269231.14466681081"/>
    <x v="12"/>
  </r>
  <r>
    <n v="371"/>
    <x v="11"/>
    <x v="42"/>
    <s v="FOOD"/>
    <n v="384469.58122360834"/>
    <x v="12"/>
  </r>
  <r>
    <n v="372"/>
    <x v="12"/>
    <x v="43"/>
    <s v="FOOD"/>
    <n v="327032.76620186743"/>
    <x v="12"/>
  </r>
  <r>
    <n v="373"/>
    <x v="13"/>
    <x v="44"/>
    <s v="FOOD"/>
    <n v="487417.71106359037"/>
    <x v="19"/>
  </r>
  <r>
    <n v="374"/>
    <x v="14"/>
    <x v="45"/>
    <s v="FOOD"/>
    <n v="32881.241588974262"/>
    <x v="19"/>
  </r>
  <r>
    <n v="375"/>
    <x v="15"/>
    <x v="46"/>
    <s v="FOOD"/>
    <n v="437676.96432602836"/>
    <x v="19"/>
  </r>
  <r>
    <n v="376"/>
    <x v="16"/>
    <x v="47"/>
    <s v="FOOD"/>
    <n v="412160.84554184071"/>
    <x v="20"/>
  </r>
  <r>
    <n v="377"/>
    <x v="17"/>
    <x v="48"/>
    <s v="FOOD"/>
    <n v="261446.64712270728"/>
    <x v="14"/>
  </r>
  <r>
    <n v="378"/>
    <x v="18"/>
    <x v="49"/>
    <s v="JEWELLERY"/>
    <n v="334589.17520461295"/>
    <x v="21"/>
  </r>
  <r>
    <n v="379"/>
    <x v="19"/>
    <x v="50"/>
    <s v="PETRO"/>
    <n v="29860.343616386399"/>
    <x v="22"/>
  </r>
  <r>
    <n v="380"/>
    <x v="20"/>
    <x v="51"/>
    <s v="CLOTHES"/>
    <n v="150805.20635866153"/>
    <x v="16"/>
  </r>
  <r>
    <n v="381"/>
    <x v="21"/>
    <x v="52"/>
    <s v="FOOD"/>
    <n v="41981.810527421112"/>
    <x v="23"/>
  </r>
  <r>
    <n v="382"/>
    <x v="22"/>
    <x v="53"/>
    <s v="CAMERA"/>
    <n v="485193.93353147624"/>
    <x v="24"/>
  </r>
  <r>
    <n v="383"/>
    <x v="23"/>
    <x v="54"/>
    <s v="BIKE"/>
    <n v="381922.65272204299"/>
    <x v="4"/>
  </r>
  <r>
    <n v="384"/>
    <x v="5"/>
    <x v="55"/>
    <s v="AUTO"/>
    <n v="44056.061789403968"/>
    <x v="5"/>
  </r>
  <r>
    <n v="385"/>
    <x v="6"/>
    <x v="56"/>
    <s v="SHOPPING"/>
    <n v="264119.93470529089"/>
    <x v="8"/>
  </r>
  <r>
    <n v="386"/>
    <x v="7"/>
    <x v="57"/>
    <s v="AIR TICKET"/>
    <n v="401577.5552503104"/>
    <x v="11"/>
  </r>
  <r>
    <n v="387"/>
    <x v="8"/>
    <x v="58"/>
    <s v="BUS TICKET"/>
    <n v="345427.60805995273"/>
    <x v="25"/>
  </r>
  <r>
    <n v="388"/>
    <x v="9"/>
    <x v="59"/>
    <s v="TRAIN TICKET"/>
    <n v="479005.21761893522"/>
    <x v="13"/>
  </r>
  <r>
    <n v="389"/>
    <x v="10"/>
    <x v="60"/>
    <s v="RENTAL"/>
    <n v="253374.92592926192"/>
    <x v="26"/>
  </r>
  <r>
    <n v="390"/>
    <x v="11"/>
    <x v="61"/>
    <s v="MOVIE TICKET"/>
    <n v="347293.54027382168"/>
    <x v="27"/>
  </r>
  <r>
    <n v="391"/>
    <x v="12"/>
    <x v="62"/>
    <s v="JEWELLERY"/>
    <n v="343738.80842146801"/>
    <x v="28"/>
  </r>
  <r>
    <n v="392"/>
    <x v="13"/>
    <x v="63"/>
    <s v="PETRO"/>
    <n v="126574.16082709971"/>
    <x v="17"/>
  </r>
  <r>
    <n v="393"/>
    <x v="14"/>
    <x v="64"/>
    <s v="PETRO"/>
    <n v="487363.34518817934"/>
    <x v="29"/>
  </r>
  <r>
    <n v="394"/>
    <x v="15"/>
    <x v="0"/>
    <s v="PETRO"/>
    <n v="64489.325097409237"/>
    <x v="0"/>
  </r>
  <r>
    <n v="395"/>
    <x v="16"/>
    <x v="1"/>
    <s v="PETRO"/>
    <n v="167914.67195775849"/>
    <x v="0"/>
  </r>
  <r>
    <n v="396"/>
    <x v="17"/>
    <x v="2"/>
    <s v="PETRO"/>
    <n v="349638.44855296798"/>
    <x v="0"/>
  </r>
  <r>
    <n v="397"/>
    <x v="18"/>
    <x v="3"/>
    <s v="PETRO"/>
    <n v="196611.78433065634"/>
    <x v="0"/>
  </r>
  <r>
    <n v="398"/>
    <x v="19"/>
    <x v="4"/>
    <s v="PETRO"/>
    <n v="347256.73926833586"/>
    <x v="1"/>
  </r>
  <r>
    <n v="399"/>
    <x v="20"/>
    <x v="5"/>
    <s v="PETRO"/>
    <n v="406178.36624233128"/>
    <x v="2"/>
  </r>
  <r>
    <n v="400"/>
    <x v="21"/>
    <x v="6"/>
    <s v="PETRO"/>
    <n v="270335.52202743303"/>
    <x v="2"/>
  </r>
  <r>
    <n v="401"/>
    <x v="22"/>
    <x v="7"/>
    <s v="PETRO"/>
    <n v="125439.72177622504"/>
    <x v="3"/>
  </r>
  <r>
    <n v="402"/>
    <x v="23"/>
    <x v="8"/>
    <s v="PETRO"/>
    <n v="401782.34904038371"/>
    <x v="2"/>
  </r>
  <r>
    <n v="403"/>
    <x v="5"/>
    <x v="9"/>
    <s v="RENTAL"/>
    <n v="393543.27469110955"/>
    <x v="2"/>
  </r>
  <r>
    <n v="404"/>
    <x v="6"/>
    <x v="5"/>
    <s v="MOVIE TICKET"/>
    <n v="486417.6350594128"/>
    <x v="2"/>
  </r>
  <r>
    <n v="405"/>
    <x v="7"/>
    <x v="10"/>
    <s v="JEWELLERY"/>
    <n v="497590.17768707592"/>
    <x v="2"/>
  </r>
  <r>
    <n v="406"/>
    <x v="8"/>
    <x v="11"/>
    <s v="PETRO"/>
    <n v="132583.3827017679"/>
    <x v="4"/>
  </r>
  <r>
    <n v="407"/>
    <x v="9"/>
    <x v="12"/>
    <s v="CLOTHES"/>
    <n v="268663.25597296224"/>
    <x v="5"/>
  </r>
  <r>
    <n v="408"/>
    <x v="10"/>
    <x v="13"/>
    <s v="FOOD"/>
    <n v="41323.883515461013"/>
    <x v="5"/>
  </r>
  <r>
    <n v="409"/>
    <x v="11"/>
    <x v="14"/>
    <s v="CAMERA"/>
    <n v="232391.61770476686"/>
    <x v="5"/>
  </r>
  <r>
    <n v="410"/>
    <x v="12"/>
    <x v="65"/>
    <s v="SANDALS"/>
    <n v="206598.39654672335"/>
    <x v="5"/>
  </r>
  <r>
    <n v="411"/>
    <x v="13"/>
    <x v="12"/>
    <s v="CAR"/>
    <n v="380303.53920459637"/>
    <x v="5"/>
  </r>
  <r>
    <n v="412"/>
    <x v="14"/>
    <x v="66"/>
    <s v="BIKE"/>
    <n v="464626.91276148835"/>
    <x v="5"/>
  </r>
  <r>
    <n v="413"/>
    <x v="15"/>
    <x v="67"/>
    <s v="AUTO"/>
    <n v="343444.552953712"/>
    <x v="5"/>
  </r>
  <r>
    <n v="414"/>
    <x v="16"/>
    <x v="68"/>
    <s v="SHOPPING"/>
    <n v="118804.98482450141"/>
    <x v="5"/>
  </r>
  <r>
    <n v="415"/>
    <x v="17"/>
    <x v="69"/>
    <s v="AIR TICKET"/>
    <n v="329394.23416053678"/>
    <x v="5"/>
  </r>
  <r>
    <n v="416"/>
    <x v="18"/>
    <x v="70"/>
    <s v="BUS TICKET"/>
    <n v="384558.97837662965"/>
    <x v="5"/>
  </r>
  <r>
    <n v="417"/>
    <x v="19"/>
    <x v="13"/>
    <s v="TRAIN TICKET"/>
    <n v="71369.201400402322"/>
    <x v="5"/>
  </r>
  <r>
    <n v="418"/>
    <x v="20"/>
    <x v="71"/>
    <s v="RENTAL"/>
    <n v="302511.17430656706"/>
    <x v="8"/>
  </r>
  <r>
    <n v="419"/>
    <x v="21"/>
    <x v="72"/>
    <s v="MOVIE TICKET"/>
    <n v="102191.72499436751"/>
    <x v="8"/>
  </r>
  <r>
    <n v="420"/>
    <x v="22"/>
    <x v="56"/>
    <s v="JEWELLERY"/>
    <n v="63206.810083967503"/>
    <x v="8"/>
  </r>
  <r>
    <n v="421"/>
    <x v="23"/>
    <x v="73"/>
    <s v="PETRO"/>
    <n v="265943.19746122154"/>
    <x v="8"/>
  </r>
  <r>
    <n v="422"/>
    <x v="5"/>
    <x v="0"/>
    <s v="CLOTHES"/>
    <n v="364342.5423096352"/>
    <x v="0"/>
  </r>
  <r>
    <n v="423"/>
    <x v="6"/>
    <x v="1"/>
    <s v="FOOD"/>
    <n v="65271.956180405985"/>
    <x v="0"/>
  </r>
  <r>
    <n v="424"/>
    <x v="7"/>
    <x v="2"/>
    <s v="CAMERA"/>
    <n v="384159.678858525"/>
    <x v="0"/>
  </r>
  <r>
    <n v="425"/>
    <x v="8"/>
    <x v="3"/>
    <s v="CAMERA"/>
    <n v="271180.84854082781"/>
    <x v="0"/>
  </r>
  <r>
    <n v="426"/>
    <x v="9"/>
    <x v="0"/>
    <s v="CAMERA"/>
    <n v="15069.07743217506"/>
    <x v="0"/>
  </r>
  <r>
    <n v="427"/>
    <x v="10"/>
    <x v="1"/>
    <s v="CAMERA"/>
    <n v="397230.4755054019"/>
    <x v="0"/>
  </r>
  <r>
    <n v="428"/>
    <x v="11"/>
    <x v="2"/>
    <s v="SHOPPING"/>
    <n v="59120.730638131557"/>
    <x v="0"/>
  </r>
  <r>
    <n v="429"/>
    <x v="12"/>
    <x v="3"/>
    <s v="AIR TICKET"/>
    <n v="21220.105058932571"/>
    <x v="0"/>
  </r>
  <r>
    <n v="430"/>
    <x v="13"/>
    <x v="0"/>
    <s v="BUS TICKET"/>
    <n v="22676.888030008002"/>
    <x v="0"/>
  </r>
  <r>
    <n v="431"/>
    <x v="14"/>
    <x v="1"/>
    <s v="TRAIN TICKET"/>
    <n v="445245.76430092345"/>
    <x v="0"/>
  </r>
  <r>
    <n v="432"/>
    <x v="15"/>
    <x v="2"/>
    <s v="RENTAL"/>
    <n v="387230.79194453644"/>
    <x v="0"/>
  </r>
  <r>
    <n v="433"/>
    <x v="16"/>
    <x v="3"/>
    <s v="MOVIE TICKET"/>
    <n v="421177.313669333"/>
    <x v="0"/>
  </r>
  <r>
    <n v="434"/>
    <x v="17"/>
    <x v="0"/>
    <s v="JEWELLERY"/>
    <n v="263718.18212148681"/>
    <x v="0"/>
  </r>
  <r>
    <n v="435"/>
    <x v="18"/>
    <x v="1"/>
    <s v="PETRO"/>
    <n v="390403.03020499949"/>
    <x v="0"/>
  </r>
  <r>
    <n v="436"/>
    <x v="19"/>
    <x v="2"/>
    <s v="CLOTHES"/>
    <n v="282760.43696689408"/>
    <x v="0"/>
  </r>
  <r>
    <n v="437"/>
    <x v="20"/>
    <x v="0"/>
    <s v="FOOD"/>
    <n v="386221.31876710779"/>
    <x v="0"/>
  </r>
  <r>
    <n v="438"/>
    <x v="21"/>
    <x v="1"/>
    <s v="CAMERA"/>
    <n v="418401.10230382241"/>
    <x v="0"/>
  </r>
  <r>
    <n v="439"/>
    <x v="22"/>
    <x v="2"/>
    <s v="SANDALS"/>
    <n v="114757.25070088133"/>
    <x v="0"/>
  </r>
  <r>
    <n v="440"/>
    <x v="23"/>
    <x v="3"/>
    <s v="CAR"/>
    <n v="27857.170682181964"/>
    <x v="0"/>
  </r>
  <r>
    <n v="441"/>
    <x v="5"/>
    <x v="4"/>
    <s v="BIKE"/>
    <n v="225311.93202719689"/>
    <x v="1"/>
  </r>
  <r>
    <n v="442"/>
    <x v="6"/>
    <x v="5"/>
    <s v="AUTO"/>
    <n v="130344.12881112051"/>
    <x v="2"/>
  </r>
  <r>
    <n v="443"/>
    <x v="7"/>
    <x v="6"/>
    <s v="SHOPPING"/>
    <n v="43292.587079927172"/>
    <x v="2"/>
  </r>
  <r>
    <n v="444"/>
    <x v="8"/>
    <x v="7"/>
    <s v="AIR TICKET"/>
    <n v="194809.21761627067"/>
    <x v="3"/>
  </r>
  <r>
    <n v="445"/>
    <x v="9"/>
    <x v="8"/>
    <s v="BUS TICKET"/>
    <n v="420862.50242988224"/>
    <x v="2"/>
  </r>
  <r>
    <n v="446"/>
    <x v="10"/>
    <x v="9"/>
    <s v="TRAIN TICKET"/>
    <n v="273807.03670151159"/>
    <x v="2"/>
  </r>
  <r>
    <n v="447"/>
    <x v="11"/>
    <x v="5"/>
    <s v="TRAIN TICKET"/>
    <n v="68566.745893453801"/>
    <x v="2"/>
  </r>
  <r>
    <n v="448"/>
    <x v="12"/>
    <x v="10"/>
    <s v="TRAIN TICKET"/>
    <n v="486498.21343484049"/>
    <x v="2"/>
  </r>
  <r>
    <n v="449"/>
    <x v="13"/>
    <x v="11"/>
    <s v="TRAIN TICKET"/>
    <n v="458179.54514412716"/>
    <x v="4"/>
  </r>
  <r>
    <n v="450"/>
    <x v="14"/>
    <x v="12"/>
    <s v="TRAIN TICKET"/>
    <n v="57237.387103901252"/>
    <x v="5"/>
  </r>
  <r>
    <n v="451"/>
    <x v="15"/>
    <x v="13"/>
    <s v="TRAIN TICKET"/>
    <n v="175566.43661430321"/>
    <x v="5"/>
  </r>
  <r>
    <n v="452"/>
    <x v="16"/>
    <x v="14"/>
    <s v="TRAIN TICKET"/>
    <n v="325354.25829938793"/>
    <x v="5"/>
  </r>
  <r>
    <n v="453"/>
    <x v="17"/>
    <x v="15"/>
    <s v="TRAIN TICKET"/>
    <n v="30651.020016439325"/>
    <x v="6"/>
  </r>
  <r>
    <n v="454"/>
    <x v="18"/>
    <x v="16"/>
    <s v="TRAIN TICKET"/>
    <n v="142057.8758098887"/>
    <x v="5"/>
  </r>
  <r>
    <n v="455"/>
    <x v="19"/>
    <x v="17"/>
    <s v="TRAIN TICKET"/>
    <n v="419269.33358709479"/>
    <x v="7"/>
  </r>
  <r>
    <n v="456"/>
    <x v="20"/>
    <x v="18"/>
    <s v="TRAIN TICKET"/>
    <n v="31143.072164254161"/>
    <x v="8"/>
  </r>
  <r>
    <n v="457"/>
    <x v="21"/>
    <x v="19"/>
    <s v="TRAIN TICKET"/>
    <n v="324631.72918671381"/>
    <x v="9"/>
  </r>
  <r>
    <n v="458"/>
    <x v="22"/>
    <x v="20"/>
    <s v="TRAIN TICKET"/>
    <n v="286505.56541968859"/>
    <x v="8"/>
  </r>
  <r>
    <n v="459"/>
    <x v="23"/>
    <x v="21"/>
    <s v="TRAIN TICKET"/>
    <n v="28543.709877984824"/>
    <x v="9"/>
  </r>
  <r>
    <n v="460"/>
    <x v="5"/>
    <x v="22"/>
    <s v="TRAIN TICKET"/>
    <n v="494703.05594260932"/>
    <x v="7"/>
  </r>
  <r>
    <n v="461"/>
    <x v="6"/>
    <x v="23"/>
    <s v="TRAIN TICKET"/>
    <n v="335559.13464795554"/>
    <x v="10"/>
  </r>
  <r>
    <n v="462"/>
    <x v="7"/>
    <x v="24"/>
    <s v="TRAIN TICKET"/>
    <n v="116100.22553056681"/>
    <x v="11"/>
  </r>
  <r>
    <n v="463"/>
    <x v="8"/>
    <x v="25"/>
    <s v="TRAIN TICKET"/>
    <n v="127272.99046519936"/>
    <x v="12"/>
  </r>
  <r>
    <n v="464"/>
    <x v="9"/>
    <x v="26"/>
    <s v="TRAIN TICKET"/>
    <n v="311474.05538310378"/>
    <x v="11"/>
  </r>
  <r>
    <n v="465"/>
    <x v="10"/>
    <x v="27"/>
    <s v="TRAIN TICKET"/>
    <n v="303308.62071039691"/>
    <x v="12"/>
  </r>
  <r>
    <n v="466"/>
    <x v="11"/>
    <x v="28"/>
    <s v="TRAIN TICKET"/>
    <n v="171975.29158526304"/>
    <x v="11"/>
  </r>
  <r>
    <n v="467"/>
    <x v="12"/>
    <x v="29"/>
    <s v="TRAIN TICKET"/>
    <n v="53301.966712943351"/>
    <x v="13"/>
  </r>
  <r>
    <n v="468"/>
    <x v="13"/>
    <x v="30"/>
    <s v="TRAIN TICKET"/>
    <n v="284383.11486629618"/>
    <x v="14"/>
  </r>
  <r>
    <n v="469"/>
    <x v="14"/>
    <x v="31"/>
    <s v="TRAIN TICKET"/>
    <n v="213571.76556624236"/>
    <x v="15"/>
  </r>
  <r>
    <n v="470"/>
    <x v="15"/>
    <x v="32"/>
    <s v="TRAIN TICKET"/>
    <n v="447465.03038543684"/>
    <x v="16"/>
  </r>
  <r>
    <n v="471"/>
    <x v="16"/>
    <x v="33"/>
    <s v="TRAIN TICKET"/>
    <n v="88395.257347037739"/>
    <x v="17"/>
  </r>
  <r>
    <n v="472"/>
    <x v="17"/>
    <x v="34"/>
    <s v="TRAIN TICKET"/>
    <n v="360300.32136805297"/>
    <x v="16"/>
  </r>
  <r>
    <n v="473"/>
    <x v="18"/>
    <x v="35"/>
    <s v="AIR TICKET"/>
    <n v="93599.959495194445"/>
    <x v="18"/>
  </r>
  <r>
    <n v="474"/>
    <x v="19"/>
    <x v="36"/>
    <s v="AIR TICKET"/>
    <n v="344635.36761087785"/>
    <x v="12"/>
  </r>
  <r>
    <n v="475"/>
    <x v="20"/>
    <x v="37"/>
    <s v="AIR TICKET"/>
    <n v="237448.14705281009"/>
    <x v="12"/>
  </r>
  <r>
    <n v="476"/>
    <x v="21"/>
    <x v="38"/>
    <s v="AIR TICKET"/>
    <n v="412714.03018374799"/>
    <x v="12"/>
  </r>
  <r>
    <n v="477"/>
    <x v="22"/>
    <x v="39"/>
    <s v="AIR TICKET"/>
    <n v="412417.61293028691"/>
    <x v="12"/>
  </r>
  <r>
    <n v="478"/>
    <x v="23"/>
    <x v="40"/>
    <s v="AIR TICKET"/>
    <n v="74385.256144874511"/>
    <x v="12"/>
  </r>
  <r>
    <n v="479"/>
    <x v="5"/>
    <x v="41"/>
    <s v="AIR TICKET"/>
    <n v="24735.594831436392"/>
    <x v="12"/>
  </r>
  <r>
    <n v="480"/>
    <x v="6"/>
    <x v="42"/>
    <s v="AIR TICKET"/>
    <n v="142724.62558708881"/>
    <x v="12"/>
  </r>
  <r>
    <n v="481"/>
    <x v="7"/>
    <x v="43"/>
    <s v="AIR TICKET"/>
    <n v="173905.14353795809"/>
    <x v="12"/>
  </r>
  <r>
    <n v="482"/>
    <x v="8"/>
    <x v="44"/>
    <s v="AIR TICKET"/>
    <n v="473460.66123002657"/>
    <x v="19"/>
  </r>
  <r>
    <n v="483"/>
    <x v="9"/>
    <x v="45"/>
    <s v="CAMERA"/>
    <n v="160569.68780572174"/>
    <x v="19"/>
  </r>
  <r>
    <n v="484"/>
    <x v="10"/>
    <x v="46"/>
    <s v="CAMERA"/>
    <n v="364420.47122575017"/>
    <x v="19"/>
  </r>
  <r>
    <n v="485"/>
    <x v="11"/>
    <x v="47"/>
    <s v="CAMERA"/>
    <n v="453302.43078895158"/>
    <x v="20"/>
  </r>
  <r>
    <n v="486"/>
    <x v="12"/>
    <x v="48"/>
    <s v="SHOPPING"/>
    <n v="399549.36627988162"/>
    <x v="14"/>
  </r>
  <r>
    <n v="487"/>
    <x v="13"/>
    <x v="49"/>
    <s v="AIR TICKET"/>
    <n v="158624.5400766597"/>
    <x v="21"/>
  </r>
  <r>
    <n v="488"/>
    <x v="14"/>
    <x v="50"/>
    <s v="BUS TICKET"/>
    <n v="193722.68364790658"/>
    <x v="22"/>
  </r>
  <r>
    <n v="489"/>
    <x v="15"/>
    <x v="51"/>
    <s v="TRAIN TICKET"/>
    <n v="286231.10821206577"/>
    <x v="16"/>
  </r>
  <r>
    <n v="490"/>
    <x v="16"/>
    <x v="52"/>
    <s v="RENTAL"/>
    <n v="17918.111680540973"/>
    <x v="23"/>
  </r>
  <r>
    <n v="491"/>
    <x v="17"/>
    <x v="53"/>
    <s v="MOVIE TICKET"/>
    <n v="118949.11611931535"/>
    <x v="24"/>
  </r>
  <r>
    <n v="492"/>
    <x v="18"/>
    <x v="54"/>
    <s v="BIKE"/>
    <n v="271641.58332806465"/>
    <x v="4"/>
  </r>
  <r>
    <n v="493"/>
    <x v="19"/>
    <x v="55"/>
    <s v="AUTO"/>
    <n v="387190.38011977263"/>
    <x v="5"/>
  </r>
  <r>
    <n v="494"/>
    <x v="20"/>
    <x v="56"/>
    <s v="SHOPPING"/>
    <n v="93412.918176042862"/>
    <x v="8"/>
  </r>
  <r>
    <n v="495"/>
    <x v="21"/>
    <x v="57"/>
    <s v="AIR TICKET"/>
    <n v="495334.89708170044"/>
    <x v="11"/>
  </r>
  <r>
    <n v="496"/>
    <x v="22"/>
    <x v="58"/>
    <s v="BUS TICKET"/>
    <n v="113695.51170765863"/>
    <x v="25"/>
  </r>
  <r>
    <n v="497"/>
    <x v="23"/>
    <x v="59"/>
    <s v="TRAIN TICKET"/>
    <n v="404418.06739200937"/>
    <x v="13"/>
  </r>
  <r>
    <n v="498"/>
    <x v="5"/>
    <x v="60"/>
    <s v="RENTAL"/>
    <n v="347129.20917803637"/>
    <x v="26"/>
  </r>
  <r>
    <n v="499"/>
    <x v="6"/>
    <x v="61"/>
    <s v="MOVIE TICKET"/>
    <n v="250852.63443094314"/>
    <x v="27"/>
  </r>
  <r>
    <n v="500"/>
    <x v="7"/>
    <x v="62"/>
    <s v="JEWELLERY"/>
    <n v="113575.89576141241"/>
    <x v="28"/>
  </r>
  <r>
    <n v="501"/>
    <x v="8"/>
    <x v="63"/>
    <s v="PETRO"/>
    <n v="207100.2898353762"/>
    <x v="17"/>
  </r>
  <r>
    <n v="502"/>
    <x v="9"/>
    <x v="64"/>
    <s v="CLOTHES"/>
    <n v="220259.01540759314"/>
    <x v="29"/>
  </r>
  <r>
    <n v="503"/>
    <x v="10"/>
    <x v="0"/>
    <s v="FOOD"/>
    <n v="133064.48663751152"/>
    <x v="0"/>
  </r>
  <r>
    <n v="504"/>
    <x v="11"/>
    <x v="1"/>
    <s v="CAMERA"/>
    <n v="35520.950064330093"/>
    <x v="0"/>
  </r>
  <r>
    <n v="505"/>
    <x v="12"/>
    <x v="2"/>
    <s v="CAMERA"/>
    <n v="252625.46378964413"/>
    <x v="0"/>
  </r>
  <r>
    <n v="506"/>
    <x v="13"/>
    <x v="3"/>
    <s v="CAMERA"/>
    <n v="470775.41992750851"/>
    <x v="0"/>
  </r>
  <r>
    <n v="507"/>
    <x v="14"/>
    <x v="4"/>
    <s v="CAMERA"/>
    <n v="341922.01162457949"/>
    <x v="1"/>
  </r>
  <r>
    <n v="508"/>
    <x v="15"/>
    <x v="5"/>
    <s v="SHOPPING"/>
    <n v="68186.627139062868"/>
    <x v="2"/>
  </r>
  <r>
    <n v="509"/>
    <x v="16"/>
    <x v="6"/>
    <s v="AIR TICKET"/>
    <n v="345438.4950629191"/>
    <x v="2"/>
  </r>
  <r>
    <n v="510"/>
    <x v="17"/>
    <x v="7"/>
    <s v="BUS TICKET"/>
    <n v="457043.42424128141"/>
    <x v="3"/>
  </r>
  <r>
    <n v="511"/>
    <x v="18"/>
    <x v="8"/>
    <s v="TRAIN TICKET"/>
    <n v="81630.711946089621"/>
    <x v="2"/>
  </r>
  <r>
    <n v="512"/>
    <x v="19"/>
    <x v="9"/>
    <s v="TRAIN TICKET"/>
    <n v="203428.31036867399"/>
    <x v="2"/>
  </r>
  <r>
    <n v="513"/>
    <x v="20"/>
    <x v="5"/>
    <s v="TRAIN TICKET"/>
    <n v="390619.20519442903"/>
    <x v="2"/>
  </r>
  <r>
    <n v="514"/>
    <x v="21"/>
    <x v="10"/>
    <s v="TRAIN TICKET"/>
    <n v="190445.4397834109"/>
    <x v="2"/>
  </r>
  <r>
    <n v="515"/>
    <x v="22"/>
    <x v="11"/>
    <s v="TRAIN TICKET"/>
    <n v="222660.67710473252"/>
    <x v="4"/>
  </r>
  <r>
    <n v="516"/>
    <x v="23"/>
    <x v="12"/>
    <s v="TRAIN TICKET"/>
    <n v="235779.9536794349"/>
    <x v="5"/>
  </r>
  <r>
    <n v="517"/>
    <x v="5"/>
    <x v="13"/>
    <s v="TRAIN TICKET"/>
    <n v="262954.76371327863"/>
    <x v="5"/>
  </r>
  <r>
    <n v="518"/>
    <x v="6"/>
    <x v="14"/>
    <s v="TRAIN TICKET"/>
    <n v="437718.33993912226"/>
    <x v="5"/>
  </r>
  <r>
    <n v="519"/>
    <x v="7"/>
    <x v="65"/>
    <s v="TRAIN TICKET"/>
    <n v="431775.56495747651"/>
    <x v="5"/>
  </r>
  <r>
    <n v="520"/>
    <x v="8"/>
    <x v="12"/>
    <s v="TRAIN TICKET"/>
    <n v="3731.5293245742678"/>
    <x v="5"/>
  </r>
  <r>
    <n v="521"/>
    <x v="9"/>
    <x v="66"/>
    <s v="TRAIN TICKET"/>
    <n v="445029.37990944326"/>
    <x v="5"/>
  </r>
  <r>
    <n v="522"/>
    <x v="10"/>
    <x v="67"/>
    <s v="AUTO"/>
    <n v="273115.44281551917"/>
    <x v="5"/>
  </r>
  <r>
    <n v="523"/>
    <x v="11"/>
    <x v="68"/>
    <s v="SHOPPING"/>
    <n v="370699.16290006117"/>
    <x v="5"/>
  </r>
  <r>
    <n v="524"/>
    <x v="12"/>
    <x v="69"/>
    <s v="AIR TICKET"/>
    <n v="70325.272822492625"/>
    <x v="5"/>
  </r>
  <r>
    <n v="525"/>
    <x v="13"/>
    <x v="70"/>
    <s v="BUS TICKET"/>
    <n v="82069.047708248851"/>
    <x v="5"/>
  </r>
  <r>
    <n v="526"/>
    <x v="14"/>
    <x v="13"/>
    <s v="TRAIN TICKET"/>
    <n v="147607.80357847648"/>
    <x v="5"/>
  </r>
  <r>
    <n v="527"/>
    <x v="15"/>
    <x v="71"/>
    <s v="RENTAL"/>
    <n v="330883.84583988891"/>
    <x v="8"/>
  </r>
  <r>
    <n v="528"/>
    <x v="16"/>
    <x v="72"/>
    <s v="MOVIE TICKET"/>
    <n v="400303.15334160841"/>
    <x v="8"/>
  </r>
  <r>
    <n v="529"/>
    <x v="17"/>
    <x v="56"/>
    <s v="JEWELLERY"/>
    <n v="363867.13878433086"/>
    <x v="8"/>
  </r>
  <r>
    <n v="530"/>
    <x v="18"/>
    <x v="73"/>
    <s v="PETRO"/>
    <n v="419035.18049244944"/>
    <x v="8"/>
  </r>
  <r>
    <n v="531"/>
    <x v="19"/>
    <x v="0"/>
    <s v="CLOTHES"/>
    <n v="147312.98311828572"/>
    <x v="0"/>
  </r>
  <r>
    <n v="532"/>
    <x v="20"/>
    <x v="1"/>
    <s v="FOOD"/>
    <n v="371598.90192544262"/>
    <x v="0"/>
  </r>
  <r>
    <n v="533"/>
    <x v="21"/>
    <x v="2"/>
    <s v="CAMERA"/>
    <n v="77122.516369374833"/>
    <x v="0"/>
  </r>
  <r>
    <n v="534"/>
    <x v="22"/>
    <x v="3"/>
    <s v="CAMERA"/>
    <n v="357247.42707667279"/>
    <x v="0"/>
  </r>
  <r>
    <n v="535"/>
    <x v="23"/>
    <x v="0"/>
    <s v="CAMERA"/>
    <n v="413121.33638655476"/>
    <x v="0"/>
  </r>
  <r>
    <n v="536"/>
    <x v="5"/>
    <x v="1"/>
    <s v="CAMERA"/>
    <n v="60759.997562610079"/>
    <x v="0"/>
  </r>
  <r>
    <n v="537"/>
    <x v="6"/>
    <x v="2"/>
    <s v="SHOPPING"/>
    <n v="387227.00476648239"/>
    <x v="0"/>
  </r>
  <r>
    <n v="538"/>
    <x v="7"/>
    <x v="3"/>
    <s v="AIR TICKET"/>
    <n v="14720.408741254576"/>
    <x v="0"/>
  </r>
  <r>
    <n v="539"/>
    <x v="8"/>
    <x v="0"/>
    <s v="BUS TICKET"/>
    <n v="407372.76633950771"/>
    <x v="0"/>
  </r>
  <r>
    <n v="540"/>
    <x v="9"/>
    <x v="1"/>
    <s v="TRAIN TICKET"/>
    <n v="488063.9999650367"/>
    <x v="0"/>
  </r>
  <r>
    <n v="541"/>
    <x v="10"/>
    <x v="2"/>
    <s v="RENTAL"/>
    <n v="250491.70894860339"/>
    <x v="0"/>
  </r>
  <r>
    <n v="542"/>
    <x v="11"/>
    <x v="3"/>
    <s v="MOVIE TICKET"/>
    <n v="40625.566091067602"/>
    <x v="0"/>
  </r>
  <r>
    <n v="543"/>
    <x v="12"/>
    <x v="0"/>
    <s v="JEWELLERY"/>
    <n v="389351.50662593794"/>
    <x v="0"/>
  </r>
  <r>
    <n v="544"/>
    <x v="13"/>
    <x v="1"/>
    <s v="PETRO"/>
    <n v="335160.8304608005"/>
    <x v="0"/>
  </r>
  <r>
    <n v="545"/>
    <x v="14"/>
    <x v="2"/>
    <s v="PETRO"/>
    <n v="393125.33881114289"/>
    <x v="0"/>
  </r>
  <r>
    <n v="546"/>
    <x v="15"/>
    <x v="0"/>
    <s v="PETRO"/>
    <n v="181408.56825504653"/>
    <x v="0"/>
  </r>
  <r>
    <n v="547"/>
    <x v="16"/>
    <x v="1"/>
    <s v="PETRO"/>
    <n v="397945.45810240804"/>
    <x v="0"/>
  </r>
  <r>
    <n v="548"/>
    <x v="17"/>
    <x v="2"/>
    <s v="PETRO"/>
    <n v="275842.95248867595"/>
    <x v="0"/>
  </r>
  <r>
    <n v="549"/>
    <x v="18"/>
    <x v="3"/>
    <s v="PETRO"/>
    <n v="261213.88596414408"/>
    <x v="0"/>
  </r>
  <r>
    <n v="550"/>
    <x v="19"/>
    <x v="4"/>
    <s v="PETRO"/>
    <n v="86870.939555645455"/>
    <x v="1"/>
  </r>
  <r>
    <n v="551"/>
    <x v="20"/>
    <x v="5"/>
    <s v="PETRO"/>
    <n v="291102.57635650551"/>
    <x v="2"/>
  </r>
  <r>
    <n v="552"/>
    <x v="21"/>
    <x v="6"/>
    <s v="PETRO"/>
    <n v="354106.46161568013"/>
    <x v="2"/>
  </r>
  <r>
    <n v="553"/>
    <x v="22"/>
    <x v="7"/>
    <s v="PETRO"/>
    <n v="114274.29154738761"/>
    <x v="3"/>
  </r>
  <r>
    <n v="554"/>
    <x v="23"/>
    <x v="8"/>
    <s v="PETRO"/>
    <n v="268861.00439458602"/>
    <x v="2"/>
  </r>
  <r>
    <n v="555"/>
    <x v="5"/>
    <x v="9"/>
    <s v="PETRO"/>
    <n v="91022.573939971262"/>
    <x v="2"/>
  </r>
  <r>
    <n v="556"/>
    <x v="6"/>
    <x v="5"/>
    <s v="PETRO"/>
    <n v="252030.63182559286"/>
    <x v="2"/>
  </r>
  <r>
    <n v="557"/>
    <x v="7"/>
    <x v="10"/>
    <s v="PETRO"/>
    <n v="314541.91735497164"/>
    <x v="2"/>
  </r>
  <r>
    <n v="558"/>
    <x v="8"/>
    <x v="11"/>
    <s v="PETRO"/>
    <n v="82813.355955372317"/>
    <x v="4"/>
  </r>
  <r>
    <n v="559"/>
    <x v="9"/>
    <x v="12"/>
    <s v="PETRO"/>
    <n v="261389.18212159901"/>
    <x v="5"/>
  </r>
  <r>
    <n v="560"/>
    <x v="10"/>
    <x v="13"/>
    <s v="PETRO"/>
    <n v="437573.06602184806"/>
    <x v="5"/>
  </r>
  <r>
    <n v="561"/>
    <x v="11"/>
    <x v="14"/>
    <s v="PETRO"/>
    <n v="25633.770245450662"/>
    <x v="5"/>
  </r>
  <r>
    <n v="562"/>
    <x v="12"/>
    <x v="15"/>
    <s v="PETRO"/>
    <n v="328667.37592532753"/>
    <x v="6"/>
  </r>
  <r>
    <n v="563"/>
    <x v="13"/>
    <x v="16"/>
    <s v="PETRO"/>
    <n v="40335.52387838607"/>
    <x v="5"/>
  </r>
  <r>
    <n v="564"/>
    <x v="14"/>
    <x v="17"/>
    <s v="PETRO"/>
    <n v="122290.00194123268"/>
    <x v="7"/>
  </r>
  <r>
    <n v="565"/>
    <x v="15"/>
    <x v="18"/>
    <s v="PETRO"/>
    <n v="261773.66643662425"/>
    <x v="8"/>
  </r>
  <r>
    <n v="566"/>
    <x v="16"/>
    <x v="19"/>
    <s v="PETRO"/>
    <n v="269636.86294640484"/>
    <x v="9"/>
  </r>
  <r>
    <n v="567"/>
    <x v="17"/>
    <x v="20"/>
    <s v="AIR TICKET"/>
    <n v="321893.46733215993"/>
    <x v="8"/>
  </r>
  <r>
    <n v="568"/>
    <x v="18"/>
    <x v="21"/>
    <s v="BUS TICKET"/>
    <n v="241890.05817838499"/>
    <x v="9"/>
  </r>
  <r>
    <n v="569"/>
    <x v="19"/>
    <x v="22"/>
    <s v="TRAIN TICKET"/>
    <n v="399044.17523791484"/>
    <x v="7"/>
  </r>
  <r>
    <n v="570"/>
    <x v="20"/>
    <x v="23"/>
    <s v="RENTAL"/>
    <n v="459449.8021810003"/>
    <x v="10"/>
  </r>
  <r>
    <n v="571"/>
    <x v="21"/>
    <x v="24"/>
    <s v="MOVIE TICKET"/>
    <n v="109468.76875844819"/>
    <x v="11"/>
  </r>
  <r>
    <n v="572"/>
    <x v="22"/>
    <x v="25"/>
    <s v="JEWELLERY"/>
    <n v="237720.19364697998"/>
    <x v="12"/>
  </r>
  <r>
    <n v="573"/>
    <x v="23"/>
    <x v="26"/>
    <s v="PETRO"/>
    <n v="108166.80096212016"/>
    <x v="11"/>
  </r>
  <r>
    <n v="574"/>
    <x v="5"/>
    <x v="27"/>
    <s v="CLOTHES"/>
    <n v="347033.86427015037"/>
    <x v="12"/>
  </r>
  <r>
    <n v="575"/>
    <x v="6"/>
    <x v="28"/>
    <s v="FOOD"/>
    <n v="161825.11826635804"/>
    <x v="11"/>
  </r>
  <r>
    <n v="576"/>
    <x v="7"/>
    <x v="29"/>
    <s v="CAMERA"/>
    <n v="480565.82442124549"/>
    <x v="13"/>
  </r>
  <r>
    <n v="577"/>
    <x v="8"/>
    <x v="30"/>
    <s v="SANDALS"/>
    <n v="338998.94449067622"/>
    <x v="14"/>
  </r>
  <r>
    <n v="578"/>
    <x v="9"/>
    <x v="31"/>
    <s v="CAR"/>
    <n v="364985.72769556509"/>
    <x v="15"/>
  </r>
  <r>
    <n v="579"/>
    <x v="10"/>
    <x v="32"/>
    <s v="BIKE"/>
    <n v="210398.04879532149"/>
    <x v="16"/>
  </r>
  <r>
    <n v="580"/>
    <x v="11"/>
    <x v="33"/>
    <s v="AUTO"/>
    <n v="441304.06732656364"/>
    <x v="17"/>
  </r>
  <r>
    <n v="581"/>
    <x v="12"/>
    <x v="34"/>
    <s v="SHOPPING"/>
    <n v="277547.74853899545"/>
    <x v="16"/>
  </r>
  <r>
    <n v="582"/>
    <x v="13"/>
    <x v="35"/>
    <s v="AIR TICKET"/>
    <n v="108209.63046079884"/>
    <x v="18"/>
  </r>
  <r>
    <n v="583"/>
    <x v="14"/>
    <x v="36"/>
    <s v="BUS TICKET"/>
    <n v="288688.99712354271"/>
    <x v="12"/>
  </r>
  <r>
    <n v="584"/>
    <x v="15"/>
    <x v="37"/>
    <s v="TRAIN TICKET"/>
    <n v="455216.21415919432"/>
    <x v="12"/>
  </r>
  <r>
    <n v="585"/>
    <x v="16"/>
    <x v="38"/>
    <s v="RENTAL"/>
    <n v="486925.07844571536"/>
    <x v="12"/>
  </r>
  <r>
    <n v="586"/>
    <x v="17"/>
    <x v="39"/>
    <s v="MOVIE TICKET"/>
    <n v="119466.54086576308"/>
    <x v="12"/>
  </r>
  <r>
    <n v="587"/>
    <x v="18"/>
    <x v="40"/>
    <s v="JEWELLERY"/>
    <n v="327054.81711220293"/>
    <x v="12"/>
  </r>
  <r>
    <n v="588"/>
    <x v="19"/>
    <x v="41"/>
    <s v="PETRO"/>
    <n v="311844.917116481"/>
    <x v="12"/>
  </r>
  <r>
    <n v="589"/>
    <x v="20"/>
    <x v="42"/>
    <s v="CLOTHES"/>
    <n v="487253.62492609641"/>
    <x v="12"/>
  </r>
  <r>
    <n v="590"/>
    <x v="21"/>
    <x v="43"/>
    <s v="FOOD"/>
    <n v="215221.86498600076"/>
    <x v="12"/>
  </r>
  <r>
    <n v="591"/>
    <x v="22"/>
    <x v="44"/>
    <s v="CAMERA"/>
    <n v="414627.93833038607"/>
    <x v="19"/>
  </r>
  <r>
    <n v="592"/>
    <x v="23"/>
    <x v="45"/>
    <s v="CAMERA"/>
    <n v="347631.25191131316"/>
    <x v="19"/>
  </r>
  <r>
    <n v="593"/>
    <x v="5"/>
    <x v="46"/>
    <s v="CAMERA"/>
    <n v="209438.05386437569"/>
    <x v="19"/>
  </r>
  <r>
    <n v="594"/>
    <x v="6"/>
    <x v="47"/>
    <s v="CAMERA"/>
    <n v="461890.21862626524"/>
    <x v="20"/>
  </r>
  <r>
    <n v="595"/>
    <x v="7"/>
    <x v="48"/>
    <s v="SHOPPING"/>
    <n v="74705.238147425916"/>
    <x v="14"/>
  </r>
  <r>
    <n v="596"/>
    <x v="8"/>
    <x v="49"/>
    <s v="AIR TICKET"/>
    <n v="131357.48889637884"/>
    <x v="21"/>
  </r>
  <r>
    <n v="597"/>
    <x v="9"/>
    <x v="50"/>
    <s v="BUS TICKET"/>
    <n v="244509.82330643374"/>
    <x v="22"/>
  </r>
  <r>
    <n v="598"/>
    <x v="10"/>
    <x v="51"/>
    <s v="TRAIN TICKET"/>
    <n v="140178.75873198203"/>
    <x v="16"/>
  </r>
  <r>
    <n v="599"/>
    <x v="11"/>
    <x v="52"/>
    <s v="RENTAL"/>
    <n v="368363.71596372983"/>
    <x v="23"/>
  </r>
  <r>
    <n v="600"/>
    <x v="12"/>
    <x v="53"/>
    <s v="MOVIE TICKET"/>
    <n v="354958.26049386268"/>
    <x v="24"/>
  </r>
  <r>
    <n v="601"/>
    <x v="13"/>
    <x v="54"/>
    <s v="BIKE"/>
    <n v="475923.22787355952"/>
    <x v="4"/>
  </r>
  <r>
    <n v="602"/>
    <x v="14"/>
    <x v="55"/>
    <s v="AUTO"/>
    <n v="135443.34320413758"/>
    <x v="5"/>
  </r>
  <r>
    <n v="603"/>
    <x v="15"/>
    <x v="56"/>
    <s v="SHOPPING"/>
    <n v="428560.42480635003"/>
    <x v="8"/>
  </r>
  <r>
    <n v="604"/>
    <x v="16"/>
    <x v="57"/>
    <s v="AIR TICKET"/>
    <n v="242738.4410984753"/>
    <x v="11"/>
  </r>
  <r>
    <n v="605"/>
    <x v="17"/>
    <x v="58"/>
    <s v="BUS TICKET"/>
    <n v="378581.68204179662"/>
    <x v="25"/>
  </r>
  <r>
    <n v="606"/>
    <x v="18"/>
    <x v="59"/>
    <s v="TRAIN TICKET"/>
    <n v="488053.72899365256"/>
    <x v="13"/>
  </r>
  <r>
    <n v="607"/>
    <x v="19"/>
    <x v="60"/>
    <s v="TRAIN TICKET"/>
    <n v="166209.05468924646"/>
    <x v="26"/>
  </r>
  <r>
    <n v="608"/>
    <x v="20"/>
    <x v="61"/>
    <s v="TRAIN TICKET"/>
    <n v="362184.37293291726"/>
    <x v="27"/>
  </r>
  <r>
    <n v="609"/>
    <x v="21"/>
    <x v="62"/>
    <s v="TRAIN TICKET"/>
    <n v="4442.8824789208838"/>
    <x v="28"/>
  </r>
  <r>
    <n v="610"/>
    <x v="22"/>
    <x v="63"/>
    <s v="TRAIN TICKET"/>
    <n v="355885.76064786734"/>
    <x v="17"/>
  </r>
  <r>
    <n v="611"/>
    <x v="23"/>
    <x v="64"/>
    <s v="TRAIN TICKET"/>
    <n v="6837.3066166785293"/>
    <x v="29"/>
  </r>
  <r>
    <n v="612"/>
    <x v="14"/>
    <x v="0"/>
    <s v="TRAIN TICKET"/>
    <n v="117548.84192015724"/>
    <x v="0"/>
  </r>
  <r>
    <n v="613"/>
    <x v="15"/>
    <x v="1"/>
    <s v="TRAIN TICKET"/>
    <n v="80386.555998422482"/>
    <x v="0"/>
  </r>
  <r>
    <n v="614"/>
    <x v="16"/>
    <x v="2"/>
    <s v="CAMERA"/>
    <n v="18883.304320637839"/>
    <x v="0"/>
  </r>
  <r>
    <n v="615"/>
    <x v="17"/>
    <x v="3"/>
    <s v="CAMERA"/>
    <n v="86985.570446545375"/>
    <x v="0"/>
  </r>
  <r>
    <n v="616"/>
    <x v="18"/>
    <x v="4"/>
    <s v="CAMERA"/>
    <n v="136289.09948328472"/>
    <x v="1"/>
  </r>
  <r>
    <n v="617"/>
    <x v="19"/>
    <x v="5"/>
    <s v="SHOPPING"/>
    <n v="77628.965395363513"/>
    <x v="2"/>
  </r>
  <r>
    <n v="618"/>
    <x v="20"/>
    <x v="6"/>
    <s v="AIR TICKET"/>
    <n v="242933.8995906018"/>
    <x v="2"/>
  </r>
  <r>
    <n v="619"/>
    <x v="21"/>
    <x v="7"/>
    <s v="BUS TICKET"/>
    <n v="326362.85238706798"/>
    <x v="3"/>
  </r>
  <r>
    <n v="620"/>
    <x v="22"/>
    <x v="8"/>
    <s v="TRAIN TICKET"/>
    <n v="175330.46866706142"/>
    <x v="2"/>
  </r>
  <r>
    <n v="621"/>
    <x v="23"/>
    <x v="9"/>
    <s v="RENTAL"/>
    <n v="244034.4350264383"/>
    <x v="2"/>
  </r>
  <r>
    <n v="622"/>
    <x v="24"/>
    <x v="5"/>
    <s v="MOVIE TICKET"/>
    <n v="28075.974786287872"/>
    <x v="2"/>
  </r>
  <r>
    <n v="623"/>
    <x v="25"/>
    <x v="10"/>
    <s v="JEWELLERY"/>
    <n v="333126.8326078956"/>
    <x v="2"/>
  </r>
  <r>
    <n v="624"/>
    <x v="26"/>
    <x v="11"/>
    <s v="PETRO"/>
    <n v="184822.06801915923"/>
    <x v="4"/>
  </r>
  <r>
    <n v="625"/>
    <x v="27"/>
    <x v="12"/>
    <s v="CLOTHES"/>
    <n v="211900.11790716246"/>
    <x v="5"/>
  </r>
  <r>
    <n v="626"/>
    <x v="28"/>
    <x v="13"/>
    <s v="FOOD"/>
    <n v="301169.84243979142"/>
    <x v="5"/>
  </r>
  <r>
    <n v="627"/>
    <x v="29"/>
    <x v="14"/>
    <s v="CAMERA"/>
    <n v="80694.097988166075"/>
    <x v="5"/>
  </r>
  <r>
    <n v="628"/>
    <x v="30"/>
    <x v="65"/>
    <s v="SANDALS"/>
    <n v="48609.721121598501"/>
    <x v="5"/>
  </r>
  <r>
    <n v="629"/>
    <x v="31"/>
    <x v="12"/>
    <s v="CAR"/>
    <n v="75669.979016029014"/>
    <x v="5"/>
  </r>
  <r>
    <n v="630"/>
    <x v="32"/>
    <x v="66"/>
    <s v="BIKE"/>
    <n v="382541.64092114294"/>
    <x v="5"/>
  </r>
  <r>
    <n v="631"/>
    <x v="33"/>
    <x v="67"/>
    <s v="AUTO"/>
    <n v="137657.30641574558"/>
    <x v="5"/>
  </r>
  <r>
    <n v="632"/>
    <x v="34"/>
    <x v="68"/>
    <s v="SHOPPING"/>
    <n v="203773.74387519064"/>
    <x v="5"/>
  </r>
  <r>
    <n v="633"/>
    <x v="35"/>
    <x v="69"/>
    <s v="AIR TICKET"/>
    <n v="434413.54174977145"/>
    <x v="5"/>
  </r>
  <r>
    <n v="634"/>
    <x v="36"/>
    <x v="70"/>
    <s v="AIR TICKET"/>
    <n v="262664.63701963064"/>
    <x v="5"/>
  </r>
  <r>
    <n v="635"/>
    <x v="37"/>
    <x v="13"/>
    <s v="AIR TICKET"/>
    <n v="111488.47204335987"/>
    <x v="5"/>
  </r>
  <r>
    <n v="636"/>
    <x v="38"/>
    <x v="71"/>
    <s v="AIR TICKET"/>
    <n v="465106.12997147278"/>
    <x v="8"/>
  </r>
  <r>
    <n v="637"/>
    <x v="39"/>
    <x v="72"/>
    <s v="AIR TICKET"/>
    <n v="64084.383768417465"/>
    <x v="8"/>
  </r>
  <r>
    <n v="638"/>
    <x v="40"/>
    <x v="56"/>
    <s v="AIR TICKET"/>
    <n v="78588.775483724065"/>
    <x v="8"/>
  </r>
  <r>
    <n v="639"/>
    <x v="41"/>
    <x v="73"/>
    <s v="PETRO"/>
    <n v="411857.87162825034"/>
    <x v="8"/>
  </r>
  <r>
    <n v="640"/>
    <x v="42"/>
    <x v="0"/>
    <s v="CLOTHES"/>
    <n v="3583.1279439335617"/>
    <x v="0"/>
  </r>
  <r>
    <n v="641"/>
    <x v="14"/>
    <x v="1"/>
    <s v="FOOD"/>
    <n v="334632.69617534761"/>
    <x v="0"/>
  </r>
  <r>
    <n v="642"/>
    <x v="15"/>
    <x v="2"/>
    <s v="CAMERA"/>
    <n v="475894.63161027583"/>
    <x v="0"/>
  </r>
  <r>
    <n v="643"/>
    <x v="16"/>
    <x v="3"/>
    <s v="CAMERA"/>
    <n v="284557.65733936685"/>
    <x v="0"/>
  </r>
  <r>
    <n v="644"/>
    <x v="17"/>
    <x v="0"/>
    <s v="CAMERA"/>
    <n v="217563.28832249722"/>
    <x v="0"/>
  </r>
  <r>
    <n v="645"/>
    <x v="18"/>
    <x v="1"/>
    <s v="CAMERA"/>
    <n v="435255.68427855725"/>
    <x v="0"/>
  </r>
  <r>
    <n v="646"/>
    <x v="19"/>
    <x v="2"/>
    <s v="SHOPPING"/>
    <n v="33465.431622884178"/>
    <x v="0"/>
  </r>
  <r>
    <n v="647"/>
    <x v="20"/>
    <x v="3"/>
    <s v="AIR TICKET"/>
    <n v="382457.73761940381"/>
    <x v="0"/>
  </r>
  <r>
    <n v="648"/>
    <x v="21"/>
    <x v="0"/>
    <s v="BUS TICKET"/>
    <n v="78364.10352986955"/>
    <x v="0"/>
  </r>
  <r>
    <n v="649"/>
    <x v="22"/>
    <x v="1"/>
    <s v="TRAIN TICKET"/>
    <n v="241238.46618109129"/>
    <x v="0"/>
  </r>
  <r>
    <n v="650"/>
    <x v="23"/>
    <x v="2"/>
    <s v="RENTAL"/>
    <n v="57534.854666275118"/>
    <x v="0"/>
  </r>
  <r>
    <n v="651"/>
    <x v="24"/>
    <x v="3"/>
    <s v="MOVIE TICKET"/>
    <n v="72599.216743112032"/>
    <x v="0"/>
  </r>
  <r>
    <n v="652"/>
    <x v="25"/>
    <x v="0"/>
    <s v="JEWELLERY"/>
    <n v="255698.57589289098"/>
    <x v="0"/>
  </r>
  <r>
    <n v="653"/>
    <x v="26"/>
    <x v="1"/>
    <s v="PETRO"/>
    <n v="274940.72874051408"/>
    <x v="0"/>
  </r>
  <r>
    <n v="654"/>
    <x v="27"/>
    <x v="2"/>
    <s v="CLOTHES"/>
    <n v="395430.44026619726"/>
    <x v="0"/>
  </r>
  <r>
    <n v="655"/>
    <x v="28"/>
    <x v="0"/>
    <s v="FOOD"/>
    <n v="77299.429836748866"/>
    <x v="0"/>
  </r>
  <r>
    <n v="656"/>
    <x v="29"/>
    <x v="1"/>
    <s v="CAMERA"/>
    <n v="31796.174644793897"/>
    <x v="0"/>
  </r>
  <r>
    <n v="657"/>
    <x v="30"/>
    <x v="2"/>
    <s v="SANDALS"/>
    <n v="499560.89501955302"/>
    <x v="0"/>
  </r>
  <r>
    <n v="658"/>
    <x v="31"/>
    <x v="3"/>
    <s v="CAR"/>
    <n v="327570.07109113707"/>
    <x v="0"/>
  </r>
  <r>
    <n v="659"/>
    <x v="32"/>
    <x v="4"/>
    <s v="BIKE"/>
    <n v="421688.83347690478"/>
    <x v="1"/>
  </r>
  <r>
    <n v="660"/>
    <x v="33"/>
    <x v="5"/>
    <s v="AUTO"/>
    <n v="365505.85473400983"/>
    <x v="2"/>
  </r>
  <r>
    <n v="661"/>
    <x v="34"/>
    <x v="6"/>
    <s v="SHOPPING"/>
    <n v="387226.15110086562"/>
    <x v="2"/>
  </r>
  <r>
    <n v="662"/>
    <x v="35"/>
    <x v="7"/>
    <s v="AIR TICKET"/>
    <n v="125103.44989975946"/>
    <x v="3"/>
  </r>
  <r>
    <n v="663"/>
    <x v="36"/>
    <x v="8"/>
    <s v="BUS TICKET"/>
    <n v="479557.92269781046"/>
    <x v="2"/>
  </r>
  <r>
    <n v="664"/>
    <x v="37"/>
    <x v="9"/>
    <s v="TRAIN TICKET"/>
    <n v="74389.079696555564"/>
    <x v="2"/>
  </r>
  <r>
    <n v="665"/>
    <x v="38"/>
    <x v="5"/>
    <s v="RENTAL"/>
    <n v="177965.13676172038"/>
    <x v="2"/>
  </r>
  <r>
    <n v="666"/>
    <x v="39"/>
    <x v="10"/>
    <s v="MOVIE TICKET"/>
    <n v="363898.62728632236"/>
    <x v="2"/>
  </r>
  <r>
    <n v="667"/>
    <x v="40"/>
    <x v="11"/>
    <s v="JEWELLERY"/>
    <n v="368980.39052008628"/>
    <x v="4"/>
  </r>
  <r>
    <n v="668"/>
    <x v="41"/>
    <x v="12"/>
    <s v="PETRO"/>
    <n v="372732.3706776881"/>
    <x v="5"/>
  </r>
  <r>
    <n v="669"/>
    <x v="42"/>
    <x v="13"/>
    <s v="CLOTHES"/>
    <n v="312966.74041343806"/>
    <x v="5"/>
  </r>
  <r>
    <n v="670"/>
    <x v="14"/>
    <x v="14"/>
    <s v="FOOD"/>
    <n v="421514.50851961423"/>
    <x v="5"/>
  </r>
  <r>
    <n v="671"/>
    <x v="15"/>
    <x v="15"/>
    <s v="FOOD"/>
    <n v="364043.63115941273"/>
    <x v="6"/>
  </r>
  <r>
    <n v="672"/>
    <x v="16"/>
    <x v="16"/>
    <s v="FOOD"/>
    <n v="223703.05492643584"/>
    <x v="5"/>
  </r>
  <r>
    <n v="673"/>
    <x v="17"/>
    <x v="17"/>
    <s v="FOOD"/>
    <n v="291037.16905600205"/>
    <x v="7"/>
  </r>
  <r>
    <n v="674"/>
    <x v="18"/>
    <x v="18"/>
    <s v="FOOD"/>
    <n v="90390.830495372385"/>
    <x v="8"/>
  </r>
  <r>
    <n v="675"/>
    <x v="19"/>
    <x v="19"/>
    <s v="FOOD"/>
    <n v="65745.560855850927"/>
    <x v="9"/>
  </r>
  <r>
    <n v="676"/>
    <x v="20"/>
    <x v="20"/>
    <s v="FOOD"/>
    <n v="15603.446079437645"/>
    <x v="8"/>
  </r>
  <r>
    <n v="677"/>
    <x v="21"/>
    <x v="21"/>
    <s v="FOOD"/>
    <n v="190367.78143464157"/>
    <x v="9"/>
  </r>
  <r>
    <n v="678"/>
    <x v="22"/>
    <x v="22"/>
    <s v="FOOD"/>
    <n v="207839.76168806135"/>
    <x v="7"/>
  </r>
  <r>
    <n v="679"/>
    <x v="23"/>
    <x v="23"/>
    <s v="FOOD"/>
    <n v="224696.27870740282"/>
    <x v="10"/>
  </r>
  <r>
    <n v="680"/>
    <x v="24"/>
    <x v="24"/>
    <s v="FOOD"/>
    <n v="79191.508407185422"/>
    <x v="11"/>
  </r>
  <r>
    <n v="681"/>
    <x v="25"/>
    <x v="25"/>
    <s v="FOOD"/>
    <n v="291420.30170445575"/>
    <x v="12"/>
  </r>
  <r>
    <n v="682"/>
    <x v="26"/>
    <x v="26"/>
    <s v="FOOD"/>
    <n v="31177.747947341239"/>
    <x v="11"/>
  </r>
  <r>
    <n v="683"/>
    <x v="27"/>
    <x v="27"/>
    <s v="FOOD"/>
    <n v="256843.44595907378"/>
    <x v="12"/>
  </r>
  <r>
    <n v="684"/>
    <x v="28"/>
    <x v="28"/>
    <s v="FOOD"/>
    <n v="281766.12608840846"/>
    <x v="11"/>
  </r>
  <r>
    <n v="685"/>
    <x v="29"/>
    <x v="29"/>
    <s v="FOOD"/>
    <n v="294221.68576591596"/>
    <x v="13"/>
  </r>
  <r>
    <n v="686"/>
    <x v="30"/>
    <x v="30"/>
    <s v="FOOD"/>
    <n v="460561.60110253328"/>
    <x v="14"/>
  </r>
  <r>
    <n v="687"/>
    <x v="31"/>
    <x v="31"/>
    <s v="FOOD"/>
    <n v="231791.73689360087"/>
    <x v="15"/>
  </r>
  <r>
    <n v="688"/>
    <x v="32"/>
    <x v="32"/>
    <s v="FOOD"/>
    <n v="475866.6406024911"/>
    <x v="16"/>
  </r>
  <r>
    <n v="689"/>
    <x v="33"/>
    <x v="33"/>
    <s v="AUTO"/>
    <n v="316843.52018344373"/>
    <x v="17"/>
  </r>
  <r>
    <n v="690"/>
    <x v="34"/>
    <x v="34"/>
    <s v="SHOPPING"/>
    <n v="411340.18297961127"/>
    <x v="16"/>
  </r>
  <r>
    <n v="691"/>
    <x v="35"/>
    <x v="35"/>
    <s v="AIR TICKET"/>
    <n v="274672.12033879396"/>
    <x v="18"/>
  </r>
  <r>
    <n v="692"/>
    <x v="36"/>
    <x v="36"/>
    <s v="BUS TICKET"/>
    <n v="91633.362435683594"/>
    <x v="12"/>
  </r>
  <r>
    <n v="693"/>
    <x v="37"/>
    <x v="37"/>
    <s v="BUS TICKET"/>
    <n v="129412.14642942778"/>
    <x v="12"/>
  </r>
  <r>
    <n v="694"/>
    <x v="38"/>
    <x v="38"/>
    <s v="BUS TICKET"/>
    <n v="375814.15688882553"/>
    <x v="12"/>
  </r>
  <r>
    <n v="695"/>
    <x v="39"/>
    <x v="39"/>
    <s v="BUS TICKET"/>
    <n v="165620.66238971252"/>
    <x v="12"/>
  </r>
  <r>
    <n v="696"/>
    <x v="40"/>
    <x v="40"/>
    <s v="BUS TICKET"/>
    <n v="55230.478284661658"/>
    <x v="12"/>
  </r>
  <r>
    <n v="697"/>
    <x v="41"/>
    <x v="41"/>
    <s v="BUS TICKET"/>
    <n v="365359.70752935298"/>
    <x v="12"/>
  </r>
  <r>
    <n v="698"/>
    <x v="42"/>
    <x v="42"/>
    <s v="CLOTHES"/>
    <n v="271284.40581121726"/>
    <x v="12"/>
  </r>
  <r>
    <n v="699"/>
    <x v="14"/>
    <x v="43"/>
    <s v="FOOD"/>
    <n v="279951.72900468111"/>
    <x v="12"/>
  </r>
  <r>
    <n v="700"/>
    <x v="15"/>
    <x v="44"/>
    <s v="CAMERA"/>
    <n v="451202.24089278618"/>
    <x v="19"/>
  </r>
  <r>
    <n v="701"/>
    <x v="16"/>
    <x v="45"/>
    <s v="CAMERA"/>
    <n v="299428.95371729485"/>
    <x v="19"/>
  </r>
  <r>
    <n v="702"/>
    <x v="17"/>
    <x v="46"/>
    <s v="CAMERA"/>
    <n v="457107.92605976743"/>
    <x v="19"/>
  </r>
  <r>
    <n v="703"/>
    <x v="18"/>
    <x v="47"/>
    <s v="CAMERA"/>
    <n v="9013.7010442407627"/>
    <x v="20"/>
  </r>
  <r>
    <n v="704"/>
    <x v="19"/>
    <x v="48"/>
    <s v="SHOPPING"/>
    <n v="379937.48256651411"/>
    <x v="14"/>
  </r>
  <r>
    <n v="705"/>
    <x v="20"/>
    <x v="49"/>
    <s v="AIR TICKET"/>
    <n v="485335.76552176889"/>
    <x v="21"/>
  </r>
  <r>
    <n v="706"/>
    <x v="21"/>
    <x v="50"/>
    <s v="BUS TICKET"/>
    <n v="90331.504705855827"/>
    <x v="22"/>
  </r>
  <r>
    <n v="707"/>
    <x v="22"/>
    <x v="51"/>
    <s v="TRAIN TICKET"/>
    <n v="273678.00784560386"/>
    <x v="16"/>
  </r>
  <r>
    <n v="708"/>
    <x v="23"/>
    <x v="52"/>
    <s v="RENTAL"/>
    <n v="487356.66351104114"/>
    <x v="23"/>
  </r>
  <r>
    <n v="709"/>
    <x v="24"/>
    <x v="53"/>
    <s v="MOVIE TICKET"/>
    <n v="239815.46790789132"/>
    <x v="24"/>
  </r>
  <r>
    <n v="710"/>
    <x v="25"/>
    <x v="54"/>
    <s v="BIKE"/>
    <n v="126921.44292998947"/>
    <x v="4"/>
  </r>
  <r>
    <n v="711"/>
    <x v="26"/>
    <x v="55"/>
    <s v="AUTO"/>
    <n v="229181.83434569949"/>
    <x v="5"/>
  </r>
  <r>
    <n v="712"/>
    <x v="27"/>
    <x v="56"/>
    <s v="SHOPPING"/>
    <n v="69829.884436856228"/>
    <x v="8"/>
  </r>
  <r>
    <n v="713"/>
    <x v="28"/>
    <x v="57"/>
    <s v="AIR TICKET"/>
    <n v="322950.1246031617"/>
    <x v="11"/>
  </r>
  <r>
    <n v="714"/>
    <x v="29"/>
    <x v="58"/>
    <s v="BUS TICKET"/>
    <n v="463529.79682150169"/>
    <x v="25"/>
  </r>
  <r>
    <n v="715"/>
    <x v="30"/>
    <x v="59"/>
    <s v="TRAIN TICKET"/>
    <n v="12919.239973718077"/>
    <x v="13"/>
  </r>
  <r>
    <n v="716"/>
    <x v="31"/>
    <x v="60"/>
    <s v="RENTAL"/>
    <n v="124170.53147610846"/>
    <x v="26"/>
  </r>
  <r>
    <n v="717"/>
    <x v="32"/>
    <x v="61"/>
    <s v="MOVIE TICKET"/>
    <n v="389436.30819362996"/>
    <x v="27"/>
  </r>
  <r>
    <n v="718"/>
    <x v="33"/>
    <x v="62"/>
    <s v="JEWELLERY"/>
    <n v="86571.000434235379"/>
    <x v="28"/>
  </r>
  <r>
    <n v="719"/>
    <x v="34"/>
    <x v="63"/>
    <s v="PETRO"/>
    <n v="290709.95615536114"/>
    <x v="17"/>
  </r>
  <r>
    <n v="720"/>
    <x v="35"/>
    <x v="64"/>
    <s v="PETRO"/>
    <n v="41442.636631227157"/>
    <x v="29"/>
  </r>
  <r>
    <n v="721"/>
    <x v="36"/>
    <x v="0"/>
    <s v="PETRO"/>
    <n v="141634.24310413736"/>
    <x v="0"/>
  </r>
  <r>
    <n v="722"/>
    <x v="37"/>
    <x v="1"/>
    <s v="PETRO"/>
    <n v="107038.34880566932"/>
    <x v="0"/>
  </r>
  <r>
    <n v="723"/>
    <x v="38"/>
    <x v="2"/>
    <s v="PETRO"/>
    <n v="55207.021198941387"/>
    <x v="0"/>
  </r>
  <r>
    <n v="724"/>
    <x v="39"/>
    <x v="3"/>
    <s v="PETRO"/>
    <n v="43216.691690408814"/>
    <x v="0"/>
  </r>
  <r>
    <n v="725"/>
    <x v="40"/>
    <x v="4"/>
    <s v="PETRO"/>
    <n v="246616.10893207527"/>
    <x v="1"/>
  </r>
  <r>
    <n v="726"/>
    <x v="41"/>
    <x v="5"/>
    <s v="PETRO"/>
    <n v="341637.2662328023"/>
    <x v="2"/>
  </r>
  <r>
    <n v="727"/>
    <x v="42"/>
    <x v="6"/>
    <s v="PETRO"/>
    <n v="413748.0863614672"/>
    <x v="2"/>
  </r>
  <r>
    <n v="728"/>
    <x v="14"/>
    <x v="7"/>
    <s v="BUS TICKET"/>
    <n v="406001.04257731314"/>
    <x v="3"/>
  </r>
  <r>
    <n v="729"/>
    <x v="15"/>
    <x v="8"/>
    <s v="TRAIN TICKET"/>
    <n v="217064.4245688504"/>
    <x v="2"/>
  </r>
  <r>
    <n v="730"/>
    <x v="16"/>
    <x v="9"/>
    <s v="RENTAL"/>
    <n v="145363.63268721441"/>
    <x v="2"/>
  </r>
  <r>
    <n v="731"/>
    <x v="17"/>
    <x v="5"/>
    <s v="MOVIE TICKET"/>
    <n v="107497.85308734166"/>
    <x v="2"/>
  </r>
  <r>
    <n v="732"/>
    <x v="18"/>
    <x v="10"/>
    <s v="JEWELLERY"/>
    <n v="64364.212148651786"/>
    <x v="2"/>
  </r>
  <r>
    <n v="733"/>
    <x v="19"/>
    <x v="11"/>
    <s v="PETRO"/>
    <n v="80373.15078210755"/>
    <x v="4"/>
  </r>
  <r>
    <n v="734"/>
    <x v="20"/>
    <x v="12"/>
    <s v="CLOTHES"/>
    <n v="242367.81637145372"/>
    <x v="5"/>
  </r>
  <r>
    <n v="735"/>
    <x v="21"/>
    <x v="13"/>
    <s v="FOOD"/>
    <n v="415817.0535762615"/>
    <x v="5"/>
  </r>
  <r>
    <n v="736"/>
    <x v="22"/>
    <x v="14"/>
    <s v="CAMERA"/>
    <n v="404555.64414802019"/>
    <x v="5"/>
  </r>
  <r>
    <n v="737"/>
    <x v="23"/>
    <x v="65"/>
    <s v="SANDALS"/>
    <n v="17626.902845851557"/>
    <x v="5"/>
  </r>
  <r>
    <n v="738"/>
    <x v="24"/>
    <x v="12"/>
    <s v="CAR"/>
    <n v="130072.53740872283"/>
    <x v="5"/>
  </r>
  <r>
    <n v="739"/>
    <x v="25"/>
    <x v="66"/>
    <s v="BIKE"/>
    <n v="241998.61223711137"/>
    <x v="5"/>
  </r>
  <r>
    <n v="740"/>
    <x v="26"/>
    <x v="67"/>
    <s v="AUTO"/>
    <n v="386280.21148203954"/>
    <x v="5"/>
  </r>
  <r>
    <n v="741"/>
    <x v="27"/>
    <x v="68"/>
    <s v="SHOPPING"/>
    <n v="15753.996170568385"/>
    <x v="5"/>
  </r>
  <r>
    <n v="742"/>
    <x v="28"/>
    <x v="69"/>
    <s v="AIR TICKET"/>
    <n v="262392.35803834582"/>
    <x v="5"/>
  </r>
  <r>
    <n v="743"/>
    <x v="29"/>
    <x v="70"/>
    <s v="BUS TICKET"/>
    <n v="72825.120616849876"/>
    <x v="5"/>
  </r>
  <r>
    <n v="744"/>
    <x v="30"/>
    <x v="13"/>
    <s v="TRAIN TICKET"/>
    <n v="157828.52208979704"/>
    <x v="5"/>
  </r>
  <r>
    <n v="745"/>
    <x v="31"/>
    <x v="71"/>
    <s v="RENTAL"/>
    <n v="354920.23771487712"/>
    <x v="8"/>
  </r>
  <r>
    <n v="746"/>
    <x v="32"/>
    <x v="72"/>
    <s v="MOVIE TICKET"/>
    <n v="422576.37287337537"/>
    <x v="8"/>
  </r>
  <r>
    <n v="747"/>
    <x v="33"/>
    <x v="56"/>
    <s v="JEWELLERY"/>
    <n v="491556.77034377248"/>
    <x v="8"/>
  </r>
  <r>
    <n v="748"/>
    <x v="34"/>
    <x v="73"/>
    <s v="PETRO"/>
    <n v="469336.90924507548"/>
    <x v="8"/>
  </r>
  <r>
    <n v="749"/>
    <x v="35"/>
    <x v="0"/>
    <s v="CLOTHES"/>
    <n v="483551.20915723033"/>
    <x v="0"/>
  </r>
  <r>
    <n v="750"/>
    <x v="36"/>
    <x v="1"/>
    <s v="FOOD"/>
    <n v="65846.535918474998"/>
    <x v="0"/>
  </r>
  <r>
    <n v="751"/>
    <x v="37"/>
    <x v="2"/>
    <s v="CAMERA"/>
    <n v="83449.335469127691"/>
    <x v="0"/>
  </r>
  <r>
    <n v="752"/>
    <x v="38"/>
    <x v="3"/>
    <s v="CAMERA"/>
    <n v="299433.9611697119"/>
    <x v="0"/>
  </r>
  <r>
    <n v="753"/>
    <x v="39"/>
    <x v="0"/>
    <s v="CAMERA"/>
    <n v="29721.083616402244"/>
    <x v="0"/>
  </r>
  <r>
    <n v="754"/>
    <x v="40"/>
    <x v="1"/>
    <s v="CAMERA"/>
    <n v="309707.92771586642"/>
    <x v="0"/>
  </r>
  <r>
    <n v="755"/>
    <x v="41"/>
    <x v="2"/>
    <s v="SHOPPING"/>
    <n v="260548.65331442963"/>
    <x v="0"/>
  </r>
  <r>
    <n v="756"/>
    <x v="42"/>
    <x v="3"/>
    <s v="SHOPPING"/>
    <n v="437599.95571827021"/>
    <x v="0"/>
  </r>
  <r>
    <n v="757"/>
    <x v="14"/>
    <x v="0"/>
    <s v="SHOPPING"/>
    <n v="21623.264935783536"/>
    <x v="0"/>
  </r>
  <r>
    <n v="758"/>
    <x v="15"/>
    <x v="1"/>
    <s v="SHOPPING"/>
    <n v="361605.23426879162"/>
    <x v="0"/>
  </r>
  <r>
    <n v="759"/>
    <x v="16"/>
    <x v="2"/>
    <s v="SHOPPING"/>
    <n v="152583.04306030407"/>
    <x v="0"/>
  </r>
  <r>
    <n v="760"/>
    <x v="17"/>
    <x v="3"/>
    <s v="SHOPPING"/>
    <n v="203685.99608426934"/>
    <x v="0"/>
  </r>
  <r>
    <n v="761"/>
    <x v="18"/>
    <x v="0"/>
    <s v="SHOPPING"/>
    <n v="46094.929990232791"/>
    <x v="0"/>
  </r>
  <r>
    <n v="762"/>
    <x v="19"/>
    <x v="1"/>
    <s v="SHOPPING"/>
    <n v="298167.28126292629"/>
    <x v="0"/>
  </r>
  <r>
    <n v="763"/>
    <x v="20"/>
    <x v="2"/>
    <s v="SHOPPING"/>
    <n v="354219.10478638712"/>
    <x v="0"/>
  </r>
  <r>
    <n v="764"/>
    <x v="21"/>
    <x v="0"/>
    <s v="SHOPPING"/>
    <n v="497681.83518032945"/>
    <x v="0"/>
  </r>
  <r>
    <n v="765"/>
    <x v="22"/>
    <x v="1"/>
    <s v="SHOPPING"/>
    <n v="465418.59270104067"/>
    <x v="0"/>
  </r>
  <r>
    <n v="766"/>
    <x v="23"/>
    <x v="2"/>
    <s v="SHOPPING"/>
    <n v="376668.54840979411"/>
    <x v="0"/>
  </r>
  <r>
    <n v="767"/>
    <x v="24"/>
    <x v="3"/>
    <s v="SHOPPING"/>
    <n v="295701.29020518542"/>
    <x v="0"/>
  </r>
  <r>
    <n v="768"/>
    <x v="25"/>
    <x v="4"/>
    <s v="SHOPPING"/>
    <n v="432762.0319841344"/>
    <x v="1"/>
  </r>
  <r>
    <n v="769"/>
    <x v="26"/>
    <x v="5"/>
    <s v="SHOPPING"/>
    <n v="79786.391412775833"/>
    <x v="2"/>
  </r>
  <r>
    <n v="770"/>
    <x v="27"/>
    <x v="6"/>
    <s v="SHOPPING"/>
    <n v="67180.506374033168"/>
    <x v="2"/>
  </r>
  <r>
    <n v="771"/>
    <x v="28"/>
    <x v="7"/>
    <s v="SHOPPING"/>
    <n v="478866.93378686591"/>
    <x v="3"/>
  </r>
  <r>
    <n v="772"/>
    <x v="29"/>
    <x v="8"/>
    <s v="SHOPPING"/>
    <n v="388346.98982328252"/>
    <x v="2"/>
  </r>
  <r>
    <n v="773"/>
    <x v="30"/>
    <x v="9"/>
    <s v="SHOPPING"/>
    <n v="229977.19709827291"/>
    <x v="2"/>
  </r>
  <r>
    <n v="774"/>
    <x v="31"/>
    <x v="5"/>
    <s v="SHOPPING"/>
    <n v="326964.77122020372"/>
    <x v="2"/>
  </r>
  <r>
    <n v="775"/>
    <x v="32"/>
    <x v="10"/>
    <s v="SHOPPING"/>
    <n v="300115.59729502874"/>
    <x v="2"/>
  </r>
  <r>
    <n v="776"/>
    <x v="33"/>
    <x v="11"/>
    <s v="SHOPPING"/>
    <n v="372616.23916142364"/>
    <x v="4"/>
  </r>
  <r>
    <n v="777"/>
    <x v="34"/>
    <x v="12"/>
    <s v="SHOPPING"/>
    <n v="32404.240968787966"/>
    <x v="5"/>
  </r>
  <r>
    <n v="778"/>
    <x v="35"/>
    <x v="13"/>
    <s v="SHOPPING"/>
    <n v="5241.4504315770328"/>
    <x v="5"/>
  </r>
  <r>
    <n v="779"/>
    <x v="36"/>
    <x v="14"/>
    <s v="FOOD"/>
    <n v="62205.595624735543"/>
    <x v="5"/>
  </r>
  <r>
    <n v="780"/>
    <x v="37"/>
    <x v="15"/>
    <s v="CAMERA"/>
    <n v="3109.3554707337103"/>
    <x v="6"/>
  </r>
  <r>
    <n v="781"/>
    <x v="38"/>
    <x v="16"/>
    <s v="CAMERA"/>
    <n v="321459.87186833477"/>
    <x v="5"/>
  </r>
  <r>
    <n v="782"/>
    <x v="39"/>
    <x v="17"/>
    <s v="CAMERA"/>
    <n v="138707.28539342352"/>
    <x v="7"/>
  </r>
  <r>
    <n v="783"/>
    <x v="40"/>
    <x v="18"/>
    <s v="CAMERA"/>
    <n v="105797.08556860167"/>
    <x v="8"/>
  </r>
  <r>
    <n v="784"/>
    <x v="41"/>
    <x v="19"/>
    <s v="SHOPPING"/>
    <n v="140566.41704477358"/>
    <x v="9"/>
  </r>
  <r>
    <n v="785"/>
    <x v="42"/>
    <x v="20"/>
    <s v="AIR TICKET"/>
    <n v="231528.78407517253"/>
    <x v="8"/>
  </r>
  <r>
    <n v="786"/>
    <x v="14"/>
    <x v="21"/>
    <s v="BUS TICKET"/>
    <n v="288149.97724779276"/>
    <x v="9"/>
  </r>
  <r>
    <n v="787"/>
    <x v="15"/>
    <x v="22"/>
    <s v="TRAIN TICKET"/>
    <n v="126738.4553773817"/>
    <x v="7"/>
  </r>
  <r>
    <n v="788"/>
    <x v="16"/>
    <x v="23"/>
    <s v="RENTAL"/>
    <n v="317525.12720961537"/>
    <x v="10"/>
  </r>
  <r>
    <n v="789"/>
    <x v="17"/>
    <x v="24"/>
    <s v="MOVIE TICKET"/>
    <n v="249946.32050769177"/>
    <x v="11"/>
  </r>
  <r>
    <n v="790"/>
    <x v="18"/>
    <x v="25"/>
    <s v="JEWELLERY"/>
    <n v="29651.03151436288"/>
    <x v="12"/>
  </r>
  <r>
    <n v="791"/>
    <x v="19"/>
    <x v="26"/>
    <s v="PETRO"/>
    <n v="311962.44350831548"/>
    <x v="11"/>
  </r>
  <r>
    <n v="792"/>
    <x v="20"/>
    <x v="27"/>
    <s v="CLOTHES"/>
    <n v="179783.08023862049"/>
    <x v="12"/>
  </r>
  <r>
    <n v="793"/>
    <x v="21"/>
    <x v="28"/>
    <s v="FOOD"/>
    <n v="374827.35190928367"/>
    <x v="11"/>
  </r>
  <r>
    <n v="794"/>
    <x v="22"/>
    <x v="29"/>
    <s v="FOOD"/>
    <n v="284383.90797650471"/>
    <x v="13"/>
  </r>
  <r>
    <n v="795"/>
    <x v="23"/>
    <x v="30"/>
    <s v="FOOD"/>
    <n v="287084.58586688159"/>
    <x v="14"/>
  </r>
  <r>
    <n v="796"/>
    <x v="24"/>
    <x v="31"/>
    <s v="FOOD"/>
    <n v="170018.78084991444"/>
    <x v="15"/>
  </r>
  <r>
    <n v="797"/>
    <x v="25"/>
    <x v="32"/>
    <s v="FOOD"/>
    <n v="25564.331738471112"/>
    <x v="16"/>
  </r>
  <r>
    <n v="798"/>
    <x v="26"/>
    <x v="33"/>
    <s v="FOOD"/>
    <n v="446936.67769880762"/>
    <x v="17"/>
  </r>
  <r>
    <n v="799"/>
    <x v="27"/>
    <x v="34"/>
    <s v="FOOD"/>
    <n v="393199.41284766613"/>
    <x v="16"/>
  </r>
  <r>
    <n v="800"/>
    <x v="28"/>
    <x v="35"/>
    <s v="FOOD"/>
    <n v="463995.73084407224"/>
    <x v="18"/>
  </r>
  <r>
    <n v="801"/>
    <x v="29"/>
    <x v="36"/>
    <s v="FOOD"/>
    <n v="226001.2733357487"/>
    <x v="12"/>
  </r>
  <r>
    <n v="802"/>
    <x v="30"/>
    <x v="37"/>
    <s v="FOOD"/>
    <n v="3900.6912628917758"/>
    <x v="12"/>
  </r>
  <r>
    <n v="803"/>
    <x v="31"/>
    <x v="38"/>
    <s v="FOOD"/>
    <n v="445556.30185398913"/>
    <x v="12"/>
  </r>
  <r>
    <n v="804"/>
    <x v="32"/>
    <x v="39"/>
    <s v="FOOD"/>
    <n v="218793.29317906775"/>
    <x v="12"/>
  </r>
  <r>
    <n v="805"/>
    <x v="33"/>
    <x v="40"/>
    <s v="FOOD"/>
    <n v="85197.417581365065"/>
    <x v="12"/>
  </r>
  <r>
    <n v="806"/>
    <x v="34"/>
    <x v="41"/>
    <s v="FOOD"/>
    <n v="221690.16135442394"/>
    <x v="12"/>
  </r>
  <r>
    <n v="807"/>
    <x v="35"/>
    <x v="42"/>
    <s v="FOOD"/>
    <n v="41173.815939447857"/>
    <x v="12"/>
  </r>
  <r>
    <n v="808"/>
    <x v="36"/>
    <x v="43"/>
    <s v="FOOD"/>
    <n v="275275.75572877488"/>
    <x v="12"/>
  </r>
  <r>
    <n v="809"/>
    <x v="37"/>
    <x v="44"/>
    <s v="FOOD"/>
    <n v="145497.36607395418"/>
    <x v="19"/>
  </r>
  <r>
    <n v="810"/>
    <x v="38"/>
    <x v="45"/>
    <s v="CAMERA"/>
    <n v="171590.00698192822"/>
    <x v="19"/>
  </r>
  <r>
    <n v="811"/>
    <x v="39"/>
    <x v="46"/>
    <s v="CAMERA"/>
    <n v="355222.43938162539"/>
    <x v="19"/>
  </r>
  <r>
    <n v="812"/>
    <x v="40"/>
    <x v="47"/>
    <s v="CAMERA"/>
    <n v="205241.11711244797"/>
    <x v="20"/>
  </r>
  <r>
    <n v="813"/>
    <x v="41"/>
    <x v="48"/>
    <s v="SHOPPING"/>
    <n v="444816.94732263213"/>
    <x v="14"/>
  </r>
  <r>
    <n v="814"/>
    <x v="42"/>
    <x v="49"/>
    <s v="AIR TICKET"/>
    <n v="10872.271464612448"/>
    <x v="21"/>
  </r>
  <r>
    <n v="815"/>
    <x v="14"/>
    <x v="50"/>
    <s v="BUS TICKET"/>
    <n v="125837.45113901539"/>
    <x v="22"/>
  </r>
  <r>
    <n v="816"/>
    <x v="15"/>
    <x v="51"/>
    <s v="TRAIN TICKET"/>
    <n v="412716.20766145171"/>
    <x v="16"/>
  </r>
  <r>
    <n v="817"/>
    <x v="16"/>
    <x v="52"/>
    <s v="RENTAL"/>
    <n v="445524.64888687228"/>
    <x v="23"/>
  </r>
  <r>
    <n v="818"/>
    <x v="17"/>
    <x v="53"/>
    <s v="MOVIE TICKET"/>
    <n v="135664.73732612072"/>
    <x v="24"/>
  </r>
  <r>
    <n v="819"/>
    <x v="18"/>
    <x v="54"/>
    <s v="BIKE"/>
    <n v="364630.3102706612"/>
    <x v="4"/>
  </r>
  <r>
    <n v="820"/>
    <x v="19"/>
    <x v="55"/>
    <s v="AUTO"/>
    <n v="122859.7212176889"/>
    <x v="5"/>
  </r>
  <r>
    <n v="821"/>
    <x v="20"/>
    <x v="56"/>
    <s v="SHOPPING"/>
    <n v="480548.43225756951"/>
    <x v="8"/>
  </r>
  <r>
    <n v="822"/>
    <x v="21"/>
    <x v="57"/>
    <s v="AIR TICKET"/>
    <n v="447398.44174723385"/>
    <x v="11"/>
  </r>
  <r>
    <n v="823"/>
    <x v="22"/>
    <x v="58"/>
    <s v="BUS TICKET"/>
    <n v="20655.985879802498"/>
    <x v="25"/>
  </r>
  <r>
    <n v="824"/>
    <x v="23"/>
    <x v="59"/>
    <s v="TRAIN TICKET"/>
    <n v="399030.22601835709"/>
    <x v="13"/>
  </r>
  <r>
    <n v="825"/>
    <x v="24"/>
    <x v="60"/>
    <s v="RENTAL"/>
    <n v="22416.766323518856"/>
    <x v="26"/>
  </r>
  <r>
    <n v="826"/>
    <x v="25"/>
    <x v="61"/>
    <s v="MOVIE TICKET"/>
    <n v="472565.57796807372"/>
    <x v="27"/>
  </r>
  <r>
    <n v="827"/>
    <x v="26"/>
    <x v="62"/>
    <s v="JEWELLERY"/>
    <n v="313962.16009527922"/>
    <x v="28"/>
  </r>
  <r>
    <n v="828"/>
    <x v="27"/>
    <x v="63"/>
    <s v="PETRO"/>
    <n v="372795.35857961874"/>
    <x v="17"/>
  </r>
  <r>
    <n v="829"/>
    <x v="28"/>
    <x v="64"/>
    <s v="CLOTHES"/>
    <n v="140923.8533682407"/>
    <x v="29"/>
  </r>
  <r>
    <n v="830"/>
    <x v="29"/>
    <x v="0"/>
    <s v="FOOD"/>
    <n v="361796.62019573664"/>
    <x v="0"/>
  </r>
  <r>
    <n v="831"/>
    <x v="30"/>
    <x v="1"/>
    <s v="FOOD"/>
    <n v="23733.0770976108"/>
    <x v="0"/>
  </r>
  <r>
    <n v="832"/>
    <x v="31"/>
    <x v="2"/>
    <s v="FOOD"/>
    <n v="426580.01779500936"/>
    <x v="0"/>
  </r>
  <r>
    <n v="833"/>
    <x v="32"/>
    <x v="3"/>
    <s v="FOOD"/>
    <n v="285285.99310121307"/>
    <x v="0"/>
  </r>
  <r>
    <n v="834"/>
    <x v="33"/>
    <x v="4"/>
    <s v="FOOD"/>
    <n v="186488.46681995707"/>
    <x v="1"/>
  </r>
  <r>
    <n v="835"/>
    <x v="34"/>
    <x v="5"/>
    <s v="FOOD"/>
    <n v="289690.72947991383"/>
    <x v="2"/>
  </r>
  <r>
    <n v="836"/>
    <x v="35"/>
    <x v="6"/>
    <s v="FOOD"/>
    <n v="47435.953548869591"/>
    <x v="2"/>
  </r>
  <r>
    <n v="837"/>
    <x v="36"/>
    <x v="7"/>
    <s v="FOOD"/>
    <n v="489807.17712716118"/>
    <x v="3"/>
  </r>
  <r>
    <n v="838"/>
    <x v="37"/>
    <x v="8"/>
    <s v="FOOD"/>
    <n v="361942.87823648448"/>
    <x v="2"/>
  </r>
  <r>
    <n v="839"/>
    <x v="38"/>
    <x v="9"/>
    <s v="FOOD"/>
    <n v="38423.979129255102"/>
    <x v="2"/>
  </r>
  <r>
    <n v="840"/>
    <x v="39"/>
    <x v="5"/>
    <s v="FOOD"/>
    <n v="42719.670764565897"/>
    <x v="2"/>
  </r>
  <r>
    <n v="841"/>
    <x v="40"/>
    <x v="10"/>
    <s v="FOOD"/>
    <n v="64795.529045780284"/>
    <x v="2"/>
  </r>
  <r>
    <n v="842"/>
    <x v="41"/>
    <x v="11"/>
    <s v="FOOD"/>
    <n v="73844.721555700875"/>
    <x v="4"/>
  </r>
  <r>
    <n v="843"/>
    <x v="42"/>
    <x v="12"/>
    <s v="PETRO"/>
    <n v="493833.90461887285"/>
    <x v="5"/>
  </r>
  <r>
    <n v="844"/>
    <x v="14"/>
    <x v="13"/>
    <s v="PETRO"/>
    <n v="287258.73708825803"/>
    <x v="5"/>
  </r>
  <r>
    <n v="845"/>
    <x v="15"/>
    <x v="14"/>
    <s v="PETRO"/>
    <n v="341070.76543236565"/>
    <x v="5"/>
  </r>
  <r>
    <n v="846"/>
    <x v="16"/>
    <x v="65"/>
    <s v="PETRO"/>
    <n v="307066.89156652021"/>
    <x v="5"/>
  </r>
  <r>
    <n v="847"/>
    <x v="17"/>
    <x v="12"/>
    <s v="PETRO"/>
    <n v="114740.39962408612"/>
    <x v="5"/>
  </r>
  <r>
    <n v="848"/>
    <x v="18"/>
    <x v="66"/>
    <s v="PETRO"/>
    <n v="471634.50857873604"/>
    <x v="5"/>
  </r>
  <r>
    <n v="849"/>
    <x v="19"/>
    <x v="67"/>
    <s v="PETRO"/>
    <n v="48424.446992047735"/>
    <x v="5"/>
  </r>
  <r>
    <n v="850"/>
    <x v="20"/>
    <x v="68"/>
    <s v="PETRO"/>
    <n v="86533.394943678344"/>
    <x v="5"/>
  </r>
  <r>
    <n v="851"/>
    <x v="21"/>
    <x v="69"/>
    <s v="PETRO"/>
    <n v="328261.23905787501"/>
    <x v="5"/>
  </r>
  <r>
    <n v="852"/>
    <x v="22"/>
    <x v="70"/>
    <s v="PETRO"/>
    <n v="321094.099396748"/>
    <x v="5"/>
  </r>
  <r>
    <n v="853"/>
    <x v="23"/>
    <x v="13"/>
    <s v="PETRO"/>
    <n v="356595.67881482607"/>
    <x v="5"/>
  </r>
  <r>
    <n v="854"/>
    <x v="24"/>
    <x v="71"/>
    <s v="PETRO"/>
    <n v="58257.200866486724"/>
    <x v="8"/>
  </r>
  <r>
    <n v="855"/>
    <x v="25"/>
    <x v="72"/>
    <s v="PETRO"/>
    <n v="113118.63997704814"/>
    <x v="8"/>
  </r>
  <r>
    <n v="856"/>
    <x v="26"/>
    <x v="56"/>
    <s v="PETRO"/>
    <n v="454045.85027178179"/>
    <x v="8"/>
  </r>
  <r>
    <n v="857"/>
    <x v="27"/>
    <x v="73"/>
    <s v="PETRO"/>
    <n v="404232.01643369556"/>
    <x v="8"/>
  </r>
  <r>
    <n v="858"/>
    <x v="28"/>
    <x v="0"/>
    <s v="PETRO"/>
    <n v="343935.00875563337"/>
    <x v="0"/>
  </r>
  <r>
    <n v="859"/>
    <x v="29"/>
    <x v="1"/>
    <s v="PETRO"/>
    <n v="390749.17900777835"/>
    <x v="0"/>
  </r>
  <r>
    <n v="860"/>
    <x v="30"/>
    <x v="2"/>
    <s v="CAMERA"/>
    <n v="363150.52118089667"/>
    <x v="0"/>
  </r>
  <r>
    <n v="861"/>
    <x v="31"/>
    <x v="3"/>
    <s v="CAMERA"/>
    <n v="368683.72826805233"/>
    <x v="0"/>
  </r>
  <r>
    <n v="862"/>
    <x v="32"/>
    <x v="0"/>
    <s v="CAMERA"/>
    <n v="231789.17323836396"/>
    <x v="0"/>
  </r>
  <r>
    <n v="863"/>
    <x v="33"/>
    <x v="1"/>
    <s v="CAMERA"/>
    <n v="480604.01515349204"/>
    <x v="0"/>
  </r>
  <r>
    <n v="864"/>
    <x v="34"/>
    <x v="2"/>
    <s v="SHOPPING"/>
    <n v="140833.62455391945"/>
    <x v="0"/>
  </r>
  <r>
    <n v="865"/>
    <x v="35"/>
    <x v="3"/>
    <s v="AIR TICKET"/>
    <n v="269550.78425369726"/>
    <x v="0"/>
  </r>
  <r>
    <n v="866"/>
    <x v="36"/>
    <x v="0"/>
    <s v="BUS TICKET"/>
    <n v="102911.55503913767"/>
    <x v="0"/>
  </r>
  <r>
    <n v="867"/>
    <x v="37"/>
    <x v="1"/>
    <s v="TRAIN TICKET"/>
    <n v="101499.37789547547"/>
    <x v="0"/>
  </r>
  <r>
    <n v="868"/>
    <x v="38"/>
    <x v="2"/>
    <s v="RENTAL"/>
    <n v="150621.58719323869"/>
    <x v="0"/>
  </r>
  <r>
    <n v="869"/>
    <x v="39"/>
    <x v="3"/>
    <s v="MOVIE TICKET"/>
    <n v="139257.43930296579"/>
    <x v="0"/>
  </r>
  <r>
    <n v="870"/>
    <x v="40"/>
    <x v="0"/>
    <s v="JEWELLERY"/>
    <n v="394015.43959568202"/>
    <x v="0"/>
  </r>
  <r>
    <n v="871"/>
    <x v="41"/>
    <x v="1"/>
    <s v="JEWELLERY"/>
    <n v="53684.939716303837"/>
    <x v="0"/>
  </r>
  <r>
    <n v="872"/>
    <x v="42"/>
    <x v="2"/>
    <s v="JEWELLERY"/>
    <n v="414296.59573924099"/>
    <x v="0"/>
  </r>
  <r>
    <n v="873"/>
    <x v="14"/>
    <x v="0"/>
    <s v="JEWELLERY"/>
    <n v="204398.08402366517"/>
    <x v="0"/>
  </r>
  <r>
    <n v="874"/>
    <x v="15"/>
    <x v="1"/>
    <s v="JEWELLERY"/>
    <n v="93080.062794381185"/>
    <x v="0"/>
  </r>
  <r>
    <n v="875"/>
    <x v="16"/>
    <x v="2"/>
    <s v="JEWELLERY"/>
    <n v="383404.46562232572"/>
    <x v="0"/>
  </r>
  <r>
    <n v="876"/>
    <x v="17"/>
    <x v="3"/>
    <s v="JEWELLERY"/>
    <n v="433509.72861769231"/>
    <x v="0"/>
  </r>
  <r>
    <n v="877"/>
    <x v="18"/>
    <x v="4"/>
    <s v="JEWELLERY"/>
    <n v="238830.40287435331"/>
    <x v="1"/>
  </r>
  <r>
    <n v="878"/>
    <x v="19"/>
    <x v="5"/>
    <s v="JEWELLERY"/>
    <n v="334918.89984461648"/>
    <x v="2"/>
  </r>
  <r>
    <n v="879"/>
    <x v="20"/>
    <x v="6"/>
    <s v="JEWELLERY"/>
    <n v="118327.38486375877"/>
    <x v="2"/>
  </r>
  <r>
    <n v="880"/>
    <x v="21"/>
    <x v="7"/>
    <s v="JEWELLERY"/>
    <n v="485050.93234225415"/>
    <x v="3"/>
  </r>
  <r>
    <n v="881"/>
    <x v="22"/>
    <x v="8"/>
    <s v="JEWELLERY"/>
    <n v="94374.417513518332"/>
    <x v="2"/>
  </r>
  <r>
    <n v="882"/>
    <x v="23"/>
    <x v="9"/>
    <s v="JEWELLERY"/>
    <n v="166731.31251891493"/>
    <x v="2"/>
  </r>
  <r>
    <n v="883"/>
    <x v="24"/>
    <x v="5"/>
    <s v="JEWELLERY"/>
    <n v="153184.35689774639"/>
    <x v="2"/>
  </r>
  <r>
    <n v="884"/>
    <x v="25"/>
    <x v="10"/>
    <s v="JEWELLERY"/>
    <n v="301886.36226401216"/>
    <x v="2"/>
  </r>
  <r>
    <n v="885"/>
    <x v="26"/>
    <x v="11"/>
    <s v="JEWELLERY"/>
    <n v="47900.000827604541"/>
    <x v="4"/>
  </r>
  <r>
    <n v="886"/>
    <x v="27"/>
    <x v="12"/>
    <s v="PETRO"/>
    <n v="389155.51840381656"/>
    <x v="5"/>
  </r>
  <r>
    <n v="887"/>
    <x v="28"/>
    <x v="13"/>
    <s v="CLOTHES"/>
    <n v="150248.08574208248"/>
    <x v="5"/>
  </r>
  <r>
    <n v="888"/>
    <x v="29"/>
    <x v="14"/>
    <s v="FOOD"/>
    <n v="133359.8675683217"/>
    <x v="5"/>
  </r>
  <r>
    <n v="889"/>
    <x v="30"/>
    <x v="15"/>
    <s v="CAMERA"/>
    <n v="352181.45693691942"/>
    <x v="6"/>
  </r>
  <r>
    <n v="890"/>
    <x v="31"/>
    <x v="16"/>
    <s v="CAMERA"/>
    <n v="465287.19902968319"/>
    <x v="5"/>
  </r>
  <r>
    <n v="891"/>
    <x v="32"/>
    <x v="17"/>
    <s v="CAMERA"/>
    <n v="246625.5418354703"/>
    <x v="7"/>
  </r>
  <r>
    <n v="892"/>
    <x v="33"/>
    <x v="18"/>
    <s v="CAMERA"/>
    <n v="465492.0541967217"/>
    <x v="8"/>
  </r>
  <r>
    <n v="893"/>
    <x v="34"/>
    <x v="19"/>
    <s v="SHOPPING"/>
    <n v="162169.39945383175"/>
    <x v="9"/>
  </r>
  <r>
    <n v="894"/>
    <x v="35"/>
    <x v="20"/>
    <s v="AIR TICKET"/>
    <n v="208085.50134804132"/>
    <x v="8"/>
  </r>
  <r>
    <n v="895"/>
    <x v="36"/>
    <x v="21"/>
    <s v="BUS TICKET"/>
    <n v="342544.79984003026"/>
    <x v="9"/>
  </r>
  <r>
    <n v="896"/>
    <x v="37"/>
    <x v="22"/>
    <s v="TRAIN TICKET"/>
    <n v="251397.23308588131"/>
    <x v="7"/>
  </r>
  <r>
    <n v="897"/>
    <x v="38"/>
    <x v="23"/>
    <s v="RENTAL"/>
    <n v="406792.50814322103"/>
    <x v="10"/>
  </r>
  <r>
    <n v="898"/>
    <x v="39"/>
    <x v="24"/>
    <s v="MOVIE TICKET"/>
    <n v="465677.224239645"/>
    <x v="11"/>
  </r>
  <r>
    <n v="899"/>
    <x v="40"/>
    <x v="25"/>
    <s v="JEWELLERY"/>
    <n v="175540.96017037207"/>
    <x v="12"/>
  </r>
  <r>
    <n v="900"/>
    <x v="41"/>
    <x v="26"/>
    <s v="PETRO"/>
    <n v="327519.6751947297"/>
    <x v="11"/>
  </r>
  <r>
    <n v="901"/>
    <x v="42"/>
    <x v="27"/>
    <s v="CLOTHES"/>
    <n v="361070.79540103069"/>
    <x v="12"/>
  </r>
  <r>
    <n v="902"/>
    <x v="14"/>
    <x v="28"/>
    <s v="FOOD"/>
    <n v="41087.430983325125"/>
    <x v="11"/>
  </r>
  <r>
    <n v="903"/>
    <x v="15"/>
    <x v="29"/>
    <s v="CAMERA"/>
    <n v="27818.867663016223"/>
    <x v="13"/>
  </r>
  <r>
    <n v="904"/>
    <x v="16"/>
    <x v="30"/>
    <s v="SANDALS"/>
    <n v="35958.362471394226"/>
    <x v="14"/>
  </r>
  <r>
    <n v="905"/>
    <x v="17"/>
    <x v="31"/>
    <s v="CAR"/>
    <n v="378056.02692528156"/>
    <x v="15"/>
  </r>
  <r>
    <n v="906"/>
    <x v="18"/>
    <x v="32"/>
    <s v="BIKE"/>
    <n v="369569.8490289523"/>
    <x v="16"/>
  </r>
  <r>
    <n v="907"/>
    <x v="19"/>
    <x v="33"/>
    <s v="AUTO"/>
    <n v="437635.11518079985"/>
    <x v="17"/>
  </r>
  <r>
    <n v="908"/>
    <x v="20"/>
    <x v="34"/>
    <s v="SHOPPING"/>
    <n v="369570.54506904032"/>
    <x v="16"/>
  </r>
  <r>
    <n v="909"/>
    <x v="21"/>
    <x v="35"/>
    <s v="AIR TICKET"/>
    <n v="272314.36004713573"/>
    <x v="18"/>
  </r>
  <r>
    <n v="910"/>
    <x v="22"/>
    <x v="36"/>
    <s v="BUS TICKET"/>
    <n v="287399.1344675406"/>
    <x v="12"/>
  </r>
  <r>
    <n v="911"/>
    <x v="23"/>
    <x v="37"/>
    <s v="TRAIN TICKET"/>
    <n v="247164.78401622415"/>
    <x v="12"/>
  </r>
  <r>
    <n v="912"/>
    <x v="24"/>
    <x v="38"/>
    <s v="RENTAL"/>
    <n v="180820.20218402284"/>
    <x v="12"/>
  </r>
  <r>
    <n v="913"/>
    <x v="25"/>
    <x v="39"/>
    <s v="MOVIE TICKET"/>
    <n v="409386.65459712897"/>
    <x v="12"/>
  </r>
  <r>
    <n v="914"/>
    <x v="26"/>
    <x v="40"/>
    <s v="JEWELLERY"/>
    <n v="219923.31181335595"/>
    <x v="12"/>
  </r>
  <r>
    <n v="915"/>
    <x v="27"/>
    <x v="41"/>
    <s v="PETRO"/>
    <n v="26027.549280891461"/>
    <x v="12"/>
  </r>
  <r>
    <n v="916"/>
    <x v="28"/>
    <x v="42"/>
    <s v="CLOTHES"/>
    <n v="257053.88568780446"/>
    <x v="12"/>
  </r>
  <r>
    <n v="917"/>
    <x v="29"/>
    <x v="43"/>
    <s v="FOOD"/>
    <n v="198727.80243250765"/>
    <x v="12"/>
  </r>
  <r>
    <n v="918"/>
    <x v="30"/>
    <x v="44"/>
    <s v="CAMERA"/>
    <n v="266669.41926557815"/>
    <x v="19"/>
  </r>
  <r>
    <n v="919"/>
    <x v="31"/>
    <x v="45"/>
    <s v="CAMERA"/>
    <n v="93675.87812490185"/>
    <x v="19"/>
  </r>
  <r>
    <n v="920"/>
    <x v="32"/>
    <x v="46"/>
    <s v="CAMERA"/>
    <n v="126224.39032422223"/>
    <x v="19"/>
  </r>
  <r>
    <n v="921"/>
    <x v="33"/>
    <x v="47"/>
    <s v="CAMERA"/>
    <n v="362166.05487920187"/>
    <x v="20"/>
  </r>
  <r>
    <n v="922"/>
    <x v="34"/>
    <x v="48"/>
    <s v="SHOPPING"/>
    <n v="23730.020923809825"/>
    <x v="14"/>
  </r>
  <r>
    <n v="923"/>
    <x v="35"/>
    <x v="49"/>
    <s v="AIR TICKET"/>
    <n v="446805.65544797573"/>
    <x v="21"/>
  </r>
  <r>
    <n v="924"/>
    <x v="36"/>
    <x v="50"/>
    <s v="BUS TICKET"/>
    <n v="368227.22722307127"/>
    <x v="22"/>
  </r>
  <r>
    <n v="925"/>
    <x v="37"/>
    <x v="51"/>
    <s v="TRAIN TICKET"/>
    <n v="102788.72267521494"/>
    <x v="16"/>
  </r>
  <r>
    <n v="926"/>
    <x v="38"/>
    <x v="52"/>
    <s v="RENTAL"/>
    <n v="332819.35149522813"/>
    <x v="23"/>
  </r>
  <r>
    <n v="927"/>
    <x v="39"/>
    <x v="53"/>
    <s v="MOVIE TICKET"/>
    <n v="295897.94048113027"/>
    <x v="24"/>
  </r>
  <r>
    <n v="928"/>
    <x v="40"/>
    <x v="54"/>
    <s v="BIKE"/>
    <n v="109548.79466835877"/>
    <x v="4"/>
  </r>
  <r>
    <n v="929"/>
    <x v="41"/>
    <x v="55"/>
    <s v="AUTO"/>
    <n v="377801.98459106655"/>
    <x v="5"/>
  </r>
  <r>
    <n v="930"/>
    <x v="42"/>
    <x v="56"/>
    <s v="SHOPPING"/>
    <n v="146343.68373640484"/>
    <x v="8"/>
  </r>
  <r>
    <n v="931"/>
    <x v="14"/>
    <x v="57"/>
    <s v="AIR TICKET"/>
    <n v="475474.68520692596"/>
    <x v="11"/>
  </r>
  <r>
    <n v="932"/>
    <x v="15"/>
    <x v="58"/>
    <s v="BUS TICKET"/>
    <n v="495242.04631025088"/>
    <x v="25"/>
  </r>
  <r>
    <n v="933"/>
    <x v="16"/>
    <x v="59"/>
    <s v="TRAIN TICKET"/>
    <n v="438890.84509573021"/>
    <x v="13"/>
  </r>
  <r>
    <n v="934"/>
    <x v="17"/>
    <x v="60"/>
    <s v="RENTAL"/>
    <n v="408037.1828303978"/>
    <x v="26"/>
  </r>
  <r>
    <n v="935"/>
    <x v="18"/>
    <x v="61"/>
    <s v="MOVIE TICKET"/>
    <n v="215664.82382307673"/>
    <x v="27"/>
  </r>
  <r>
    <n v="936"/>
    <x v="19"/>
    <x v="62"/>
    <s v="JEWELLERY"/>
    <n v="272061.14581880881"/>
    <x v="28"/>
  </r>
  <r>
    <n v="937"/>
    <x v="20"/>
    <x v="63"/>
    <s v="PETRO"/>
    <n v="209041.81471050764"/>
    <x v="17"/>
  </r>
  <r>
    <n v="938"/>
    <x v="21"/>
    <x v="64"/>
    <s v="PETRO"/>
    <n v="188698.98016758164"/>
    <x v="29"/>
  </r>
  <r>
    <n v="939"/>
    <x v="22"/>
    <x v="0"/>
    <s v="PETRO"/>
    <n v="272874.5909213837"/>
    <x v="0"/>
  </r>
  <r>
    <n v="940"/>
    <x v="23"/>
    <x v="1"/>
    <s v="PETRO"/>
    <n v="111314.26194621224"/>
    <x v="0"/>
  </r>
  <r>
    <n v="941"/>
    <x v="24"/>
    <x v="2"/>
    <s v="PETRO"/>
    <n v="118507.55116840938"/>
    <x v="0"/>
  </r>
  <r>
    <n v="942"/>
    <x v="25"/>
    <x v="3"/>
    <s v="PETRO"/>
    <n v="221207.74774790491"/>
    <x v="0"/>
  </r>
  <r>
    <n v="943"/>
    <x v="26"/>
    <x v="4"/>
    <s v="PETRO"/>
    <n v="408414.054777021"/>
    <x v="1"/>
  </r>
  <r>
    <n v="944"/>
    <x v="27"/>
    <x v="5"/>
    <s v="PETRO"/>
    <n v="453879.49657863617"/>
    <x v="2"/>
  </r>
  <r>
    <n v="945"/>
    <x v="28"/>
    <x v="6"/>
    <s v="PETRO"/>
    <n v="37293.383391688192"/>
    <x v="2"/>
  </r>
  <r>
    <n v="946"/>
    <x v="29"/>
    <x v="7"/>
    <s v="PETRO"/>
    <n v="80101.070141826218"/>
    <x v="3"/>
  </r>
  <r>
    <n v="947"/>
    <x v="30"/>
    <x v="8"/>
    <s v="PETRO"/>
    <n v="222800.14023593324"/>
    <x v="2"/>
  </r>
  <r>
    <n v="948"/>
    <x v="31"/>
    <x v="9"/>
    <s v="PETRO"/>
    <n v="67272.248728341205"/>
    <x v="2"/>
  </r>
  <r>
    <n v="949"/>
    <x v="32"/>
    <x v="5"/>
    <s v="PETRO"/>
    <n v="180336.54013270832"/>
    <x v="2"/>
  </r>
  <r>
    <n v="950"/>
    <x v="33"/>
    <x v="10"/>
    <s v="PETRO"/>
    <n v="234392.68983503853"/>
    <x v="2"/>
  </r>
  <r>
    <n v="951"/>
    <x v="34"/>
    <x v="11"/>
    <s v="PETRO"/>
    <n v="96958.989900916"/>
    <x v="4"/>
  </r>
  <r>
    <n v="952"/>
    <x v="35"/>
    <x v="12"/>
    <s v="PETRO"/>
    <n v="117741.54254883456"/>
    <x v="5"/>
  </r>
  <r>
    <n v="953"/>
    <x v="36"/>
    <x v="13"/>
    <s v="PETRO"/>
    <n v="105830.28216047696"/>
    <x v="5"/>
  </r>
  <r>
    <n v="954"/>
    <x v="37"/>
    <x v="14"/>
    <s v="CAMERA"/>
    <n v="326126.48027718149"/>
    <x v="5"/>
  </r>
  <r>
    <n v="955"/>
    <x v="38"/>
    <x v="65"/>
    <s v="SANDALS"/>
    <n v="224498.78031107533"/>
    <x v="5"/>
  </r>
  <r>
    <n v="956"/>
    <x v="39"/>
    <x v="12"/>
    <s v="CAR"/>
    <n v="31184.766456920031"/>
    <x v="5"/>
  </r>
  <r>
    <n v="957"/>
    <x v="40"/>
    <x v="66"/>
    <s v="BIKE"/>
    <n v="454596.85154730192"/>
    <x v="5"/>
  </r>
  <r>
    <n v="958"/>
    <x v="41"/>
    <x v="67"/>
    <s v="AUTO"/>
    <n v="234668.74257261326"/>
    <x v="5"/>
  </r>
  <r>
    <n v="959"/>
    <x v="42"/>
    <x v="68"/>
    <s v="SHOPPING"/>
    <n v="171982.88574220589"/>
    <x v="5"/>
  </r>
  <r>
    <n v="960"/>
    <x v="14"/>
    <x v="69"/>
    <s v="SHOPPING"/>
    <n v="176419.18802975776"/>
    <x v="5"/>
  </r>
  <r>
    <n v="961"/>
    <x v="15"/>
    <x v="70"/>
    <s v="SHOPPING"/>
    <n v="280889.93926694151"/>
    <x v="5"/>
  </r>
  <r>
    <n v="962"/>
    <x v="16"/>
    <x v="13"/>
    <s v="SHOPPING"/>
    <n v="443573.03961342707"/>
    <x v="5"/>
  </r>
  <r>
    <n v="963"/>
    <x v="17"/>
    <x v="71"/>
    <s v="SHOPPING"/>
    <n v="296600.21821580321"/>
    <x v="8"/>
  </r>
  <r>
    <n v="964"/>
    <x v="18"/>
    <x v="72"/>
    <s v="SHOPPING"/>
    <n v="280367.02814596187"/>
    <x v="8"/>
  </r>
  <r>
    <n v="965"/>
    <x v="19"/>
    <x v="56"/>
    <s v="SHOPPING"/>
    <n v="423825.43333168497"/>
    <x v="8"/>
  </r>
  <r>
    <n v="966"/>
    <x v="20"/>
    <x v="73"/>
    <s v="SHOPPING"/>
    <n v="367305.64361500146"/>
    <x v="8"/>
  </r>
  <r>
    <n v="967"/>
    <x v="21"/>
    <x v="0"/>
    <s v="SHOPPING"/>
    <n v="365360.38260246732"/>
    <x v="0"/>
  </r>
  <r>
    <n v="968"/>
    <x v="22"/>
    <x v="1"/>
    <s v="SHOPPING"/>
    <n v="47938.028747670338"/>
    <x v="0"/>
  </r>
  <r>
    <n v="969"/>
    <x v="23"/>
    <x v="2"/>
    <s v="SHOPPING"/>
    <n v="120334.37341628455"/>
    <x v="0"/>
  </r>
  <r>
    <n v="970"/>
    <x v="24"/>
    <x v="3"/>
    <s v="SHOPPING"/>
    <n v="138874.76857615967"/>
    <x v="0"/>
  </r>
  <r>
    <n v="971"/>
    <x v="25"/>
    <x v="0"/>
    <s v="SHOPPING"/>
    <n v="384831.11459013575"/>
    <x v="0"/>
  </r>
  <r>
    <n v="972"/>
    <x v="26"/>
    <x v="1"/>
    <s v="SHOPPING"/>
    <n v="361134.76744488027"/>
    <x v="0"/>
  </r>
  <r>
    <n v="973"/>
    <x v="27"/>
    <x v="2"/>
    <s v="SHOPPING"/>
    <n v="66479.348590425536"/>
    <x v="0"/>
  </r>
  <r>
    <n v="974"/>
    <x v="28"/>
    <x v="3"/>
    <s v="SHOPPING"/>
    <n v="218937.18255304129"/>
    <x v="0"/>
  </r>
  <r>
    <n v="975"/>
    <x v="29"/>
    <x v="0"/>
    <s v="SHOPPING"/>
    <n v="126728.92413426873"/>
    <x v="0"/>
  </r>
  <r>
    <n v="976"/>
    <x v="30"/>
    <x v="1"/>
    <s v="SHOPPING"/>
    <n v="276031.27409272885"/>
    <x v="0"/>
  </r>
  <r>
    <n v="977"/>
    <x v="31"/>
    <x v="2"/>
    <s v="BUS TICKET"/>
    <n v="322282.85399358923"/>
    <x v="0"/>
  </r>
  <r>
    <n v="978"/>
    <x v="32"/>
    <x v="3"/>
    <s v="BUS TICKET"/>
    <n v="408006.45131801139"/>
    <x v="0"/>
  </r>
  <r>
    <n v="979"/>
    <x v="33"/>
    <x v="0"/>
    <s v="BUS TICKET"/>
    <n v="436559.16461397801"/>
    <x v="0"/>
  </r>
  <r>
    <n v="980"/>
    <x v="34"/>
    <x v="1"/>
    <s v="BUS TICKET"/>
    <n v="347500.97209649562"/>
    <x v="0"/>
  </r>
  <r>
    <n v="981"/>
    <x v="35"/>
    <x v="2"/>
    <s v="BUS TICKET"/>
    <n v="352809.62023039476"/>
    <x v="0"/>
  </r>
  <r>
    <n v="982"/>
    <x v="36"/>
    <x v="0"/>
    <s v="BUS TICKET"/>
    <n v="202278.63928626012"/>
    <x v="0"/>
  </r>
  <r>
    <n v="983"/>
    <x v="37"/>
    <x v="1"/>
    <s v="CAMERA"/>
    <n v="66666.666382796728"/>
    <x v="0"/>
  </r>
  <r>
    <n v="984"/>
    <x v="38"/>
    <x v="2"/>
    <s v="SANDALS"/>
    <n v="255276.73260733276"/>
    <x v="0"/>
  </r>
  <r>
    <n v="985"/>
    <x v="39"/>
    <x v="3"/>
    <s v="CAR"/>
    <n v="192898.31503466147"/>
    <x v="0"/>
  </r>
  <r>
    <n v="986"/>
    <x v="40"/>
    <x v="4"/>
    <s v="BIKE"/>
    <n v="85428.756795112029"/>
    <x v="1"/>
  </r>
  <r>
    <n v="987"/>
    <x v="41"/>
    <x v="5"/>
    <s v="AUTO"/>
    <n v="350967.00658405456"/>
    <x v="2"/>
  </r>
  <r>
    <n v="988"/>
    <x v="42"/>
    <x v="6"/>
    <s v="SHOPPING"/>
    <n v="76868.368767696156"/>
    <x v="2"/>
  </r>
  <r>
    <n v="989"/>
    <x v="29"/>
    <x v="7"/>
    <s v="AIR TICKET"/>
    <n v="265231.68570382812"/>
    <x v="3"/>
  </r>
  <r>
    <n v="990"/>
    <x v="30"/>
    <x v="8"/>
    <s v="BUS TICKET"/>
    <n v="486824.3184214147"/>
    <x v="2"/>
  </r>
  <r>
    <n v="991"/>
    <x v="31"/>
    <x v="9"/>
    <s v="TRAIN TICKET"/>
    <n v="155284.08568561653"/>
    <x v="2"/>
  </r>
  <r>
    <n v="992"/>
    <x v="32"/>
    <x v="5"/>
    <s v="RENTAL"/>
    <n v="32511.409414905047"/>
    <x v="2"/>
  </r>
  <r>
    <n v="993"/>
    <x v="33"/>
    <x v="10"/>
    <s v="MOVIE TICKET"/>
    <n v="408897.6475897918"/>
    <x v="2"/>
  </r>
  <r>
    <n v="994"/>
    <x v="34"/>
    <x v="11"/>
    <s v="JEWELLERY"/>
    <n v="289915.38033630844"/>
    <x v="4"/>
  </r>
  <r>
    <n v="995"/>
    <x v="35"/>
    <x v="12"/>
    <s v="PETRO"/>
    <n v="254194.41702085594"/>
    <x v="5"/>
  </r>
  <r>
    <n v="996"/>
    <x v="36"/>
    <x v="13"/>
    <s v="CLOTHES"/>
    <n v="212026.62102083847"/>
    <x v="5"/>
  </r>
  <r>
    <n v="997"/>
    <x v="37"/>
    <x v="14"/>
    <s v="FOOD"/>
    <n v="49823.511094314876"/>
    <x v="5"/>
  </r>
  <r>
    <n v="998"/>
    <x v="38"/>
    <x v="15"/>
    <s v="CAMERA"/>
    <n v="460767.31636821659"/>
    <x v="6"/>
  </r>
  <r>
    <n v="999"/>
    <x v="39"/>
    <x v="16"/>
    <s v="CAMERA"/>
    <n v="436880.74576433899"/>
    <x v="5"/>
  </r>
  <r>
    <n v="1000"/>
    <x v="40"/>
    <x v="17"/>
    <s v="CAMERA"/>
    <n v="231172.35931423347"/>
    <x v="7"/>
  </r>
  <r>
    <n v="1001"/>
    <x v="41"/>
    <x v="18"/>
    <s v="CAMERA"/>
    <n v="41933.408041486764"/>
    <x v="8"/>
  </r>
  <r>
    <n v="1002"/>
    <x v="42"/>
    <x v="19"/>
    <s v="SHOPPING"/>
    <n v="65660.744736019129"/>
    <x v="9"/>
  </r>
  <r>
    <n v="1003"/>
    <x v="43"/>
    <x v="20"/>
    <s v="AIR TICKET"/>
    <n v="408017.90990676859"/>
    <x v="8"/>
  </r>
  <r>
    <n v="1004"/>
    <x v="44"/>
    <x v="21"/>
    <s v="BUS TICKET"/>
    <n v="38351.153718885253"/>
    <x v="9"/>
  </r>
  <r>
    <n v="1005"/>
    <x v="45"/>
    <x v="22"/>
    <s v="TRAIN TICKET"/>
    <n v="13908.919172784585"/>
    <x v="7"/>
  </r>
  <r>
    <n v="1006"/>
    <x v="46"/>
    <x v="23"/>
    <s v="RENTAL"/>
    <n v="111267.27719050561"/>
    <x v="10"/>
  </r>
  <r>
    <n v="1007"/>
    <x v="47"/>
    <x v="24"/>
    <s v="MOVIE TICKET"/>
    <n v="147881.10564086254"/>
    <x v="11"/>
  </r>
  <r>
    <n v="1008"/>
    <x v="48"/>
    <x v="25"/>
    <s v="JEWELLERY"/>
    <n v="267737.97517152398"/>
    <x v="12"/>
  </r>
  <r>
    <n v="1009"/>
    <x v="49"/>
    <x v="26"/>
    <s v="PETRO"/>
    <n v="403031.56188343582"/>
    <x v="11"/>
  </r>
  <r>
    <n v="1010"/>
    <x v="50"/>
    <x v="27"/>
    <s v="CLOTHES"/>
    <n v="298913.41450844397"/>
    <x v="12"/>
  </r>
  <r>
    <n v="1011"/>
    <x v="51"/>
    <x v="28"/>
    <s v="FOOD"/>
    <n v="32072.886225708753"/>
    <x v="11"/>
  </r>
  <r>
    <n v="1012"/>
    <x v="52"/>
    <x v="29"/>
    <s v="CAMERA"/>
    <n v="367490.72842073237"/>
    <x v="13"/>
  </r>
  <r>
    <n v="1013"/>
    <x v="53"/>
    <x v="30"/>
    <s v="SANDALS"/>
    <n v="395304.67094599578"/>
    <x v="14"/>
  </r>
  <r>
    <n v="1014"/>
    <x v="54"/>
    <x v="31"/>
    <s v="CAR"/>
    <n v="87522.030874464748"/>
    <x v="15"/>
  </r>
  <r>
    <n v="1015"/>
    <x v="53"/>
    <x v="32"/>
    <s v="BIKE"/>
    <n v="40824.634778290405"/>
    <x v="16"/>
  </r>
  <r>
    <n v="1016"/>
    <x v="54"/>
    <x v="33"/>
    <s v="BIKE"/>
    <n v="29435.545470484158"/>
    <x v="17"/>
  </r>
  <r>
    <n v="1017"/>
    <x v="55"/>
    <x v="34"/>
    <s v="BIKE"/>
    <n v="137542.06683079473"/>
    <x v="16"/>
  </r>
  <r>
    <n v="1018"/>
    <x v="29"/>
    <x v="35"/>
    <s v="BIKE"/>
    <n v="16654.190080739485"/>
    <x v="18"/>
  </r>
  <r>
    <n v="1019"/>
    <x v="30"/>
    <x v="36"/>
    <s v="BIKE"/>
    <n v="307909.97663159028"/>
    <x v="12"/>
  </r>
  <r>
    <n v="1020"/>
    <x v="31"/>
    <x v="37"/>
    <s v="BIKE"/>
    <n v="186406.69781873742"/>
    <x v="12"/>
  </r>
  <r>
    <n v="1021"/>
    <x v="32"/>
    <x v="38"/>
    <s v="BIKE"/>
    <n v="404609.23357458215"/>
    <x v="12"/>
  </r>
  <r>
    <n v="1022"/>
    <x v="33"/>
    <x v="39"/>
    <s v="BIKE"/>
    <n v="432761.35312010063"/>
    <x v="12"/>
  </r>
  <r>
    <n v="1023"/>
    <x v="34"/>
    <x v="40"/>
    <s v="BIKE"/>
    <n v="205361.58381037324"/>
    <x v="12"/>
  </r>
  <r>
    <n v="1024"/>
    <x v="35"/>
    <x v="41"/>
    <s v="BIKE"/>
    <n v="167579.53553361184"/>
    <x v="12"/>
  </r>
  <r>
    <n v="1025"/>
    <x v="36"/>
    <x v="42"/>
    <s v="BIKE"/>
    <n v="358138.74002109084"/>
    <x v="12"/>
  </r>
  <r>
    <n v="1026"/>
    <x v="37"/>
    <x v="43"/>
    <s v="BIKE"/>
    <n v="453216.84651101416"/>
    <x v="12"/>
  </r>
  <r>
    <n v="1027"/>
    <x v="38"/>
    <x v="44"/>
    <s v="CAMERA"/>
    <n v="423374.70130091009"/>
    <x v="19"/>
  </r>
  <r>
    <n v="1028"/>
    <x v="39"/>
    <x v="45"/>
    <s v="CAMERA"/>
    <n v="106861.06152220804"/>
    <x v="19"/>
  </r>
  <r>
    <n v="1029"/>
    <x v="40"/>
    <x v="46"/>
    <s v="CAMERA"/>
    <n v="88118.408258048454"/>
    <x v="19"/>
  </r>
  <r>
    <n v="1030"/>
    <x v="41"/>
    <x v="47"/>
    <s v="CAMERA"/>
    <n v="402654.86846927908"/>
    <x v="20"/>
  </r>
  <r>
    <n v="1031"/>
    <x v="42"/>
    <x v="48"/>
    <s v="SHOPPING"/>
    <n v="202664.09192832181"/>
    <x v="14"/>
  </r>
  <r>
    <n v="1032"/>
    <x v="43"/>
    <x v="49"/>
    <s v="AIR TICKET"/>
    <n v="370384.53583259246"/>
    <x v="21"/>
  </r>
  <r>
    <n v="1033"/>
    <x v="44"/>
    <x v="50"/>
    <s v="BUS TICKET"/>
    <n v="15181.73848461074"/>
    <x v="22"/>
  </r>
  <r>
    <n v="1034"/>
    <x v="45"/>
    <x v="51"/>
    <s v="TRAIN TICKET"/>
    <n v="187796.43340750062"/>
    <x v="16"/>
  </r>
  <r>
    <n v="1035"/>
    <x v="46"/>
    <x v="52"/>
    <s v="RENTAL"/>
    <n v="49094.929178781218"/>
    <x v="23"/>
  </r>
  <r>
    <n v="1036"/>
    <x v="47"/>
    <x v="53"/>
    <s v="MOVIE TICKET"/>
    <n v="302616.60801312851"/>
    <x v="24"/>
  </r>
  <r>
    <n v="1037"/>
    <x v="48"/>
    <x v="54"/>
    <s v="BIKE"/>
    <n v="444669.66087386833"/>
    <x v="4"/>
  </r>
  <r>
    <n v="1038"/>
    <x v="49"/>
    <x v="55"/>
    <s v="AUTO"/>
    <n v="40729.862884529066"/>
    <x v="5"/>
  </r>
  <r>
    <n v="1039"/>
    <x v="50"/>
    <x v="56"/>
    <s v="SHOPPING"/>
    <n v="476568.31244732108"/>
    <x v="8"/>
  </r>
  <r>
    <n v="1040"/>
    <x v="51"/>
    <x v="57"/>
    <s v="AIR TICKET"/>
    <n v="229448.68196339303"/>
    <x v="11"/>
  </r>
  <r>
    <n v="1041"/>
    <x v="52"/>
    <x v="58"/>
    <s v="BUS TICKET"/>
    <n v="177195.5805582983"/>
    <x v="25"/>
  </r>
  <r>
    <n v="1042"/>
    <x v="53"/>
    <x v="59"/>
    <s v="TRAIN TICKET"/>
    <n v="28885.764775930078"/>
    <x v="13"/>
  </r>
  <r>
    <n v="1043"/>
    <x v="54"/>
    <x v="60"/>
    <s v="RENTAL"/>
    <n v="221932.39973274275"/>
    <x v="26"/>
  </r>
  <r>
    <n v="1044"/>
    <x v="53"/>
    <x v="61"/>
    <s v="RENTAL"/>
    <n v="385463.04567296593"/>
    <x v="27"/>
  </r>
  <r>
    <n v="1045"/>
    <x v="54"/>
    <x v="62"/>
    <s v="RENTAL"/>
    <n v="499181.49091769295"/>
    <x v="28"/>
  </r>
  <r>
    <n v="1046"/>
    <x v="55"/>
    <x v="63"/>
    <s v="RENTAL"/>
    <n v="346393.59536572796"/>
    <x v="17"/>
  </r>
  <r>
    <n v="1047"/>
    <x v="29"/>
    <x v="64"/>
    <s v="RENTAL"/>
    <n v="255209.43109442972"/>
    <x v="29"/>
  </r>
  <r>
    <n v="1048"/>
    <x v="30"/>
    <x v="0"/>
    <s v="RENTAL"/>
    <n v="428017.60367490543"/>
    <x v="0"/>
  </r>
  <r>
    <n v="1049"/>
    <x v="31"/>
    <x v="1"/>
    <s v="RENTAL"/>
    <n v="403004.46203859156"/>
    <x v="0"/>
  </r>
  <r>
    <n v="1050"/>
    <x v="32"/>
    <x v="2"/>
    <s v="RENTAL"/>
    <n v="450346.36550608347"/>
    <x v="0"/>
  </r>
  <r>
    <n v="1051"/>
    <x v="33"/>
    <x v="3"/>
    <s v="RENTAL"/>
    <n v="229011.46122015547"/>
    <x v="0"/>
  </r>
  <r>
    <n v="1052"/>
    <x v="34"/>
    <x v="4"/>
    <s v="CAMERA"/>
    <n v="476911.74052623712"/>
    <x v="1"/>
  </r>
  <r>
    <n v="1053"/>
    <x v="35"/>
    <x v="5"/>
    <s v="SHOPPING"/>
    <n v="289231.58885302435"/>
    <x v="2"/>
  </r>
  <r>
    <n v="1054"/>
    <x v="36"/>
    <x v="6"/>
    <s v="AIR TICKET"/>
    <n v="189397.64682875405"/>
    <x v="2"/>
  </r>
  <r>
    <n v="1055"/>
    <x v="37"/>
    <x v="7"/>
    <s v="BUS TICKET"/>
    <n v="178788.10378674138"/>
    <x v="3"/>
  </r>
  <r>
    <n v="1056"/>
    <x v="38"/>
    <x v="8"/>
    <s v="TRAIN TICKET"/>
    <n v="339982.14154823561"/>
    <x v="2"/>
  </r>
  <r>
    <n v="1057"/>
    <x v="39"/>
    <x v="9"/>
    <s v="RENTAL"/>
    <n v="246186.4583448513"/>
    <x v="2"/>
  </r>
  <r>
    <n v="1058"/>
    <x v="40"/>
    <x v="5"/>
    <s v="MOVIE TICKET"/>
    <n v="274075.70957420726"/>
    <x v="2"/>
  </r>
  <r>
    <n v="1059"/>
    <x v="41"/>
    <x v="10"/>
    <s v="JEWELLERY"/>
    <n v="467972.31805979263"/>
    <x v="2"/>
  </r>
  <r>
    <n v="1060"/>
    <x v="42"/>
    <x v="11"/>
    <s v="PETRO"/>
    <n v="100523.38218036765"/>
    <x v="4"/>
  </r>
  <r>
    <n v="1061"/>
    <x v="43"/>
    <x v="12"/>
    <s v="CLOTHES"/>
    <n v="256214.9903223087"/>
    <x v="5"/>
  </r>
  <r>
    <n v="1062"/>
    <x v="44"/>
    <x v="13"/>
    <s v="FOOD"/>
    <n v="116860.00283625719"/>
    <x v="5"/>
  </r>
  <r>
    <n v="1063"/>
    <x v="45"/>
    <x v="14"/>
    <s v="CAMERA"/>
    <n v="320702.75044225086"/>
    <x v="5"/>
  </r>
  <r>
    <n v="1064"/>
    <x v="46"/>
    <x v="65"/>
    <s v="SANDALS"/>
    <n v="390713.24523199862"/>
    <x v="5"/>
  </r>
  <r>
    <n v="1065"/>
    <x v="47"/>
    <x v="12"/>
    <s v="CAR"/>
    <n v="250741.9993890216"/>
    <x v="5"/>
  </r>
  <r>
    <n v="1066"/>
    <x v="48"/>
    <x v="66"/>
    <s v="BIKE"/>
    <n v="412087.87850306818"/>
    <x v="5"/>
  </r>
  <r>
    <n v="1067"/>
    <x v="49"/>
    <x v="67"/>
    <s v="AUTO"/>
    <n v="97071.03213177099"/>
    <x v="5"/>
  </r>
  <r>
    <n v="1068"/>
    <x v="50"/>
    <x v="68"/>
    <s v="SHOPPING"/>
    <n v="474079.2780131902"/>
    <x v="5"/>
  </r>
  <r>
    <n v="1069"/>
    <x v="51"/>
    <x v="69"/>
    <s v="AIR TICKET"/>
    <n v="71405.802006348051"/>
    <x v="5"/>
  </r>
  <r>
    <n v="1070"/>
    <x v="52"/>
    <x v="70"/>
    <s v="BUS TICKET"/>
    <n v="472921.52236134384"/>
    <x v="5"/>
  </r>
  <r>
    <n v="1071"/>
    <x v="53"/>
    <x v="13"/>
    <s v="TRAIN TICKET"/>
    <n v="76042.207468760171"/>
    <x v="5"/>
  </r>
  <r>
    <n v="1072"/>
    <x v="54"/>
    <x v="71"/>
    <s v="RENTAL"/>
    <n v="20635.147960325008"/>
    <x v="8"/>
  </r>
  <r>
    <n v="1073"/>
    <x v="53"/>
    <x v="72"/>
    <s v="MOVIE TICKET"/>
    <n v="440423.72068268684"/>
    <x v="8"/>
  </r>
  <r>
    <n v="1074"/>
    <x v="54"/>
    <x v="56"/>
    <s v="JEWELLERY"/>
    <n v="100107.41438581538"/>
    <x v="8"/>
  </r>
  <r>
    <n v="1075"/>
    <x v="55"/>
    <x v="73"/>
    <s v="PETRO"/>
    <n v="233415.03445399264"/>
    <x v="8"/>
  </r>
  <r>
    <n v="1076"/>
    <x v="29"/>
    <x v="0"/>
    <s v="CLOTHES"/>
    <n v="499682.47045850975"/>
    <x v="0"/>
  </r>
  <r>
    <n v="1077"/>
    <x v="30"/>
    <x v="1"/>
    <s v="FOOD"/>
    <n v="407571.25021872122"/>
    <x v="0"/>
  </r>
  <r>
    <n v="1078"/>
    <x v="31"/>
    <x v="2"/>
    <s v="FOOD"/>
    <n v="26649.94262519199"/>
    <x v="0"/>
  </r>
  <r>
    <n v="1079"/>
    <x v="32"/>
    <x v="3"/>
    <s v="FOOD"/>
    <n v="399932.56568600418"/>
    <x v="0"/>
  </r>
  <r>
    <n v="1080"/>
    <x v="33"/>
    <x v="0"/>
    <s v="FOOD"/>
    <n v="412196.26993279246"/>
    <x v="0"/>
  </r>
  <r>
    <n v="1081"/>
    <x v="34"/>
    <x v="1"/>
    <s v="FOOD"/>
    <n v="471094.69723107008"/>
    <x v="0"/>
  </r>
  <r>
    <n v="1082"/>
    <x v="35"/>
    <x v="2"/>
    <s v="FOOD"/>
    <n v="337501.02943516622"/>
    <x v="0"/>
  </r>
  <r>
    <n v="1083"/>
    <x v="36"/>
    <x v="3"/>
    <s v="FOOD"/>
    <n v="464531.71922875836"/>
    <x v="0"/>
  </r>
  <r>
    <n v="1084"/>
    <x v="37"/>
    <x v="0"/>
    <s v="FOOD"/>
    <n v="392057.00109454652"/>
    <x v="0"/>
  </r>
  <r>
    <n v="1085"/>
    <x v="38"/>
    <x v="1"/>
    <s v="FOOD"/>
    <n v="9618.6986629341882"/>
    <x v="0"/>
  </r>
  <r>
    <n v="1086"/>
    <x v="39"/>
    <x v="2"/>
    <s v="FOOD"/>
    <n v="186026.88649169879"/>
    <x v="0"/>
  </r>
  <r>
    <n v="1087"/>
    <x v="40"/>
    <x v="3"/>
    <s v="FOOD"/>
    <n v="373672.28175304073"/>
    <x v="0"/>
  </r>
  <r>
    <n v="1088"/>
    <x v="41"/>
    <x v="0"/>
    <s v="FOOD"/>
    <n v="274383.46225850971"/>
    <x v="0"/>
  </r>
  <r>
    <n v="1089"/>
    <x v="42"/>
    <x v="1"/>
    <s v="FOOD"/>
    <n v="236230.75374063131"/>
    <x v="0"/>
  </r>
  <r>
    <n v="1090"/>
    <x v="43"/>
    <x v="2"/>
    <s v="CLOTHES"/>
    <n v="399464.00319643616"/>
    <x v="0"/>
  </r>
  <r>
    <n v="1091"/>
    <x v="44"/>
    <x v="0"/>
    <s v="FOOD"/>
    <n v="176818.42093109613"/>
    <x v="0"/>
  </r>
  <r>
    <n v="1092"/>
    <x v="45"/>
    <x v="1"/>
    <s v="CAMERA"/>
    <n v="46296.09481003799"/>
    <x v="0"/>
  </r>
  <r>
    <n v="1093"/>
    <x v="46"/>
    <x v="2"/>
    <s v="SANDALS"/>
    <n v="2709.882421710774"/>
    <x v="0"/>
  </r>
  <r>
    <n v="1094"/>
    <x v="47"/>
    <x v="3"/>
    <s v="CAR"/>
    <n v="67786.427568386993"/>
    <x v="0"/>
  </r>
  <r>
    <n v="1095"/>
    <x v="48"/>
    <x v="4"/>
    <s v="BIKE"/>
    <n v="214435.02564738586"/>
    <x v="1"/>
  </r>
  <r>
    <n v="1096"/>
    <x v="49"/>
    <x v="5"/>
    <s v="AUTO"/>
    <n v="395215.80852052185"/>
    <x v="2"/>
  </r>
  <r>
    <n v="1097"/>
    <x v="50"/>
    <x v="6"/>
    <s v="SHOPPING"/>
    <n v="245895.75730611794"/>
    <x v="2"/>
  </r>
  <r>
    <n v="1098"/>
    <x v="51"/>
    <x v="7"/>
    <s v="AIR TICKET"/>
    <n v="289278.89058932679"/>
    <x v="3"/>
  </r>
  <r>
    <n v="1099"/>
    <x v="52"/>
    <x v="8"/>
    <s v="BUS TICKET"/>
    <n v="6637.2245873285165"/>
    <x v="2"/>
  </r>
  <r>
    <n v="1100"/>
    <x v="53"/>
    <x v="9"/>
    <s v="TRAIN TICKET"/>
    <n v="149916.18998840096"/>
    <x v="2"/>
  </r>
  <r>
    <n v="1101"/>
    <x v="54"/>
    <x v="5"/>
    <s v="RENTAL"/>
    <n v="126935.63869691982"/>
    <x v="2"/>
  </r>
  <r>
    <n v="1102"/>
    <x v="53"/>
    <x v="10"/>
    <s v="MOVIE TICKET"/>
    <n v="288496.69390197913"/>
    <x v="2"/>
  </r>
  <r>
    <n v="1103"/>
    <x v="54"/>
    <x v="11"/>
    <s v="JEWELLERY"/>
    <n v="80122.862784798184"/>
    <x v="4"/>
  </r>
  <r>
    <n v="1104"/>
    <x v="55"/>
    <x v="12"/>
    <s v="PETRO"/>
    <n v="422922.78794215742"/>
    <x v="5"/>
  </r>
  <r>
    <n v="1105"/>
    <x v="29"/>
    <x v="13"/>
    <s v="CLOTHES"/>
    <n v="80134.410977386273"/>
    <x v="5"/>
  </r>
  <r>
    <n v="1106"/>
    <x v="30"/>
    <x v="14"/>
    <s v="FOOD"/>
    <n v="178695.45297706229"/>
    <x v="5"/>
  </r>
  <r>
    <n v="1107"/>
    <x v="31"/>
    <x v="15"/>
    <s v="CAMERA"/>
    <n v="34892.551460898976"/>
    <x v="6"/>
  </r>
  <r>
    <n v="1108"/>
    <x v="32"/>
    <x v="16"/>
    <s v="CAMERA"/>
    <n v="360394.6117831986"/>
    <x v="5"/>
  </r>
  <r>
    <n v="1109"/>
    <x v="33"/>
    <x v="17"/>
    <s v="CAMERA"/>
    <n v="487861.54053379351"/>
    <x v="7"/>
  </r>
  <r>
    <n v="1110"/>
    <x v="34"/>
    <x v="18"/>
    <s v="CAMERA"/>
    <n v="354418.18745262857"/>
    <x v="8"/>
  </r>
  <r>
    <n v="1111"/>
    <x v="35"/>
    <x v="19"/>
    <s v="SHOPPING"/>
    <n v="315943.87122904655"/>
    <x v="9"/>
  </r>
  <r>
    <n v="1112"/>
    <x v="36"/>
    <x v="20"/>
    <s v="AIR TICKET"/>
    <n v="150140.45440559209"/>
    <x v="8"/>
  </r>
  <r>
    <n v="1113"/>
    <x v="37"/>
    <x v="21"/>
    <s v="BUS TICKET"/>
    <n v="452376.14096615947"/>
    <x v="9"/>
  </r>
  <r>
    <n v="1114"/>
    <x v="38"/>
    <x v="22"/>
    <s v="TRAIN TICKET"/>
    <n v="288068.18569876399"/>
    <x v="7"/>
  </r>
  <r>
    <n v="1115"/>
    <x v="39"/>
    <x v="23"/>
    <s v="RENTAL"/>
    <n v="339116.14135827823"/>
    <x v="10"/>
  </r>
  <r>
    <n v="1116"/>
    <x v="40"/>
    <x v="24"/>
    <s v="MOVIE TICKET"/>
    <n v="230229.90138746487"/>
    <x v="11"/>
  </r>
  <r>
    <n v="1117"/>
    <x v="41"/>
    <x v="25"/>
    <s v="JEWELLERY"/>
    <n v="288751.27573221672"/>
    <x v="12"/>
  </r>
  <r>
    <n v="1118"/>
    <x v="42"/>
    <x v="26"/>
    <s v="PETRO"/>
    <n v="79999.948489096307"/>
    <x v="11"/>
  </r>
  <r>
    <n v="1119"/>
    <x v="43"/>
    <x v="27"/>
    <s v="PETRO"/>
    <n v="439360.44589030027"/>
    <x v="12"/>
  </r>
  <r>
    <n v="1120"/>
    <x v="44"/>
    <x v="28"/>
    <s v="PETRO"/>
    <n v="234449.93672853088"/>
    <x v="11"/>
  </r>
  <r>
    <n v="1121"/>
    <x v="45"/>
    <x v="29"/>
    <s v="PETRO"/>
    <n v="112494.64506562962"/>
    <x v="13"/>
  </r>
  <r>
    <n v="1122"/>
    <x v="46"/>
    <x v="30"/>
    <s v="PETRO"/>
    <n v="14918.145521951476"/>
    <x v="14"/>
  </r>
  <r>
    <n v="1123"/>
    <x v="47"/>
    <x v="31"/>
    <s v="PETRO"/>
    <n v="180975.14388434472"/>
    <x v="15"/>
  </r>
  <r>
    <n v="1124"/>
    <x v="48"/>
    <x v="32"/>
    <s v="PETRO"/>
    <n v="352845.28923472704"/>
    <x v="16"/>
  </r>
  <r>
    <n v="1125"/>
    <x v="49"/>
    <x v="33"/>
    <s v="PETRO"/>
    <n v="370828.43245965557"/>
    <x v="17"/>
  </r>
  <r>
    <n v="1126"/>
    <x v="50"/>
    <x v="34"/>
    <s v="PETRO"/>
    <n v="96194.973051854147"/>
    <x v="16"/>
  </r>
  <r>
    <n v="1127"/>
    <x v="51"/>
    <x v="35"/>
    <s v="PETRO"/>
    <n v="322579.24051033496"/>
    <x v="18"/>
  </r>
  <r>
    <n v="1128"/>
    <x v="52"/>
    <x v="36"/>
    <s v="PETRO"/>
    <n v="156646.28772813783"/>
    <x v="12"/>
  </r>
  <r>
    <n v="1129"/>
    <x v="53"/>
    <x v="37"/>
    <s v="PETRO"/>
    <n v="458873.12901150016"/>
    <x v="12"/>
  </r>
  <r>
    <n v="1130"/>
    <x v="54"/>
    <x v="38"/>
    <s v="RENTAL"/>
    <n v="460278.71322633355"/>
    <x v="12"/>
  </r>
  <r>
    <n v="1131"/>
    <x v="53"/>
    <x v="39"/>
    <s v="MOVIE TICKET"/>
    <n v="372150.33625093225"/>
    <x v="12"/>
  </r>
  <r>
    <n v="1132"/>
    <x v="54"/>
    <x v="40"/>
    <s v="JEWELLERY"/>
    <n v="163118.59346005449"/>
    <x v="12"/>
  </r>
  <r>
    <n v="1133"/>
    <x v="55"/>
    <x v="41"/>
    <s v="PETRO"/>
    <n v="104608.33341337106"/>
    <x v="12"/>
  </r>
  <r>
    <n v="1134"/>
    <x v="29"/>
    <x v="42"/>
    <s v="PETRO"/>
    <n v="338875.40693088603"/>
    <x v="12"/>
  </r>
  <r>
    <n v="1135"/>
    <x v="30"/>
    <x v="43"/>
    <s v="PETRO"/>
    <n v="447552.49810774723"/>
    <x v="12"/>
  </r>
  <r>
    <n v="1136"/>
    <x v="31"/>
    <x v="44"/>
    <s v="PETRO"/>
    <n v="52764.31514647678"/>
    <x v="19"/>
  </r>
  <r>
    <n v="1137"/>
    <x v="32"/>
    <x v="45"/>
    <s v="PETRO"/>
    <n v="316470.35140186973"/>
    <x v="19"/>
  </r>
  <r>
    <n v="1138"/>
    <x v="33"/>
    <x v="46"/>
    <s v="PETRO"/>
    <n v="96336.483643220956"/>
    <x v="19"/>
  </r>
  <r>
    <n v="1139"/>
    <x v="34"/>
    <x v="47"/>
    <s v="PETRO"/>
    <n v="175554.323892188"/>
    <x v="20"/>
  </r>
  <r>
    <n v="1140"/>
    <x v="35"/>
    <x v="48"/>
    <s v="PETRO"/>
    <n v="19621.949438249685"/>
    <x v="14"/>
  </r>
  <r>
    <n v="1141"/>
    <x v="36"/>
    <x v="49"/>
    <s v="PETRO"/>
    <n v="68332.572977909513"/>
    <x v="21"/>
  </r>
  <r>
    <n v="1142"/>
    <x v="37"/>
    <x v="50"/>
    <s v="PETRO"/>
    <n v="416920.47359170753"/>
    <x v="22"/>
  </r>
  <r>
    <n v="1143"/>
    <x v="38"/>
    <x v="51"/>
    <s v="PETRO"/>
    <n v="343668.09983702295"/>
    <x v="16"/>
  </r>
  <r>
    <n v="1144"/>
    <x v="39"/>
    <x v="52"/>
    <s v="PETRO"/>
    <n v="147253.00729592954"/>
    <x v="23"/>
  </r>
  <r>
    <n v="1145"/>
    <x v="40"/>
    <x v="53"/>
    <s v="PETRO"/>
    <n v="89310.455567401194"/>
    <x v="24"/>
  </r>
  <r>
    <n v="1146"/>
    <x v="41"/>
    <x v="54"/>
    <s v="BIKE"/>
    <n v="460753.69217942539"/>
    <x v="4"/>
  </r>
  <r>
    <n v="1147"/>
    <x v="42"/>
    <x v="55"/>
    <s v="AUTO"/>
    <n v="295907.29780491925"/>
    <x v="5"/>
  </r>
  <r>
    <n v="1148"/>
    <x v="43"/>
    <x v="56"/>
    <s v="SHOPPING"/>
    <n v="258157.78765379472"/>
    <x v="8"/>
  </r>
  <r>
    <n v="1149"/>
    <x v="44"/>
    <x v="57"/>
    <s v="AIR TICKET"/>
    <n v="276238.30044815544"/>
    <x v="11"/>
  </r>
  <r>
    <n v="1150"/>
    <x v="45"/>
    <x v="58"/>
    <s v="BUS TICKET"/>
    <n v="67818.093552496401"/>
    <x v="25"/>
  </r>
  <r>
    <n v="1151"/>
    <x v="46"/>
    <x v="59"/>
    <s v="TRAIN TICKET"/>
    <n v="783.03215427177884"/>
    <x v="13"/>
  </r>
  <r>
    <n v="1152"/>
    <x v="47"/>
    <x v="60"/>
    <s v="RENTAL"/>
    <n v="259127.85931667892"/>
    <x v="26"/>
  </r>
  <r>
    <n v="1153"/>
    <x v="48"/>
    <x v="61"/>
    <s v="MOVIE TICKET"/>
    <n v="116737.37560672093"/>
    <x v="27"/>
  </r>
  <r>
    <n v="1154"/>
    <x v="49"/>
    <x v="62"/>
    <s v="JEWELLERY"/>
    <n v="330680.4276519324"/>
    <x v="28"/>
  </r>
  <r>
    <n v="1155"/>
    <x v="50"/>
    <x v="63"/>
    <s v="PETRO"/>
    <n v="82322.664569059008"/>
    <x v="17"/>
  </r>
  <r>
    <n v="1156"/>
    <x v="51"/>
    <x v="64"/>
    <s v="CLOTHES"/>
    <n v="460402.27411884983"/>
    <x v="29"/>
  </r>
  <r>
    <n v="1157"/>
    <x v="52"/>
    <x v="0"/>
    <s v="FOOD"/>
    <n v="465291.98103301373"/>
    <x v="0"/>
  </r>
  <r>
    <n v="1158"/>
    <x v="53"/>
    <x v="1"/>
    <s v="CAMERA"/>
    <n v="231510.35862846737"/>
    <x v="0"/>
  </r>
  <r>
    <n v="1159"/>
    <x v="54"/>
    <x v="2"/>
    <s v="CAMERA"/>
    <n v="189169.14847824423"/>
    <x v="0"/>
  </r>
  <r>
    <n v="1160"/>
    <x v="53"/>
    <x v="3"/>
    <s v="CAMERA"/>
    <n v="394880.60291983595"/>
    <x v="0"/>
  </r>
  <r>
    <n v="1161"/>
    <x v="54"/>
    <x v="4"/>
    <s v="CAMERA"/>
    <n v="15467.10339915447"/>
    <x v="1"/>
  </r>
  <r>
    <n v="1162"/>
    <x v="55"/>
    <x v="5"/>
    <s v="SHOPPING"/>
    <n v="97426.045295755772"/>
    <x v="2"/>
  </r>
  <r>
    <n v="1163"/>
    <x v="29"/>
    <x v="6"/>
    <s v="AIR TICKET"/>
    <n v="176923.60354851434"/>
    <x v="2"/>
  </r>
  <r>
    <n v="1164"/>
    <x v="30"/>
    <x v="7"/>
    <s v="BUS TICKET"/>
    <n v="312981.84258169041"/>
    <x v="3"/>
  </r>
  <r>
    <n v="1165"/>
    <x v="31"/>
    <x v="8"/>
    <s v="TRAIN TICKET"/>
    <n v="252621.26907470045"/>
    <x v="2"/>
  </r>
  <r>
    <n v="1166"/>
    <x v="32"/>
    <x v="9"/>
    <s v="RENTAL"/>
    <n v="151236.87746605059"/>
    <x v="2"/>
  </r>
  <r>
    <n v="1167"/>
    <x v="33"/>
    <x v="5"/>
    <s v="MOVIE TICKET"/>
    <n v="49085.254322783599"/>
    <x v="2"/>
  </r>
  <r>
    <n v="1168"/>
    <x v="34"/>
    <x v="10"/>
    <s v="JEWELLERY"/>
    <n v="273456.74060672458"/>
    <x v="2"/>
  </r>
  <r>
    <n v="1169"/>
    <x v="35"/>
    <x v="11"/>
    <s v="PETRO"/>
    <n v="368519.11442570563"/>
    <x v="4"/>
  </r>
  <r>
    <n v="1170"/>
    <x v="36"/>
    <x v="12"/>
    <s v="CLOTHES"/>
    <n v="29114.695309456096"/>
    <x v="5"/>
  </r>
  <r>
    <n v="1171"/>
    <x v="37"/>
    <x v="13"/>
    <s v="FOOD"/>
    <n v="237472.21858983336"/>
    <x v="5"/>
  </r>
  <r>
    <n v="1172"/>
    <x v="38"/>
    <x v="14"/>
    <s v="CAMERA"/>
    <n v="367643.95615995961"/>
    <x v="5"/>
  </r>
  <r>
    <n v="1173"/>
    <x v="39"/>
    <x v="65"/>
    <s v="SANDALS"/>
    <n v="243183.31340155425"/>
    <x v="5"/>
  </r>
  <r>
    <n v="1174"/>
    <x v="40"/>
    <x v="12"/>
    <s v="CAR"/>
    <n v="122179.1904992302"/>
    <x v="5"/>
  </r>
  <r>
    <n v="1175"/>
    <x v="41"/>
    <x v="66"/>
    <s v="BIKE"/>
    <n v="489069.32820365654"/>
    <x v="5"/>
  </r>
  <r>
    <n v="1176"/>
    <x v="42"/>
    <x v="67"/>
    <s v="AUTO"/>
    <n v="55823.824120625584"/>
    <x v="5"/>
  </r>
  <r>
    <n v="1177"/>
    <x v="43"/>
    <x v="68"/>
    <s v="SHOPPING"/>
    <n v="150129.64451716404"/>
    <x v="5"/>
  </r>
  <r>
    <n v="1178"/>
    <x v="44"/>
    <x v="69"/>
    <s v="AIR TICKET"/>
    <n v="23630.168438783239"/>
    <x v="5"/>
  </r>
  <r>
    <n v="1179"/>
    <x v="45"/>
    <x v="70"/>
    <s v="BUS TICKET"/>
    <n v="491614.09770204494"/>
    <x v="5"/>
  </r>
  <r>
    <n v="1180"/>
    <x v="46"/>
    <x v="13"/>
    <s v="TRAIN TICKET"/>
    <n v="183950.82056607003"/>
    <x v="5"/>
  </r>
  <r>
    <n v="1181"/>
    <x v="47"/>
    <x v="71"/>
    <s v="RENTAL"/>
    <n v="54894.171727178087"/>
    <x v="8"/>
  </r>
  <r>
    <n v="1182"/>
    <x v="48"/>
    <x v="72"/>
    <s v="MOVIE TICKET"/>
    <n v="187739.60334274219"/>
    <x v="8"/>
  </r>
  <r>
    <n v="1183"/>
    <x v="49"/>
    <x v="56"/>
    <s v="JEWELLERY"/>
    <n v="472160.25567796471"/>
    <x v="8"/>
  </r>
  <r>
    <n v="1184"/>
    <x v="50"/>
    <x v="73"/>
    <s v="PETRO"/>
    <n v="183529.70628811888"/>
    <x v="8"/>
  </r>
  <r>
    <n v="1185"/>
    <x v="51"/>
    <x v="0"/>
    <s v="CLOTHES"/>
    <n v="368696.12145629741"/>
    <x v="0"/>
  </r>
  <r>
    <n v="1186"/>
    <x v="52"/>
    <x v="1"/>
    <s v="FOOD"/>
    <n v="297296.76497232576"/>
    <x v="0"/>
  </r>
  <r>
    <n v="1187"/>
    <x v="53"/>
    <x v="2"/>
    <s v="CAMERA"/>
    <n v="13951.37559826315"/>
    <x v="0"/>
  </r>
  <r>
    <n v="1188"/>
    <x v="54"/>
    <x v="3"/>
    <s v="CAMERA"/>
    <n v="97548.775007274322"/>
    <x v="0"/>
  </r>
  <r>
    <n v="1189"/>
    <x v="53"/>
    <x v="0"/>
    <s v="CAMERA"/>
    <n v="55648.941279330735"/>
    <x v="0"/>
  </r>
  <r>
    <n v="1190"/>
    <x v="54"/>
    <x v="1"/>
    <s v="CAMERA"/>
    <n v="328696.17543429462"/>
    <x v="0"/>
  </r>
  <r>
    <n v="1191"/>
    <x v="55"/>
    <x v="2"/>
    <s v="SHOPPING"/>
    <n v="267872.72486943635"/>
    <x v="0"/>
  </r>
  <r>
    <n v="1192"/>
    <x v="29"/>
    <x v="3"/>
    <s v="AIR TICKET"/>
    <n v="76944.396643592656"/>
    <x v="0"/>
  </r>
  <r>
    <n v="1193"/>
    <x v="30"/>
    <x v="0"/>
    <s v="BUS TICKET"/>
    <n v="333730.32711036276"/>
    <x v="0"/>
  </r>
  <r>
    <n v="1194"/>
    <x v="31"/>
    <x v="1"/>
    <s v="TRAIN TICKET"/>
    <n v="32859.52936188785"/>
    <x v="0"/>
  </r>
  <r>
    <n v="1195"/>
    <x v="32"/>
    <x v="2"/>
    <s v="RENTAL"/>
    <n v="479576.28488495882"/>
    <x v="0"/>
  </r>
  <r>
    <n v="1196"/>
    <x v="33"/>
    <x v="3"/>
    <s v="MOVIE TICKET"/>
    <n v="268652.95272822317"/>
    <x v="0"/>
  </r>
  <r>
    <n v="1197"/>
    <x v="34"/>
    <x v="0"/>
    <s v="JEWELLERY"/>
    <n v="36298.408716632257"/>
    <x v="0"/>
  </r>
  <r>
    <n v="1198"/>
    <x v="35"/>
    <x v="1"/>
    <s v="PETRO"/>
    <n v="497377.20413936628"/>
    <x v="0"/>
  </r>
  <r>
    <n v="1199"/>
    <x v="36"/>
    <x v="2"/>
    <s v="CLOTHES"/>
    <n v="121369.47336365694"/>
    <x v="0"/>
  </r>
  <r>
    <n v="1200"/>
    <x v="37"/>
    <x v="0"/>
    <s v="FOOD"/>
    <n v="284227.56777926092"/>
    <x v="0"/>
  </r>
  <r>
    <n v="1201"/>
    <x v="38"/>
    <x v="1"/>
    <s v="CAMERA"/>
    <n v="316881.37492415239"/>
    <x v="0"/>
  </r>
  <r>
    <n v="1202"/>
    <x v="39"/>
    <x v="2"/>
    <s v="SANDALS"/>
    <n v="174909.8430885881"/>
    <x v="0"/>
  </r>
  <r>
    <n v="1203"/>
    <x v="40"/>
    <x v="3"/>
    <s v="CAR"/>
    <n v="48368.026157772583"/>
    <x v="0"/>
  </r>
  <r>
    <n v="1204"/>
    <x v="41"/>
    <x v="4"/>
    <s v="BIKE"/>
    <n v="470129.17647525604"/>
    <x v="1"/>
  </r>
  <r>
    <n v="1205"/>
    <x v="42"/>
    <x v="5"/>
    <s v="AUTO"/>
    <n v="19414.040661907438"/>
    <x v="2"/>
  </r>
  <r>
    <n v="1206"/>
    <x v="43"/>
    <x v="6"/>
    <s v="SHOPPING"/>
    <n v="393263.88440497877"/>
    <x v="2"/>
  </r>
  <r>
    <n v="1207"/>
    <x v="44"/>
    <x v="7"/>
    <s v="AIR TICKET"/>
    <n v="110511.99414186357"/>
    <x v="3"/>
  </r>
  <r>
    <n v="1208"/>
    <x v="45"/>
    <x v="8"/>
    <s v="BUS TICKET"/>
    <n v="281288.99609719991"/>
    <x v="2"/>
  </r>
  <r>
    <n v="1209"/>
    <x v="46"/>
    <x v="9"/>
    <s v="TRAIN TICKET"/>
    <n v="226374.27809318766"/>
    <x v="2"/>
  </r>
  <r>
    <n v="1210"/>
    <x v="47"/>
    <x v="5"/>
    <s v="RENTAL"/>
    <n v="463647.23145447904"/>
    <x v="2"/>
  </r>
  <r>
    <n v="1211"/>
    <x v="48"/>
    <x v="10"/>
    <s v="MOVIE TICKET"/>
    <n v="484952.07392425014"/>
    <x v="2"/>
  </r>
  <r>
    <n v="1212"/>
    <x v="49"/>
    <x v="11"/>
    <s v="JEWELLERY"/>
    <n v="227157.11399107575"/>
    <x v="4"/>
  </r>
  <r>
    <n v="1213"/>
    <x v="50"/>
    <x v="12"/>
    <s v="PETRO"/>
    <n v="486486.35087834741"/>
    <x v="5"/>
  </r>
  <r>
    <n v="1214"/>
    <x v="51"/>
    <x v="13"/>
    <s v="CLOTHES"/>
    <n v="347217.58850036276"/>
    <x v="5"/>
  </r>
  <r>
    <n v="1215"/>
    <x v="52"/>
    <x v="14"/>
    <s v="FOOD"/>
    <n v="438064.89391181752"/>
    <x v="5"/>
  </r>
  <r>
    <n v="1216"/>
    <x v="53"/>
    <x v="15"/>
    <s v="CAMERA"/>
    <n v="457223.29796105513"/>
    <x v="6"/>
  </r>
  <r>
    <n v="1217"/>
    <x v="54"/>
    <x v="16"/>
    <s v="CAMERA"/>
    <n v="340866.9175382923"/>
    <x v="5"/>
  </r>
  <r>
    <n v="1218"/>
    <x v="53"/>
    <x v="17"/>
    <s v="CAMERA"/>
    <n v="262963.4113726262"/>
    <x v="7"/>
  </r>
  <r>
    <n v="1219"/>
    <x v="54"/>
    <x v="18"/>
    <s v="CAMERA"/>
    <n v="167303.90344842005"/>
    <x v="8"/>
  </r>
  <r>
    <n v="1220"/>
    <x v="55"/>
    <x v="19"/>
    <s v="SHOPPING"/>
    <n v="80396.845555791966"/>
    <x v="9"/>
  </r>
  <r>
    <n v="1221"/>
    <x v="29"/>
    <x v="20"/>
    <s v="AIR TICKET"/>
    <n v="414530.39682173898"/>
    <x v="8"/>
  </r>
  <r>
    <n v="1222"/>
    <x v="30"/>
    <x v="21"/>
    <s v="BUS TICKET"/>
    <n v="24651.997564363039"/>
    <x v="9"/>
  </r>
  <r>
    <n v="1223"/>
    <x v="31"/>
    <x v="22"/>
    <s v="TRAIN TICKET"/>
    <n v="485329.29252344125"/>
    <x v="7"/>
  </r>
  <r>
    <n v="1224"/>
    <x v="32"/>
    <x v="23"/>
    <s v="RENTAL"/>
    <n v="78422.301496833214"/>
    <x v="10"/>
  </r>
  <r>
    <n v="1225"/>
    <x v="33"/>
    <x v="24"/>
    <s v="MOVIE TICKET"/>
    <n v="174425.63317731646"/>
    <x v="11"/>
  </r>
  <r>
    <n v="1226"/>
    <x v="34"/>
    <x v="25"/>
    <s v="JEWELLERY"/>
    <n v="475817.49795872445"/>
    <x v="12"/>
  </r>
  <r>
    <n v="1227"/>
    <x v="35"/>
    <x v="26"/>
    <s v="PETRO"/>
    <n v="447971.27168736316"/>
    <x v="11"/>
  </r>
  <r>
    <n v="1228"/>
    <x v="36"/>
    <x v="27"/>
    <s v="CLOTHES"/>
    <n v="52297.577121784343"/>
    <x v="12"/>
  </r>
  <r>
    <n v="1229"/>
    <x v="37"/>
    <x v="28"/>
    <s v="FOOD"/>
    <n v="475323.44413239264"/>
    <x v="11"/>
  </r>
  <r>
    <n v="1230"/>
    <x v="38"/>
    <x v="29"/>
    <s v="CAMERA"/>
    <n v="365340.93164218235"/>
    <x v="13"/>
  </r>
  <r>
    <n v="1231"/>
    <x v="39"/>
    <x v="30"/>
    <s v="SANDALS"/>
    <n v="108505.05650116049"/>
    <x v="14"/>
  </r>
  <r>
    <n v="1232"/>
    <x v="40"/>
    <x v="31"/>
    <s v="CAR"/>
    <n v="283046.73842291598"/>
    <x v="15"/>
  </r>
  <r>
    <n v="1233"/>
    <x v="41"/>
    <x v="32"/>
    <s v="BIKE"/>
    <n v="15038.080138979893"/>
    <x v="16"/>
  </r>
  <r>
    <n v="1234"/>
    <x v="42"/>
    <x v="33"/>
    <s v="AUTO"/>
    <n v="336435.55253365793"/>
    <x v="17"/>
  </r>
  <r>
    <n v="1235"/>
    <x v="43"/>
    <x v="34"/>
    <s v="SHOPPING"/>
    <n v="400666.73000610492"/>
    <x v="16"/>
  </r>
  <r>
    <n v="1236"/>
    <x v="44"/>
    <x v="35"/>
    <s v="AIR TICKET"/>
    <n v="305061.52028998348"/>
    <x v="18"/>
  </r>
  <r>
    <n v="1237"/>
    <x v="45"/>
    <x v="36"/>
    <s v="AIR TICKET"/>
    <n v="199828.3266679972"/>
    <x v="12"/>
  </r>
  <r>
    <n v="1238"/>
    <x v="46"/>
    <x v="37"/>
    <s v="AIR TICKET"/>
    <n v="168180.83681754349"/>
    <x v="12"/>
  </r>
  <r>
    <n v="1239"/>
    <x v="47"/>
    <x v="38"/>
    <s v="AIR TICKET"/>
    <n v="445979.92394505686"/>
    <x v="12"/>
  </r>
  <r>
    <n v="1240"/>
    <x v="48"/>
    <x v="39"/>
    <s v="AIR TICKET"/>
    <n v="135628.7034454814"/>
    <x v="12"/>
  </r>
  <r>
    <n v="1241"/>
    <x v="49"/>
    <x v="40"/>
    <s v="AIR TICKET"/>
    <n v="73703.493197828429"/>
    <x v="12"/>
  </r>
  <r>
    <n v="1242"/>
    <x v="50"/>
    <x v="41"/>
    <s v="AIR TICKET"/>
    <n v="7135.2111853475453"/>
    <x v="12"/>
  </r>
  <r>
    <n v="1243"/>
    <x v="51"/>
    <x v="42"/>
    <s v="AIR TICKET"/>
    <n v="403477.20114148402"/>
    <x v="12"/>
  </r>
  <r>
    <n v="1244"/>
    <x v="52"/>
    <x v="43"/>
    <s v="AIR TICKET"/>
    <n v="207135.52627810149"/>
    <x v="12"/>
  </r>
  <r>
    <n v="1245"/>
    <x v="53"/>
    <x v="44"/>
    <s v="AIR TICKET"/>
    <n v="59676.491108002883"/>
    <x v="19"/>
  </r>
  <r>
    <n v="1246"/>
    <x v="54"/>
    <x v="45"/>
    <s v="AIR TICKET"/>
    <n v="321723.78947303479"/>
    <x v="19"/>
  </r>
  <r>
    <n v="1247"/>
    <x v="53"/>
    <x v="46"/>
    <s v="AIR TICKET"/>
    <n v="43505.96717403693"/>
    <x v="19"/>
  </r>
  <r>
    <n v="1248"/>
    <x v="54"/>
    <x v="47"/>
    <s v="AIR TICKET"/>
    <n v="83211.471775864135"/>
    <x v="20"/>
  </r>
  <r>
    <n v="1249"/>
    <x v="55"/>
    <x v="48"/>
    <s v="AIR TICKET"/>
    <n v="328626.18602998939"/>
    <x v="14"/>
  </r>
  <r>
    <n v="1250"/>
    <x v="29"/>
    <x v="49"/>
    <s v="AIR TICKET"/>
    <n v="168870.50622967008"/>
    <x v="21"/>
  </r>
  <r>
    <n v="1251"/>
    <x v="30"/>
    <x v="50"/>
    <s v="AIR TICKET"/>
    <n v="432705.08381228393"/>
    <x v="22"/>
  </r>
  <r>
    <n v="1252"/>
    <x v="31"/>
    <x v="51"/>
    <s v="AIR TICKET"/>
    <n v="300171.25958900963"/>
    <x v="16"/>
  </r>
  <r>
    <n v="1253"/>
    <x v="32"/>
    <x v="52"/>
    <s v="AIR TICKET"/>
    <n v="127837.64814377046"/>
    <x v="23"/>
  </r>
  <r>
    <n v="1254"/>
    <x v="33"/>
    <x v="53"/>
    <s v="AIR TICKET"/>
    <n v="276288.49977522116"/>
    <x v="24"/>
  </r>
  <r>
    <n v="1255"/>
    <x v="34"/>
    <x v="54"/>
    <s v="AIR TICKET"/>
    <n v="494050.56963391759"/>
    <x v="4"/>
  </r>
  <r>
    <n v="1256"/>
    <x v="35"/>
    <x v="55"/>
    <s v="AIR TICKET"/>
    <n v="225619.26393830584"/>
    <x v="5"/>
  </r>
  <r>
    <n v="1257"/>
    <x v="36"/>
    <x v="56"/>
    <s v="AIR TICKET"/>
    <n v="329009.14564894029"/>
    <x v="8"/>
  </r>
  <r>
    <n v="1258"/>
    <x v="37"/>
    <x v="57"/>
    <s v="AIR TICKET"/>
    <n v="351740.02374485118"/>
    <x v="11"/>
  </r>
  <r>
    <n v="1259"/>
    <x v="38"/>
    <x v="58"/>
    <s v="AIR TICKET"/>
    <n v="359986.31795162032"/>
    <x v="25"/>
  </r>
  <r>
    <n v="1260"/>
    <x v="39"/>
    <x v="59"/>
    <s v="AIR TICKET"/>
    <n v="60020.440556322996"/>
    <x v="13"/>
  </r>
  <r>
    <n v="1261"/>
    <x v="40"/>
    <x v="60"/>
    <s v="AIR TICKET"/>
    <n v="302105.34132276918"/>
    <x v="26"/>
  </r>
  <r>
    <n v="1262"/>
    <x v="41"/>
    <x v="61"/>
    <s v="AIR TICKET"/>
    <n v="75852.524501110238"/>
    <x v="27"/>
  </r>
  <r>
    <n v="1263"/>
    <x v="42"/>
    <x v="62"/>
    <s v="JEWELLERY"/>
    <n v="183164.20545694046"/>
    <x v="28"/>
  </r>
  <r>
    <n v="1264"/>
    <x v="43"/>
    <x v="63"/>
    <s v="PETRO"/>
    <n v="74139.919809626197"/>
    <x v="17"/>
  </r>
  <r>
    <n v="1265"/>
    <x v="44"/>
    <x v="64"/>
    <s v="CLOTHES"/>
    <n v="123276.84691630353"/>
    <x v="29"/>
  </r>
  <r>
    <n v="1266"/>
    <x v="45"/>
    <x v="0"/>
    <s v="FOOD"/>
    <n v="176825.03322463579"/>
    <x v="0"/>
  </r>
  <r>
    <n v="1267"/>
    <x v="46"/>
    <x v="1"/>
    <s v="CAMERA"/>
    <n v="280096.10322010308"/>
    <x v="0"/>
  </r>
  <r>
    <n v="1268"/>
    <x v="47"/>
    <x v="2"/>
    <s v="CAMERA"/>
    <n v="284595.78159786708"/>
    <x v="0"/>
  </r>
  <r>
    <n v="1269"/>
    <x v="48"/>
    <x v="3"/>
    <s v="CAMERA"/>
    <n v="299994.92275102204"/>
    <x v="0"/>
  </r>
  <r>
    <n v="1270"/>
    <x v="49"/>
    <x v="4"/>
    <s v="CAMERA"/>
    <n v="421085.7039669379"/>
    <x v="1"/>
  </r>
  <r>
    <n v="1271"/>
    <x v="50"/>
    <x v="5"/>
    <s v="SHOPPING"/>
    <n v="100056.78942394219"/>
    <x v="2"/>
  </r>
  <r>
    <n v="1272"/>
    <x v="51"/>
    <x v="6"/>
    <s v="AIR TICKET"/>
    <n v="4992.9494189024372"/>
    <x v="2"/>
  </r>
  <r>
    <n v="1273"/>
    <x v="52"/>
    <x v="7"/>
    <s v="BUS TICKET"/>
    <n v="329085.19209789921"/>
    <x v="3"/>
  </r>
  <r>
    <n v="1274"/>
    <x v="53"/>
    <x v="8"/>
    <s v="TRAIN TICKET"/>
    <n v="381211.67808089196"/>
    <x v="2"/>
  </r>
  <r>
    <n v="1275"/>
    <x v="54"/>
    <x v="9"/>
    <s v="RENTAL"/>
    <n v="111135.52526979813"/>
    <x v="2"/>
  </r>
  <r>
    <n v="1276"/>
    <x v="53"/>
    <x v="5"/>
    <s v="MOVIE TICKET"/>
    <n v="174696.54065676732"/>
    <x v="2"/>
  </r>
  <r>
    <n v="1277"/>
    <x v="54"/>
    <x v="10"/>
    <s v="JEWELLERY"/>
    <n v="347712.2928442643"/>
    <x v="2"/>
  </r>
  <r>
    <n v="1278"/>
    <x v="55"/>
    <x v="11"/>
    <s v="PETRO"/>
    <n v="402759.17099713971"/>
    <x v="4"/>
  </r>
  <r>
    <n v="1279"/>
    <x v="29"/>
    <x v="12"/>
    <s v="CLOTHES"/>
    <n v="374784.29766688013"/>
    <x v="5"/>
  </r>
  <r>
    <n v="1280"/>
    <x v="30"/>
    <x v="13"/>
    <s v="CLOTHES"/>
    <n v="427943.2473249514"/>
    <x v="5"/>
  </r>
  <r>
    <n v="1281"/>
    <x v="31"/>
    <x v="14"/>
    <s v="CLOTHES"/>
    <n v="212169.59283604354"/>
    <x v="5"/>
  </r>
  <r>
    <n v="1282"/>
    <x v="32"/>
    <x v="65"/>
    <s v="CLOTHES"/>
    <n v="333317.77281747485"/>
    <x v="5"/>
  </r>
  <r>
    <n v="1283"/>
    <x v="33"/>
    <x v="12"/>
    <s v="CLOTHES"/>
    <n v="290024.37014406407"/>
    <x v="5"/>
  </r>
  <r>
    <n v="1284"/>
    <x v="34"/>
    <x v="66"/>
    <s v="CLOTHES"/>
    <n v="112668.71945009072"/>
    <x v="5"/>
  </r>
  <r>
    <n v="1285"/>
    <x v="35"/>
    <x v="67"/>
    <s v="CLOTHES"/>
    <n v="379581.42495516752"/>
    <x v="5"/>
  </r>
  <r>
    <n v="1286"/>
    <x v="36"/>
    <x v="68"/>
    <s v="CLOTHES"/>
    <n v="70856.023733119117"/>
    <x v="5"/>
  </r>
  <r>
    <n v="1287"/>
    <x v="37"/>
    <x v="69"/>
    <s v="CLOTHES"/>
    <n v="179147.5953352692"/>
    <x v="5"/>
  </r>
  <r>
    <n v="1288"/>
    <x v="38"/>
    <x v="70"/>
    <s v="CLOTHES"/>
    <n v="463024.85723357479"/>
    <x v="5"/>
  </r>
  <r>
    <n v="1289"/>
    <x v="39"/>
    <x v="13"/>
    <s v="TRAIN TICKET"/>
    <n v="56611.362643705368"/>
    <x v="5"/>
  </r>
  <r>
    <n v="1290"/>
    <x v="40"/>
    <x v="71"/>
    <s v="RENTAL"/>
    <n v="308875.66856441781"/>
    <x v="8"/>
  </r>
  <r>
    <n v="1291"/>
    <x v="41"/>
    <x v="72"/>
    <s v="MOVIE TICKET"/>
    <n v="463312.27212988737"/>
    <x v="8"/>
  </r>
  <r>
    <n v="1292"/>
    <x v="42"/>
    <x v="56"/>
    <s v="JEWELLERY"/>
    <n v="338270.34985618037"/>
    <x v="8"/>
  </r>
  <r>
    <n v="1293"/>
    <x v="43"/>
    <x v="73"/>
    <s v="PETRO"/>
    <n v="312721.17714931816"/>
    <x v="8"/>
  </r>
  <r>
    <n v="1294"/>
    <x v="44"/>
    <x v="0"/>
    <s v="CLOTHES"/>
    <n v="171640.28412135367"/>
    <x v="0"/>
  </r>
  <r>
    <n v="1295"/>
    <x v="45"/>
    <x v="1"/>
    <s v="FOOD"/>
    <n v="112588.24998800781"/>
    <x v="0"/>
  </r>
  <r>
    <n v="1296"/>
    <x v="46"/>
    <x v="2"/>
    <s v="CAMERA"/>
    <n v="474617.52511843556"/>
    <x v="0"/>
  </r>
  <r>
    <n v="1297"/>
    <x v="47"/>
    <x v="3"/>
    <s v="CAMERA"/>
    <n v="429558.86215709196"/>
    <x v="0"/>
  </r>
  <r>
    <n v="1298"/>
    <x v="48"/>
    <x v="0"/>
    <s v="CAMERA"/>
    <n v="67674.608192710599"/>
    <x v="0"/>
  </r>
  <r>
    <n v="1299"/>
    <x v="49"/>
    <x v="1"/>
    <s v="CAMERA"/>
    <n v="336673.68470482668"/>
    <x v="0"/>
  </r>
  <r>
    <n v="1300"/>
    <x v="50"/>
    <x v="2"/>
    <s v="SHOPPING"/>
    <n v="292498.53156176"/>
    <x v="0"/>
  </r>
  <r>
    <n v="1301"/>
    <x v="51"/>
    <x v="3"/>
    <s v="AIR TICKET"/>
    <n v="324401.7555784143"/>
    <x v="0"/>
  </r>
  <r>
    <n v="1302"/>
    <x v="52"/>
    <x v="0"/>
    <s v="BUS TICKET"/>
    <n v="344712.9039615987"/>
    <x v="0"/>
  </r>
  <r>
    <n v="1303"/>
    <x v="53"/>
    <x v="1"/>
    <s v="TRAIN TICKET"/>
    <n v="428584.46375570958"/>
    <x v="0"/>
  </r>
  <r>
    <n v="1304"/>
    <x v="54"/>
    <x v="2"/>
    <s v="RENTAL"/>
    <n v="80860.041562012819"/>
    <x v="0"/>
  </r>
  <r>
    <n v="1305"/>
    <x v="53"/>
    <x v="3"/>
    <s v="MOVIE TICKET"/>
    <n v="392892.77037350641"/>
    <x v="0"/>
  </r>
  <r>
    <n v="1306"/>
    <x v="54"/>
    <x v="0"/>
    <s v="JEWELLERY"/>
    <n v="312049.02987521375"/>
    <x v="0"/>
  </r>
  <r>
    <n v="1307"/>
    <x v="55"/>
    <x v="1"/>
    <s v="PETRO"/>
    <n v="21683.469344681183"/>
    <x v="0"/>
  </r>
  <r>
    <n v="1308"/>
    <x v="29"/>
    <x v="2"/>
    <s v="CLOTHES"/>
    <n v="417585.46565523959"/>
    <x v="0"/>
  </r>
  <r>
    <n v="1309"/>
    <x v="30"/>
    <x v="0"/>
    <s v="FOOD"/>
    <n v="273219.83002481493"/>
    <x v="0"/>
  </r>
  <r>
    <n v="1310"/>
    <x v="31"/>
    <x v="1"/>
    <s v="CAMERA"/>
    <n v="83592.380880303346"/>
    <x v="0"/>
  </r>
  <r>
    <n v="1311"/>
    <x v="32"/>
    <x v="2"/>
    <s v="SANDALS"/>
    <n v="162559.4845704023"/>
    <x v="0"/>
  </r>
  <r>
    <n v="1312"/>
    <x v="33"/>
    <x v="3"/>
    <s v="CAR"/>
    <n v="406113.40675596608"/>
    <x v="0"/>
  </r>
  <r>
    <n v="1313"/>
    <x v="34"/>
    <x v="4"/>
    <s v="BIKE"/>
    <n v="407699.61832441442"/>
    <x v="1"/>
  </r>
  <r>
    <n v="1314"/>
    <x v="35"/>
    <x v="5"/>
    <s v="AUTO"/>
    <n v="362257.07135671523"/>
    <x v="2"/>
  </r>
  <r>
    <n v="1315"/>
    <x v="36"/>
    <x v="6"/>
    <s v="SHOPPING"/>
    <n v="3000.4910085410506"/>
    <x v="2"/>
  </r>
  <r>
    <n v="1316"/>
    <x v="37"/>
    <x v="7"/>
    <s v="AIR TICKET"/>
    <n v="287053.81498880527"/>
    <x v="3"/>
  </r>
  <r>
    <n v="1317"/>
    <x v="38"/>
    <x v="8"/>
    <s v="BUS TICKET"/>
    <n v="269467.14300278865"/>
    <x v="2"/>
  </r>
  <r>
    <n v="1318"/>
    <x v="39"/>
    <x v="9"/>
    <s v="TRAIN TICKET"/>
    <n v="285534.46221915266"/>
    <x v="2"/>
  </r>
  <r>
    <n v="1319"/>
    <x v="40"/>
    <x v="5"/>
    <s v="TRAIN TICKET"/>
    <n v="260152.71761339976"/>
    <x v="2"/>
  </r>
  <r>
    <n v="1320"/>
    <x v="41"/>
    <x v="10"/>
    <s v="TRAIN TICKET"/>
    <n v="425290.07010155905"/>
    <x v="2"/>
  </r>
  <r>
    <n v="1321"/>
    <x v="42"/>
    <x v="11"/>
    <s v="TRAIN TICKET"/>
    <n v="265805.83678478975"/>
    <x v="4"/>
  </r>
  <r>
    <n v="1322"/>
    <x v="43"/>
    <x v="12"/>
    <s v="TRAIN TICKET"/>
    <n v="260628.27797154625"/>
    <x v="5"/>
  </r>
  <r>
    <n v="1323"/>
    <x v="44"/>
    <x v="13"/>
    <s v="TRAIN TICKET"/>
    <n v="37426.893632510008"/>
    <x v="5"/>
  </r>
  <r>
    <n v="1324"/>
    <x v="45"/>
    <x v="14"/>
    <s v="TRAIN TICKET"/>
    <n v="391451.48999738134"/>
    <x v="5"/>
  </r>
  <r>
    <n v="1325"/>
    <x v="46"/>
    <x v="15"/>
    <s v="TRAIN TICKET"/>
    <n v="45118.050729173352"/>
    <x v="6"/>
  </r>
  <r>
    <n v="1326"/>
    <x v="47"/>
    <x v="16"/>
    <s v="TRAIN TICKET"/>
    <n v="437904.25538887753"/>
    <x v="5"/>
  </r>
  <r>
    <n v="1327"/>
    <x v="48"/>
    <x v="17"/>
    <s v="TRAIN TICKET"/>
    <n v="156958.99904264376"/>
    <x v="7"/>
  </r>
  <r>
    <n v="1328"/>
    <x v="49"/>
    <x v="18"/>
    <s v="TRAIN TICKET"/>
    <n v="36635.497322929979"/>
    <x v="8"/>
  </r>
  <r>
    <n v="1329"/>
    <x v="50"/>
    <x v="19"/>
    <s v="TRAIN TICKET"/>
    <n v="215908.79933606173"/>
    <x v="9"/>
  </r>
  <r>
    <n v="1330"/>
    <x v="51"/>
    <x v="20"/>
    <s v="TRAIN TICKET"/>
    <n v="312862.98515672592"/>
    <x v="8"/>
  </r>
  <r>
    <n v="1331"/>
    <x v="52"/>
    <x v="21"/>
    <s v="TRAIN TICKET"/>
    <n v="94477.520342972683"/>
    <x v="9"/>
  </r>
  <r>
    <n v="1332"/>
    <x v="53"/>
    <x v="22"/>
    <s v="TRAIN TICKET"/>
    <n v="324723.55753978749"/>
    <x v="7"/>
  </r>
  <r>
    <n v="1333"/>
    <x v="54"/>
    <x v="23"/>
    <s v="RENTAL"/>
    <n v="342070.86062219384"/>
    <x v="10"/>
  </r>
  <r>
    <n v="1334"/>
    <x v="53"/>
    <x v="24"/>
    <s v="MOVIE TICKET"/>
    <n v="225718.99778980404"/>
    <x v="11"/>
  </r>
  <r>
    <n v="1335"/>
    <x v="54"/>
    <x v="25"/>
    <s v="JEWELLERY"/>
    <n v="497997.74175511498"/>
    <x v="12"/>
  </r>
  <r>
    <n v="1336"/>
    <x v="55"/>
    <x v="26"/>
    <s v="PETRO"/>
    <n v="446657.9103252741"/>
    <x v="11"/>
  </r>
  <r>
    <n v="1337"/>
    <x v="29"/>
    <x v="27"/>
    <s v="CLOTHES"/>
    <n v="445701.48039978952"/>
    <x v="12"/>
  </r>
  <r>
    <n v="1338"/>
    <x v="30"/>
    <x v="28"/>
    <s v="FOOD"/>
    <n v="3875.573485339512"/>
    <x v="11"/>
  </r>
  <r>
    <n v="1339"/>
    <x v="31"/>
    <x v="29"/>
    <s v="CAMERA"/>
    <n v="478278.80424298538"/>
    <x v="13"/>
  </r>
  <r>
    <n v="1340"/>
    <x v="32"/>
    <x v="30"/>
    <s v="SANDALS"/>
    <n v="132414.9712819675"/>
    <x v="14"/>
  </r>
  <r>
    <n v="1341"/>
    <x v="33"/>
    <x v="31"/>
    <s v="CAR"/>
    <n v="390204.07150603191"/>
    <x v="15"/>
  </r>
  <r>
    <n v="1342"/>
    <x v="34"/>
    <x v="32"/>
    <s v="BIKE"/>
    <n v="15214.570822448759"/>
    <x v="16"/>
  </r>
  <r>
    <n v="1343"/>
    <x v="35"/>
    <x v="33"/>
    <s v="AUTO"/>
    <n v="406434.35902852326"/>
    <x v="17"/>
  </r>
  <r>
    <n v="1344"/>
    <x v="36"/>
    <x v="34"/>
    <s v="SHOPPING"/>
    <n v="110177.85616088737"/>
    <x v="16"/>
  </r>
  <r>
    <n v="1345"/>
    <x v="37"/>
    <x v="35"/>
    <s v="AIR TICKET"/>
    <n v="204499.2101413357"/>
    <x v="18"/>
  </r>
  <r>
    <n v="1346"/>
    <x v="38"/>
    <x v="36"/>
    <s v="BUS TICKET"/>
    <n v="149581.54844672367"/>
    <x v="12"/>
  </r>
  <r>
    <n v="1347"/>
    <x v="39"/>
    <x v="37"/>
    <s v="TRAIN TICKET"/>
    <n v="290889.43170868274"/>
    <x v="12"/>
  </r>
  <r>
    <n v="1348"/>
    <x v="40"/>
    <x v="38"/>
    <s v="RENTAL"/>
    <n v="35088.25946398775"/>
    <x v="12"/>
  </r>
  <r>
    <n v="1349"/>
    <x v="41"/>
    <x v="39"/>
    <s v="MOVIE TICKET"/>
    <n v="200010.87847879174"/>
    <x v="12"/>
  </r>
  <r>
    <n v="1350"/>
    <x v="42"/>
    <x v="40"/>
    <s v="JEWELLERY"/>
    <n v="426446.19199466711"/>
    <x v="12"/>
  </r>
  <r>
    <n v="1351"/>
    <x v="43"/>
    <x v="41"/>
    <s v="PETRO"/>
    <n v="84902.319290004132"/>
    <x v="12"/>
  </r>
  <r>
    <n v="1352"/>
    <x v="44"/>
    <x v="42"/>
    <s v="PETRO"/>
    <n v="315334.84031053697"/>
    <x v="12"/>
  </r>
  <r>
    <n v="1353"/>
    <x v="45"/>
    <x v="43"/>
    <s v="PETRO"/>
    <n v="100910.09520682182"/>
    <x v="12"/>
  </r>
  <r>
    <n v="1354"/>
    <x v="46"/>
    <x v="44"/>
    <s v="PETRO"/>
    <n v="305140.94941194344"/>
    <x v="19"/>
  </r>
  <r>
    <n v="1355"/>
    <x v="47"/>
    <x v="45"/>
    <s v="PETRO"/>
    <n v="248650.90923991273"/>
    <x v="19"/>
  </r>
  <r>
    <n v="1356"/>
    <x v="48"/>
    <x v="46"/>
    <s v="PETRO"/>
    <n v="185063.92248810132"/>
    <x v="19"/>
  </r>
  <r>
    <n v="1357"/>
    <x v="49"/>
    <x v="47"/>
    <s v="PETRO"/>
    <n v="30870.396638728038"/>
    <x v="20"/>
  </r>
  <r>
    <n v="1358"/>
    <x v="50"/>
    <x v="48"/>
    <s v="PETRO"/>
    <n v="490136.25626330439"/>
    <x v="14"/>
  </r>
  <r>
    <n v="1359"/>
    <x v="51"/>
    <x v="49"/>
    <s v="PETRO"/>
    <n v="157449.35092442285"/>
    <x v="21"/>
  </r>
  <r>
    <n v="1360"/>
    <x v="52"/>
    <x v="50"/>
    <s v="PETRO"/>
    <n v="296473.98843364045"/>
    <x v="22"/>
  </r>
  <r>
    <n v="1361"/>
    <x v="53"/>
    <x v="51"/>
    <s v="PETRO"/>
    <n v="461728.94571143482"/>
    <x v="16"/>
  </r>
  <r>
    <n v="1362"/>
    <x v="54"/>
    <x v="52"/>
    <s v="PETRO"/>
    <n v="62731.714559329856"/>
    <x v="23"/>
  </r>
  <r>
    <n v="1363"/>
    <x v="53"/>
    <x v="53"/>
    <s v="PETRO"/>
    <n v="339167.94706616132"/>
    <x v="24"/>
  </r>
  <r>
    <n v="1364"/>
    <x v="54"/>
    <x v="54"/>
    <s v="PETRO"/>
    <n v="342947.22127025836"/>
    <x v="4"/>
  </r>
  <r>
    <n v="1365"/>
    <x v="55"/>
    <x v="55"/>
    <s v="CAR"/>
    <n v="46360.076541753006"/>
    <x v="5"/>
  </r>
  <r>
    <n v="1366"/>
    <x v="29"/>
    <x v="56"/>
    <s v="BIKE"/>
    <n v="292582.62515252247"/>
    <x v="8"/>
  </r>
  <r>
    <n v="1367"/>
    <x v="30"/>
    <x v="57"/>
    <s v="AUTO"/>
    <n v="148246.86798026564"/>
    <x v="11"/>
  </r>
  <r>
    <n v="1368"/>
    <x v="31"/>
    <x v="58"/>
    <s v="SHOPPING"/>
    <n v="166517.91671516275"/>
    <x v="25"/>
  </r>
  <r>
    <n v="1369"/>
    <x v="32"/>
    <x v="59"/>
    <s v="AIR TICKET"/>
    <n v="387434.67258769029"/>
    <x v="13"/>
  </r>
  <r>
    <n v="1370"/>
    <x v="33"/>
    <x v="60"/>
    <s v="BUS TICKET"/>
    <n v="8458.2713038875991"/>
    <x v="26"/>
  </r>
  <r>
    <n v="1371"/>
    <x v="34"/>
    <x v="61"/>
    <s v="TRAIN TICKET"/>
    <n v="477069.15738908621"/>
    <x v="27"/>
  </r>
  <r>
    <n v="1372"/>
    <x v="35"/>
    <x v="62"/>
    <s v="RENTAL"/>
    <n v="183022.11208138973"/>
    <x v="28"/>
  </r>
  <r>
    <n v="1373"/>
    <x v="36"/>
    <x v="63"/>
    <s v="MOVIE TICKET"/>
    <n v="68315.149361841628"/>
    <x v="17"/>
  </r>
  <r>
    <n v="1374"/>
    <x v="37"/>
    <x v="64"/>
    <s v="JEWELLERY"/>
    <n v="352764.1892504135"/>
    <x v="29"/>
  </r>
  <r>
    <n v="1375"/>
    <x v="38"/>
    <x v="0"/>
    <s v="PETRO"/>
    <n v="139906.52980780299"/>
    <x v="0"/>
  </r>
  <r>
    <n v="1376"/>
    <x v="39"/>
    <x v="1"/>
    <s v="CLOTHES"/>
    <n v="119189.44804726605"/>
    <x v="0"/>
  </r>
  <r>
    <n v="1377"/>
    <x v="40"/>
    <x v="2"/>
    <s v="CLOTHES"/>
    <n v="335158.35882519343"/>
    <x v="0"/>
  </r>
  <r>
    <n v="1378"/>
    <x v="41"/>
    <x v="3"/>
    <s v="CLOTHES"/>
    <n v="229453.14019092428"/>
    <x v="0"/>
  </r>
  <r>
    <n v="1379"/>
    <x v="42"/>
    <x v="4"/>
    <s v="CLOTHES"/>
    <n v="237520.09969760018"/>
    <x v="1"/>
  </r>
  <r>
    <n v="1380"/>
    <x v="43"/>
    <x v="5"/>
    <s v="CLOTHES"/>
    <n v="495814.07389565004"/>
    <x v="2"/>
  </r>
  <r>
    <n v="1381"/>
    <x v="44"/>
    <x v="6"/>
    <s v="CLOTHES"/>
    <n v="263755.13335189049"/>
    <x v="2"/>
  </r>
  <r>
    <n v="1382"/>
    <x v="45"/>
    <x v="7"/>
    <s v="CLOTHES"/>
    <n v="111957.50757364869"/>
    <x v="3"/>
  </r>
  <r>
    <n v="1383"/>
    <x v="46"/>
    <x v="8"/>
    <s v="CLOTHES"/>
    <n v="199581.69980253204"/>
    <x v="2"/>
  </r>
  <r>
    <n v="1384"/>
    <x v="47"/>
    <x v="9"/>
    <s v="CLOTHES"/>
    <n v="224691.22664959345"/>
    <x v="2"/>
  </r>
  <r>
    <n v="1385"/>
    <x v="48"/>
    <x v="5"/>
    <s v="CLOTHES"/>
    <n v="181949.16048701337"/>
    <x v="2"/>
  </r>
  <r>
    <n v="1386"/>
    <x v="49"/>
    <x v="10"/>
    <s v="CLOTHES"/>
    <n v="411437.64002212585"/>
    <x v="2"/>
  </r>
  <r>
    <n v="1387"/>
    <x v="50"/>
    <x v="11"/>
    <s v="CLOTHES"/>
    <n v="212322.11684444774"/>
    <x v="4"/>
  </r>
  <r>
    <n v="1388"/>
    <x v="51"/>
    <x v="12"/>
    <s v="JEWELLERY"/>
    <n v="290681.32840146043"/>
    <x v="5"/>
  </r>
  <r>
    <n v="1389"/>
    <x v="52"/>
    <x v="13"/>
    <s v="PETRO"/>
    <n v="178730.27210045612"/>
    <x v="5"/>
  </r>
  <r>
    <n v="1390"/>
    <x v="53"/>
    <x v="14"/>
    <s v="CLOTHES"/>
    <n v="176567.64849242635"/>
    <x v="5"/>
  </r>
  <r>
    <n v="1391"/>
    <x v="54"/>
    <x v="65"/>
    <s v="FOOD"/>
    <n v="470810.07907671056"/>
    <x v="5"/>
  </r>
  <r>
    <n v="1392"/>
    <x v="53"/>
    <x v="12"/>
    <s v="FOOD"/>
    <n v="29716.877006126742"/>
    <x v="5"/>
  </r>
  <r>
    <n v="1393"/>
    <x v="54"/>
    <x v="66"/>
    <s v="FOOD"/>
    <n v="335750.42662380426"/>
    <x v="5"/>
  </r>
  <r>
    <n v="1394"/>
    <x v="55"/>
    <x v="67"/>
    <s v="FOOD"/>
    <n v="47935.264800275378"/>
    <x v="5"/>
  </r>
  <r>
    <n v="1395"/>
    <x v="29"/>
    <x v="68"/>
    <s v="FOOD"/>
    <n v="285699.39949182566"/>
    <x v="5"/>
  </r>
  <r>
    <n v="1396"/>
    <x v="30"/>
    <x v="69"/>
    <s v="FOOD"/>
    <n v="10031.660219353367"/>
    <x v="5"/>
  </r>
  <r>
    <n v="1397"/>
    <x v="31"/>
    <x v="70"/>
    <s v="FOOD"/>
    <n v="2690.0711668390031"/>
    <x v="5"/>
  </r>
  <r>
    <n v="1398"/>
    <x v="32"/>
    <x v="13"/>
    <s v="FOOD"/>
    <n v="94071.605342717972"/>
    <x v="5"/>
  </r>
  <r>
    <n v="1399"/>
    <x v="33"/>
    <x v="71"/>
    <s v="FOOD"/>
    <n v="403495.99068110698"/>
    <x v="8"/>
  </r>
  <r>
    <n v="1400"/>
    <x v="34"/>
    <x v="72"/>
    <s v="FOOD"/>
    <n v="319487.44007823622"/>
    <x v="8"/>
  </r>
  <r>
    <n v="1401"/>
    <x v="35"/>
    <x v="56"/>
    <s v="RENTAL"/>
    <n v="458384.44861781964"/>
    <x v="8"/>
  </r>
  <r>
    <n v="1402"/>
    <x v="36"/>
    <x v="73"/>
    <s v="MOVIE TICKET"/>
    <n v="55619.679133023128"/>
    <x v="8"/>
  </r>
  <r>
    <n v="1403"/>
    <x v="37"/>
    <x v="0"/>
    <s v="JEWELLERY"/>
    <n v="258691.4242428139"/>
    <x v="0"/>
  </r>
  <r>
    <n v="1404"/>
    <x v="38"/>
    <x v="1"/>
    <s v="PETRO"/>
    <n v="303659.79429489956"/>
    <x v="0"/>
  </r>
  <r>
    <n v="1405"/>
    <x v="39"/>
    <x v="2"/>
    <s v="CLOTHES"/>
    <n v="351749.64969332807"/>
    <x v="0"/>
  </r>
  <r>
    <n v="1406"/>
    <x v="40"/>
    <x v="3"/>
    <s v="FOOD"/>
    <n v="340944.65127820283"/>
    <x v="0"/>
  </r>
  <r>
    <n v="1407"/>
    <x v="41"/>
    <x v="0"/>
    <s v="CAMERA"/>
    <n v="21255.652598516583"/>
    <x v="0"/>
  </r>
  <r>
    <n v="1408"/>
    <x v="42"/>
    <x v="1"/>
    <s v="CAMERA"/>
    <n v="286687.04058695794"/>
    <x v="0"/>
  </r>
  <r>
    <n v="1409"/>
    <x v="43"/>
    <x v="2"/>
    <s v="CAMERA"/>
    <n v="192939.59701826441"/>
    <x v="0"/>
  </r>
  <r>
    <n v="1410"/>
    <x v="44"/>
    <x v="3"/>
    <s v="CAMERA"/>
    <n v="45029.467234640295"/>
    <x v="0"/>
  </r>
  <r>
    <n v="1411"/>
    <x v="45"/>
    <x v="0"/>
    <s v="SHOPPING"/>
    <n v="412259.39799362357"/>
    <x v="0"/>
  </r>
  <r>
    <n v="1412"/>
    <x v="46"/>
    <x v="1"/>
    <s v="AIR TICKET"/>
    <n v="119995.68981570192"/>
    <x v="0"/>
  </r>
  <r>
    <n v="1413"/>
    <x v="47"/>
    <x v="2"/>
    <s v="AIR TICKET"/>
    <n v="392106.5429530472"/>
    <x v="0"/>
  </r>
  <r>
    <n v="1414"/>
    <x v="48"/>
    <x v="3"/>
    <s v="AIR TICKET"/>
    <n v="82639.463141853004"/>
    <x v="0"/>
  </r>
  <r>
    <n v="1415"/>
    <x v="49"/>
    <x v="0"/>
    <s v="AIR TICKET"/>
    <n v="166142.3105655626"/>
    <x v="0"/>
  </r>
  <r>
    <n v="1416"/>
    <x v="50"/>
    <x v="1"/>
    <s v="AIR TICKET"/>
    <n v="183086.43551607549"/>
    <x v="0"/>
  </r>
  <r>
    <n v="1417"/>
    <x v="51"/>
    <x v="2"/>
    <s v="AIR TICKET"/>
    <n v="10196.677772959018"/>
    <x v="0"/>
  </r>
  <r>
    <n v="1418"/>
    <x v="52"/>
    <x v="0"/>
    <s v="AIR TICKET"/>
    <n v="378154.39573191485"/>
    <x v="0"/>
  </r>
  <r>
    <n v="1419"/>
    <x v="53"/>
    <x v="1"/>
    <s v="AIR TICKET"/>
    <n v="132285.99112351009"/>
    <x v="0"/>
  </r>
  <r>
    <n v="1420"/>
    <x v="54"/>
    <x v="2"/>
    <s v="AIR TICKET"/>
    <n v="79152.221031703273"/>
    <x v="0"/>
  </r>
  <r>
    <n v="1421"/>
    <x v="53"/>
    <x v="3"/>
    <s v="AIR TICKET"/>
    <n v="247807.94763896146"/>
    <x v="0"/>
  </r>
  <r>
    <n v="1422"/>
    <x v="54"/>
    <x v="4"/>
    <s v="AIR TICKET"/>
    <n v="437497.62248544284"/>
    <x v="1"/>
  </r>
  <r>
    <n v="1423"/>
    <x v="55"/>
    <x v="5"/>
    <s v="AIR TICKET"/>
    <n v="213840.8821497203"/>
    <x v="2"/>
  </r>
  <r>
    <n v="1424"/>
    <x v="29"/>
    <x v="6"/>
    <s v="AIR TICKET"/>
    <n v="108213.54310568915"/>
    <x v="2"/>
  </r>
  <r>
    <n v="1425"/>
    <x v="30"/>
    <x v="7"/>
    <s v="AIR TICKET"/>
    <n v="177817.28419881253"/>
    <x v="3"/>
  </r>
  <r>
    <n v="1426"/>
    <x v="31"/>
    <x v="8"/>
    <s v="AIR TICKET"/>
    <n v="246129.11362005424"/>
    <x v="2"/>
  </r>
  <r>
    <n v="1427"/>
    <x v="32"/>
    <x v="9"/>
    <s v="AIR TICKET"/>
    <n v="70599.687830316951"/>
    <x v="2"/>
  </r>
  <r>
    <n v="1428"/>
    <x v="33"/>
    <x v="5"/>
    <s v="BUS TICKET"/>
    <n v="395409.26102555246"/>
    <x v="2"/>
  </r>
  <r>
    <n v="1429"/>
    <x v="34"/>
    <x v="10"/>
    <s v="TRAIN TICKET"/>
    <n v="79119.34446458063"/>
    <x v="2"/>
  </r>
  <r>
    <n v="1430"/>
    <x v="35"/>
    <x v="11"/>
    <s v="RENTAL"/>
    <n v="328168.28757899208"/>
    <x v="4"/>
  </r>
  <r>
    <n v="1431"/>
    <x v="36"/>
    <x v="12"/>
    <s v="MOVIE TICKET"/>
    <n v="428694.02872386522"/>
    <x v="5"/>
  </r>
  <r>
    <n v="1432"/>
    <x v="37"/>
    <x v="13"/>
    <s v="JEWELLERY"/>
    <n v="155598.43932668137"/>
    <x v="5"/>
  </r>
  <r>
    <n v="1433"/>
    <x v="38"/>
    <x v="14"/>
    <s v="JEWELLERY"/>
    <n v="54337.159503392017"/>
    <x v="5"/>
  </r>
  <r>
    <n v="1434"/>
    <x v="39"/>
    <x v="15"/>
    <s v="JEWELLERY"/>
    <n v="451292.00197612523"/>
    <x v="6"/>
  </r>
  <r>
    <n v="1435"/>
    <x v="40"/>
    <x v="16"/>
    <s v="JEWELLERY"/>
    <n v="174322.22117198649"/>
    <x v="5"/>
  </r>
  <r>
    <n v="1436"/>
    <x v="41"/>
    <x v="17"/>
    <s v="JEWELLERY"/>
    <n v="381933.58363518823"/>
    <x v="7"/>
  </r>
  <r>
    <n v="1437"/>
    <x v="42"/>
    <x v="18"/>
    <s v="JEWELLERY"/>
    <n v="364737.27959091199"/>
    <x v="8"/>
  </r>
  <r>
    <n v="1438"/>
    <x v="43"/>
    <x v="19"/>
    <s v="JEWELLERY"/>
    <n v="420797.39765699633"/>
    <x v="9"/>
  </r>
  <r>
    <n v="1439"/>
    <x v="44"/>
    <x v="20"/>
    <s v="JEWELLERY"/>
    <n v="388094.46428721625"/>
    <x v="8"/>
  </r>
  <r>
    <n v="1440"/>
    <x v="45"/>
    <x v="21"/>
    <s v="JEWELLERY"/>
    <n v="57496.287432129422"/>
    <x v="9"/>
  </r>
  <r>
    <n v="1441"/>
    <x v="46"/>
    <x v="22"/>
    <s v="JEWELLERY"/>
    <n v="362541.70574598724"/>
    <x v="7"/>
  </r>
  <r>
    <n v="1442"/>
    <x v="47"/>
    <x v="23"/>
    <s v="JEWELLERY"/>
    <n v="256685.63858128668"/>
    <x v="10"/>
  </r>
  <r>
    <n v="1443"/>
    <x v="48"/>
    <x v="24"/>
    <s v="JEWELLERY"/>
    <n v="184031.92913294624"/>
    <x v="11"/>
  </r>
  <r>
    <n v="1444"/>
    <x v="49"/>
    <x v="25"/>
    <s v="JEWELLERY"/>
    <n v="38252.700467198643"/>
    <x v="12"/>
  </r>
  <r>
    <n v="1445"/>
    <x v="50"/>
    <x v="26"/>
    <s v="JEWELLERY"/>
    <n v="403492.77028197172"/>
    <x v="11"/>
  </r>
  <r>
    <n v="1446"/>
    <x v="51"/>
    <x v="27"/>
    <s v="JEWELLERY"/>
    <n v="279418.48020526121"/>
    <x v="12"/>
  </r>
  <r>
    <n v="1447"/>
    <x v="52"/>
    <x v="28"/>
    <s v="JEWELLERY"/>
    <n v="361247.76057263097"/>
    <x v="11"/>
  </r>
  <r>
    <n v="1448"/>
    <x v="53"/>
    <x v="29"/>
    <s v="JEWELLERY"/>
    <n v="157325.49412444452"/>
    <x v="13"/>
  </r>
  <r>
    <n v="1449"/>
    <x v="54"/>
    <x v="30"/>
    <s v="AIR TICKET"/>
    <n v="471603.26105206576"/>
    <x v="14"/>
  </r>
  <r>
    <n v="1450"/>
    <x v="53"/>
    <x v="31"/>
    <s v="BUS TICKET"/>
    <n v="359391.56658963242"/>
    <x v="15"/>
  </r>
  <r>
    <n v="1451"/>
    <x v="54"/>
    <x v="32"/>
    <s v="BUS TICKET"/>
    <n v="171175.57246742983"/>
    <x v="16"/>
  </r>
  <r>
    <n v="1452"/>
    <x v="55"/>
    <x v="33"/>
    <s v="BUS TICKET"/>
    <n v="467880.27137146372"/>
    <x v="17"/>
  </r>
  <r>
    <n v="1453"/>
    <x v="56"/>
    <x v="34"/>
    <s v="BUS TICKET"/>
    <n v="418274.67322675482"/>
    <x v="16"/>
  </r>
  <r>
    <n v="1454"/>
    <x v="29"/>
    <x v="35"/>
    <s v="BUS TICKET"/>
    <n v="448333.74953260965"/>
    <x v="18"/>
  </r>
  <r>
    <n v="1455"/>
    <x v="30"/>
    <x v="36"/>
    <s v="BUS TICKET"/>
    <n v="328993.5682589807"/>
    <x v="12"/>
  </r>
  <r>
    <n v="1456"/>
    <x v="31"/>
    <x v="37"/>
    <s v="BUS TICKET"/>
    <n v="130325.84420394893"/>
    <x v="12"/>
  </r>
  <r>
    <n v="1457"/>
    <x v="32"/>
    <x v="38"/>
    <s v="BUS TICKET"/>
    <n v="147645.51276291665"/>
    <x v="12"/>
  </r>
  <r>
    <n v="1458"/>
    <x v="33"/>
    <x v="39"/>
    <s v="BUS TICKET"/>
    <n v="448997.70735885471"/>
    <x v="12"/>
  </r>
  <r>
    <n v="1459"/>
    <x v="34"/>
    <x v="40"/>
    <s v="BUS TICKET"/>
    <n v="414299.76845337049"/>
    <x v="12"/>
  </r>
  <r>
    <n v="1460"/>
    <x v="35"/>
    <x v="41"/>
    <s v="BUS TICKET"/>
    <n v="487541.41911451548"/>
    <x v="12"/>
  </r>
  <r>
    <n v="1461"/>
    <x v="36"/>
    <x v="42"/>
    <s v="CAMERA"/>
    <n v="113017.93635448332"/>
    <x v="12"/>
  </r>
  <r>
    <n v="1462"/>
    <x v="37"/>
    <x v="43"/>
    <s v="SHOPPING"/>
    <n v="457946.60975905781"/>
    <x v="12"/>
  </r>
  <r>
    <n v="1463"/>
    <x v="38"/>
    <x v="44"/>
    <s v="AIR TICKET"/>
    <n v="288537.64276288572"/>
    <x v="19"/>
  </r>
  <r>
    <n v="1464"/>
    <x v="39"/>
    <x v="45"/>
    <s v="BUS TICKET"/>
    <n v="491487.975003912"/>
    <x v="19"/>
  </r>
  <r>
    <n v="1465"/>
    <x v="40"/>
    <x v="46"/>
    <s v="TRAIN TICKET"/>
    <n v="50013.739588095632"/>
    <x v="19"/>
  </r>
  <r>
    <n v="1466"/>
    <x v="41"/>
    <x v="47"/>
    <s v="RENTAL"/>
    <n v="188083.84264793454"/>
    <x v="20"/>
  </r>
  <r>
    <n v="1467"/>
    <x v="42"/>
    <x v="48"/>
    <s v="MOVIE TICKET"/>
    <n v="241363.17106411103"/>
    <x v="14"/>
  </r>
  <r>
    <n v="1468"/>
    <x v="43"/>
    <x v="49"/>
    <s v="MOVIE TICKET"/>
    <n v="90814.991654333935"/>
    <x v="21"/>
  </r>
  <r>
    <n v="1469"/>
    <x v="44"/>
    <x v="50"/>
    <s v="MOVIE TICKET"/>
    <n v="198351.08369306903"/>
    <x v="22"/>
  </r>
  <r>
    <n v="1470"/>
    <x v="45"/>
    <x v="51"/>
    <s v="MOVIE TICKET"/>
    <n v="486809.05711768399"/>
    <x v="16"/>
  </r>
  <r>
    <n v="1471"/>
    <x v="46"/>
    <x v="52"/>
    <s v="MOVIE TICKET"/>
    <n v="138244.50515876285"/>
    <x v="23"/>
  </r>
  <r>
    <n v="1472"/>
    <x v="47"/>
    <x v="53"/>
    <s v="MOVIE TICKET"/>
    <n v="298933.33280755329"/>
    <x v="24"/>
  </r>
  <r>
    <n v="1473"/>
    <x v="48"/>
    <x v="54"/>
    <s v="MOVIE TICKET"/>
    <n v="278294.78085835744"/>
    <x v="4"/>
  </r>
  <r>
    <n v="1474"/>
    <x v="49"/>
    <x v="55"/>
    <s v="MOVIE TICKET"/>
    <n v="52500.989375918849"/>
    <x v="5"/>
  </r>
  <r>
    <n v="1475"/>
    <x v="50"/>
    <x v="56"/>
    <s v="MOVIE TICKET"/>
    <n v="101033.74342583682"/>
    <x v="8"/>
  </r>
  <r>
    <n v="1476"/>
    <x v="51"/>
    <x v="57"/>
    <s v="AUTO"/>
    <n v="413650.08405202179"/>
    <x v="11"/>
  </r>
  <r>
    <n v="1477"/>
    <x v="52"/>
    <x v="58"/>
    <s v="SHOPPING"/>
    <n v="472619.07917646552"/>
    <x v="25"/>
  </r>
  <r>
    <n v="1478"/>
    <x v="53"/>
    <x v="59"/>
    <s v="AIR TICKET"/>
    <n v="184829.69251098053"/>
    <x v="13"/>
  </r>
  <r>
    <n v="1479"/>
    <x v="54"/>
    <x v="60"/>
    <s v="BUS TICKET"/>
    <n v="225904.4294926486"/>
    <x v="26"/>
  </r>
  <r>
    <n v="1480"/>
    <x v="53"/>
    <x v="61"/>
    <s v="TRAIN TICKET"/>
    <n v="134716.49711425381"/>
    <x v="27"/>
  </r>
  <r>
    <n v="1481"/>
    <x v="54"/>
    <x v="62"/>
    <s v="RENTAL"/>
    <n v="304586.35390823678"/>
    <x v="28"/>
  </r>
  <r>
    <n v="1482"/>
    <x v="55"/>
    <x v="63"/>
    <s v="MOVIE TICKET"/>
    <n v="112567.33719007894"/>
    <x v="17"/>
  </r>
  <r>
    <n v="1483"/>
    <x v="49"/>
    <x v="64"/>
    <s v="JEWELLERY"/>
    <n v="45335.447956533884"/>
    <x v="29"/>
  </r>
  <r>
    <n v="1484"/>
    <x v="50"/>
    <x v="0"/>
    <s v="PETRO"/>
    <n v="123484.98015710695"/>
    <x v="0"/>
  </r>
  <r>
    <n v="1485"/>
    <x v="51"/>
    <x v="1"/>
    <s v="CLOTHES"/>
    <n v="358782.08073786268"/>
    <x v="0"/>
  </r>
  <r>
    <n v="1486"/>
    <x v="52"/>
    <x v="2"/>
    <s v="FOOD"/>
    <n v="333603.2967372589"/>
    <x v="0"/>
  </r>
  <r>
    <n v="1487"/>
    <x v="53"/>
    <x v="3"/>
    <s v="CAMERA"/>
    <n v="347655.85960167955"/>
    <x v="0"/>
  </r>
  <r>
    <n v="1488"/>
    <x v="54"/>
    <x v="4"/>
    <s v="CAMERA"/>
    <n v="256284.46610170379"/>
    <x v="1"/>
  </r>
  <r>
    <n v="1489"/>
    <x v="53"/>
    <x v="5"/>
    <s v="CAMERA"/>
    <n v="499077.7658529164"/>
    <x v="2"/>
  </r>
  <r>
    <n v="1490"/>
    <x v="54"/>
    <x v="6"/>
    <s v="CAMERA"/>
    <n v="441486.72600281477"/>
    <x v="2"/>
  </r>
  <r>
    <n v="1491"/>
    <x v="55"/>
    <x v="7"/>
    <s v="SHOPPING"/>
    <n v="242398.02413416168"/>
    <x v="3"/>
  </r>
  <r>
    <n v="1492"/>
    <x v="56"/>
    <x v="8"/>
    <s v="AIR TICKET"/>
    <n v="475612.35097064974"/>
    <x v="2"/>
  </r>
  <r>
    <n v="1493"/>
    <x v="57"/>
    <x v="9"/>
    <s v="BUS TICKET"/>
    <n v="125183.90788875717"/>
    <x v="2"/>
  </r>
  <r>
    <n v="1494"/>
    <x v="58"/>
    <x v="5"/>
    <s v="BUS TICKET"/>
    <n v="446973.20161597768"/>
    <x v="2"/>
  </r>
  <r>
    <n v="1495"/>
    <x v="59"/>
    <x v="10"/>
    <s v="BUS TICKET"/>
    <n v="825.93211449016883"/>
    <x v="2"/>
  </r>
  <r>
    <n v="1496"/>
    <x v="60"/>
    <x v="11"/>
    <s v="BUS TICKET"/>
    <n v="195841.31221527001"/>
    <x v="4"/>
  </r>
  <r>
    <n v="1497"/>
    <x v="61"/>
    <x v="12"/>
    <s v="BUS TICKET"/>
    <n v="284262.51770931017"/>
    <x v="5"/>
  </r>
  <r>
    <n v="1498"/>
    <x v="62"/>
    <x v="13"/>
    <s v="BUS TICKET"/>
    <n v="206552.27359787238"/>
    <x v="5"/>
  </r>
  <r>
    <n v="1499"/>
    <x v="63"/>
    <x v="14"/>
    <s v="BUS TICKET"/>
    <n v="41024.781283060533"/>
    <x v="5"/>
  </r>
  <r>
    <n v="1500"/>
    <x v="64"/>
    <x v="65"/>
    <s v="BUS TICKET"/>
    <n v="101397.54858793631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s v="A1"/>
    <d v="2004-01-12T00:00:00"/>
    <x v="0"/>
    <n v="473776"/>
    <x v="0"/>
    <s v="BANGALORE"/>
    <s v="Gold"/>
    <n v="500000"/>
    <s v="C1"/>
    <x v="0"/>
    <x v="0"/>
  </r>
  <r>
    <n v="2"/>
    <s v="A1"/>
    <d v="2004-01-03T00:00:00"/>
    <x v="1"/>
    <n v="335579"/>
    <x v="0"/>
    <s v="BANGALORE"/>
    <s v="Gold"/>
    <n v="500000"/>
    <s v="C1"/>
    <x v="0"/>
    <x v="0"/>
  </r>
  <r>
    <n v="3"/>
    <s v="A1"/>
    <d v="2004-01-15T00:00:00"/>
    <x v="2"/>
    <n v="371041"/>
    <x v="0"/>
    <s v="BANGALORE"/>
    <s v="Gold"/>
    <n v="500000"/>
    <s v="C1"/>
    <x v="0"/>
    <x v="0"/>
  </r>
  <r>
    <n v="4"/>
    <s v="A1"/>
    <d v="2004-01-25T00:00:00"/>
    <x v="3"/>
    <n v="141178"/>
    <x v="0"/>
    <s v="BANGALORE"/>
    <s v="Gold"/>
    <n v="500000"/>
    <s v="C1"/>
    <x v="0"/>
    <x v="0"/>
  </r>
  <r>
    <n v="5"/>
    <s v="A1"/>
    <d v="2005-01-17T00:00:00"/>
    <x v="4"/>
    <n v="398404"/>
    <x v="1"/>
    <s v="BANGALORE"/>
    <s v="Gold"/>
    <n v="500000"/>
    <s v="C1"/>
    <x v="0"/>
    <x v="0"/>
  </r>
  <r>
    <n v="6"/>
    <s v="A1"/>
    <d v="2005-02-23T00:00:00"/>
    <x v="5"/>
    <n v="429085"/>
    <x v="2"/>
    <s v="BANGALORE"/>
    <s v="Gold"/>
    <n v="500000"/>
    <s v="C1"/>
    <x v="0"/>
    <x v="0"/>
  </r>
  <r>
    <n v="7"/>
    <s v="A1"/>
    <d v="2005-02-01T00:00:00"/>
    <x v="6"/>
    <n v="219342"/>
    <x v="2"/>
    <s v="BANGALORE"/>
    <s v="Gold"/>
    <n v="500000"/>
    <s v="C1"/>
    <x v="0"/>
    <x v="0"/>
  </r>
  <r>
    <n v="8"/>
    <s v="A8"/>
    <d v="2004-02-05T00:00:00"/>
    <x v="7"/>
    <n v="60302"/>
    <x v="3"/>
    <s v="PATNA"/>
    <s v="Silver"/>
    <n v="100002"/>
    <s v="C8"/>
    <x v="1"/>
    <x v="1"/>
  </r>
  <r>
    <n v="9"/>
    <s v="A9"/>
    <d v="2005-02-28T00:00:00"/>
    <x v="8"/>
    <n v="199771"/>
    <x v="2"/>
    <s v="CHENNAI"/>
    <s v="Silver"/>
    <n v="100003"/>
    <s v="C9"/>
    <x v="2"/>
    <x v="2"/>
  </r>
  <r>
    <n v="10"/>
    <s v="A10"/>
    <d v="2005-02-16T00:00:00"/>
    <x v="9"/>
    <n v="71117"/>
    <x v="2"/>
    <s v="CALCUTTA"/>
    <s v="Gold"/>
    <n v="500000"/>
    <s v="C10"/>
    <x v="3"/>
    <x v="0"/>
  </r>
  <r>
    <n v="11"/>
    <s v="A11"/>
    <d v="2005-02-23T00:00:00"/>
    <x v="10"/>
    <n v="285356"/>
    <x v="2"/>
    <s v="COCHIN"/>
    <s v="Gold"/>
    <n v="500000"/>
    <s v="C11"/>
    <x v="3"/>
    <x v="1"/>
  </r>
  <r>
    <n v="12"/>
    <s v="A12"/>
    <d v="2005-02-03T00:00:00"/>
    <x v="11"/>
    <n v="94470"/>
    <x v="2"/>
    <s v="BOMBAY"/>
    <s v="Gold"/>
    <n v="500000"/>
    <s v="C12"/>
    <x v="0"/>
    <x v="0"/>
  </r>
  <r>
    <n v="13"/>
    <s v="A13"/>
    <d v="2006-02-04T00:00:00"/>
    <x v="12"/>
    <n v="116944"/>
    <x v="4"/>
    <s v="BANGALORE"/>
    <s v="Gold"/>
    <n v="500000"/>
    <s v="C13"/>
    <x v="4"/>
    <x v="3"/>
  </r>
  <r>
    <n v="14"/>
    <s v="A14"/>
    <d v="2006-03-25T00:00:00"/>
    <x v="13"/>
    <n v="252037"/>
    <x v="5"/>
    <s v="BANGALORE"/>
    <s v="Gold"/>
    <n v="500000"/>
    <s v="C14"/>
    <x v="1"/>
    <x v="0"/>
  </r>
  <r>
    <n v="15"/>
    <s v="A15"/>
    <d v="2006-03-31T00:00:00"/>
    <x v="14"/>
    <n v="339606"/>
    <x v="5"/>
    <s v="CALCUTTA"/>
    <s v="Gold"/>
    <n v="500000"/>
    <s v="C15"/>
    <x v="2"/>
    <x v="2"/>
  </r>
  <r>
    <n v="16"/>
    <s v="A16"/>
    <d v="2006-03-23T00:00:00"/>
    <x v="0"/>
    <n v="441190"/>
    <x v="5"/>
    <s v="COCHIN"/>
    <s v="Gold"/>
    <n v="500000"/>
    <s v="C16"/>
    <x v="3"/>
    <x v="0"/>
  </r>
  <r>
    <n v="17"/>
    <s v="A17"/>
    <d v="2004-03-19T00:00:00"/>
    <x v="1"/>
    <n v="473416"/>
    <x v="6"/>
    <s v="BOMBAY"/>
    <s v="Gold"/>
    <n v="500000"/>
    <s v="C17"/>
    <x v="0"/>
    <x v="1"/>
  </r>
  <r>
    <n v="18"/>
    <s v="A18"/>
    <d v="2006-03-05T00:00:00"/>
    <x v="2"/>
    <n v="128171"/>
    <x v="5"/>
    <s v="BANGALORE"/>
    <s v="Silver"/>
    <n v="100000"/>
    <s v="C18"/>
    <x v="4"/>
    <x v="2"/>
  </r>
  <r>
    <n v="19"/>
    <s v="A19"/>
    <d v="2005-04-04T00:00:00"/>
    <x v="3"/>
    <n v="484196"/>
    <x v="7"/>
    <s v="BANGALORE"/>
    <s v="Platimum"/>
    <n v="10000"/>
    <s v="C19"/>
    <x v="1"/>
    <x v="0"/>
  </r>
  <r>
    <n v="20"/>
    <s v="A20"/>
    <d v="2006-04-30T00:00:00"/>
    <x v="0"/>
    <n v="177517"/>
    <x v="8"/>
    <s v="CALCUTTA"/>
    <s v="Platimum"/>
    <n v="10001"/>
    <s v="C20"/>
    <x v="2"/>
    <x v="0"/>
  </r>
  <r>
    <n v="21"/>
    <s v="A21"/>
    <d v="2004-04-25T00:00:00"/>
    <x v="1"/>
    <n v="371306"/>
    <x v="9"/>
    <s v="COCHIN"/>
    <s v="Platimum"/>
    <n v="10002"/>
    <s v="C21"/>
    <x v="3"/>
    <x v="3"/>
  </r>
  <r>
    <n v="22"/>
    <s v="A22"/>
    <d v="2006-04-19T00:00:00"/>
    <x v="2"/>
    <n v="237612"/>
    <x v="8"/>
    <s v="BOMBAY"/>
    <s v="Silver"/>
    <n v="100000"/>
    <s v="C22"/>
    <x v="0"/>
    <x v="3"/>
  </r>
  <r>
    <n v="23"/>
    <s v="A23"/>
    <d v="2004-04-06T00:00:00"/>
    <x v="3"/>
    <n v="374471"/>
    <x v="9"/>
    <s v="BANGALORE"/>
    <s v="Silver"/>
    <n v="100001"/>
    <s v="C5"/>
    <x v="4"/>
    <x v="0"/>
  </r>
  <r>
    <n v="24"/>
    <s v="A24"/>
    <d v="2005-04-27T00:00:00"/>
    <x v="4"/>
    <n v="270617"/>
    <x v="7"/>
    <s v="DELHI"/>
    <s v="Silver"/>
    <n v="100002"/>
    <s v="C6"/>
    <x v="1"/>
    <x v="1"/>
  </r>
  <r>
    <n v="25"/>
    <s v="A25"/>
    <d v="2004-05-05T00:00:00"/>
    <x v="5"/>
    <n v="351505"/>
    <x v="10"/>
    <s v="COCHIN"/>
    <s v="Silver"/>
    <n v="100003"/>
    <s v="C7"/>
    <x v="2"/>
    <x v="2"/>
  </r>
  <r>
    <n v="26"/>
    <s v="A26"/>
    <d v="2006-05-06T00:00:00"/>
    <x v="6"/>
    <n v="311751"/>
    <x v="11"/>
    <s v="PATNA"/>
    <s v="Gold"/>
    <n v="500000"/>
    <s v="C8"/>
    <x v="3"/>
    <x v="2"/>
  </r>
  <r>
    <n v="27"/>
    <s v="A27"/>
    <d v="2005-05-07T00:00:00"/>
    <x v="7"/>
    <n v="378044"/>
    <x v="12"/>
    <s v="CHENNAI"/>
    <s v="Gold"/>
    <n v="500000"/>
    <s v="C9"/>
    <x v="0"/>
    <x v="1"/>
  </r>
  <r>
    <n v="28"/>
    <s v="A28"/>
    <d v="2006-05-08T00:00:00"/>
    <x v="8"/>
    <n v="106669"/>
    <x v="11"/>
    <s v="TRIVANDRUM"/>
    <s v="Gold"/>
    <n v="500000"/>
    <s v="C10"/>
    <x v="4"/>
    <x v="1"/>
  </r>
  <r>
    <n v="29"/>
    <s v="A29"/>
    <d v="2005-05-09T00:00:00"/>
    <x v="9"/>
    <n v="91433"/>
    <x v="12"/>
    <s v="CALCUTTA"/>
    <s v="Gold"/>
    <n v="500000"/>
    <s v="C11"/>
    <x v="1"/>
    <x v="0"/>
  </r>
  <r>
    <n v="30"/>
    <s v="A30"/>
    <d v="2006-05-10T00:00:00"/>
    <x v="10"/>
    <n v="422702"/>
    <x v="11"/>
    <s v="BANGALORE"/>
    <s v="Gold"/>
    <n v="500000"/>
    <s v="C12"/>
    <x v="2"/>
    <x v="0"/>
  </r>
  <r>
    <n v="31"/>
    <s v="A31"/>
    <d v="2006-07-11T00:00:00"/>
    <x v="11"/>
    <n v="176296"/>
    <x v="13"/>
    <s v="CALCUTTA"/>
    <s v="Gold"/>
    <n v="500000"/>
    <s v="C13"/>
    <x v="3"/>
    <x v="0"/>
  </r>
  <r>
    <n v="32"/>
    <s v="A32"/>
    <d v="2005-08-12T00:00:00"/>
    <x v="12"/>
    <n v="69630"/>
    <x v="14"/>
    <s v="COCHIN"/>
    <s v="Gold"/>
    <n v="500000"/>
    <s v="C14"/>
    <x v="0"/>
    <x v="2"/>
  </r>
  <r>
    <n v="33"/>
    <s v="A33"/>
    <d v="2004-09-13T00:00:00"/>
    <x v="13"/>
    <n v="337923"/>
    <x v="15"/>
    <s v="BOMBAY"/>
    <s v="Platimum"/>
    <n v="10002"/>
    <s v="C15"/>
    <x v="4"/>
    <x v="0"/>
  </r>
  <r>
    <n v="34"/>
    <s v="A34"/>
    <d v="2005-11-20T00:00:00"/>
    <x v="14"/>
    <n v="318360"/>
    <x v="16"/>
    <s v="CALCUTTA"/>
    <s v="Platimum"/>
    <n v="100000"/>
    <s v="C16"/>
    <x v="1"/>
    <x v="0"/>
  </r>
  <r>
    <n v="35"/>
    <s v="A35"/>
    <d v="2006-11-21T00:00:00"/>
    <x v="4"/>
    <n v="65440"/>
    <x v="17"/>
    <s v="COCHIN"/>
    <s v="Platimum"/>
    <n v="100001"/>
    <s v="C17"/>
    <x v="2"/>
    <x v="1"/>
  </r>
  <r>
    <n v="36"/>
    <s v="A36"/>
    <d v="2005-11-22T00:00:00"/>
    <x v="5"/>
    <n v="111362"/>
    <x v="16"/>
    <s v="BOMBAY"/>
    <s v="Platimum"/>
    <n v="100002"/>
    <s v="C18"/>
    <x v="3"/>
    <x v="1"/>
  </r>
  <r>
    <n v="37"/>
    <s v="A37"/>
    <d v="2004-11-23T00:00:00"/>
    <x v="6"/>
    <n v="369290"/>
    <x v="18"/>
    <s v="BANGALORE"/>
    <s v="Platimum"/>
    <n v="100003"/>
    <s v="C19"/>
    <x v="3"/>
    <x v="0"/>
  </r>
  <r>
    <n v="38"/>
    <s v="A38"/>
    <d v="2005-05-24T00:00:00"/>
    <x v="7"/>
    <n v="384114"/>
    <x v="12"/>
    <s v="CHENNAI"/>
    <s v="Platimum"/>
    <n v="500000"/>
    <s v="C20"/>
    <x v="0"/>
    <x v="1"/>
  </r>
  <r>
    <n v="39"/>
    <s v="A39"/>
    <d v="2005-05-25T00:00:00"/>
    <x v="8"/>
    <n v="308010"/>
    <x v="12"/>
    <s v="TRIVANDRUM"/>
    <s v="Platimum"/>
    <n v="500000"/>
    <s v="C21"/>
    <x v="4"/>
    <x v="0"/>
  </r>
  <r>
    <n v="40"/>
    <s v="A40"/>
    <d v="2005-05-26T00:00:00"/>
    <x v="9"/>
    <n v="395169"/>
    <x v="12"/>
    <s v="CALCUTTA"/>
    <s v="Platimum"/>
    <n v="500000"/>
    <s v="C22"/>
    <x v="1"/>
    <x v="0"/>
  </r>
  <r>
    <n v="41"/>
    <s v="A41"/>
    <d v="2005-05-27T00:00:00"/>
    <x v="10"/>
    <n v="427730"/>
    <x v="12"/>
    <s v="COCHIN"/>
    <s v="Platimum"/>
    <n v="500000"/>
    <s v="C23"/>
    <x v="2"/>
    <x v="1"/>
  </r>
  <r>
    <n v="42"/>
    <s v="A42"/>
    <d v="2005-05-28T00:00:00"/>
    <x v="11"/>
    <n v="288663"/>
    <x v="12"/>
    <s v="BOMBAY"/>
    <s v="Gold"/>
    <n v="500000"/>
    <s v="C24"/>
    <x v="3"/>
    <x v="0"/>
  </r>
  <r>
    <n v="43"/>
    <s v="A43"/>
    <d v="2005-05-29T00:00:00"/>
    <x v="12"/>
    <n v="396316"/>
    <x v="12"/>
    <s v="BANGALORE"/>
    <s v="Gold"/>
    <n v="500000"/>
    <s v="C25"/>
    <x v="0"/>
    <x v="0"/>
  </r>
  <r>
    <n v="44"/>
    <s v="A44"/>
    <d v="2005-05-30T00:00:00"/>
    <x v="13"/>
    <n v="290937"/>
    <x v="12"/>
    <s v="DELHI"/>
    <s v="Gold"/>
    <n v="500000"/>
    <s v="C6"/>
    <x v="4"/>
    <x v="1"/>
  </r>
  <r>
    <n v="45"/>
    <s v="A45"/>
    <d v="2005-05-31T00:00:00"/>
    <x v="14"/>
    <n v="279757"/>
    <x v="12"/>
    <s v="COCHIN"/>
    <s v="Gold"/>
    <n v="500000"/>
    <s v="C7"/>
    <x v="1"/>
    <x v="1"/>
  </r>
  <r>
    <n v="46"/>
    <s v="A46"/>
    <d v="2005-06-01T00:00:00"/>
    <x v="0"/>
    <n v="292306"/>
    <x v="19"/>
    <s v="PATNA"/>
    <s v="Silver"/>
    <n v="100000"/>
    <s v="C8"/>
    <x v="2"/>
    <x v="0"/>
  </r>
  <r>
    <n v="47"/>
    <s v="A47"/>
    <d v="2005-06-02T00:00:00"/>
    <x v="1"/>
    <n v="494678"/>
    <x v="19"/>
    <s v="CHENNAI"/>
    <s v="Platimum"/>
    <n v="10000"/>
    <s v="C9"/>
    <x v="3"/>
    <x v="0"/>
  </r>
  <r>
    <n v="48"/>
    <s v="A48"/>
    <d v="2005-06-03T00:00:00"/>
    <x v="2"/>
    <n v="404768"/>
    <x v="19"/>
    <s v="TRIVANDRUM"/>
    <s v="Platimum"/>
    <n v="10001"/>
    <s v="C10"/>
    <x v="0"/>
    <x v="1"/>
  </r>
  <r>
    <n v="49"/>
    <s v="A49"/>
    <d v="2005-07-03T00:00:00"/>
    <x v="3"/>
    <n v="229824"/>
    <x v="20"/>
    <s v="CALCUTTA"/>
    <s v="Platimum"/>
    <n v="10002"/>
    <s v="C11"/>
    <x v="4"/>
    <x v="1"/>
  </r>
  <r>
    <n v="50"/>
    <s v="A50"/>
    <d v="2005-08-03T00:00:00"/>
    <x v="4"/>
    <n v="472044"/>
    <x v="14"/>
    <s v="COCHIN"/>
    <s v="Platimum"/>
    <n v="100000"/>
    <s v="C12"/>
    <x v="1"/>
    <x v="1"/>
  </r>
  <r>
    <n v="51"/>
    <s v="A51"/>
    <d v="2005-09-03T00:00:00"/>
    <x v="5"/>
    <n v="135146"/>
    <x v="21"/>
    <s v="BOMBAY"/>
    <s v="Platimum"/>
    <n v="100001"/>
    <s v="C13"/>
    <x v="2"/>
    <x v="0"/>
  </r>
  <r>
    <n v="52"/>
    <s v="A52"/>
    <d v="2005-10-03T00:00:00"/>
    <x v="6"/>
    <n v="164789"/>
    <x v="22"/>
    <s v="BANGALORE"/>
    <s v="Platimum"/>
    <n v="100002"/>
    <s v="C14"/>
    <x v="3"/>
    <x v="1"/>
  </r>
  <r>
    <n v="53"/>
    <s v="A53"/>
    <d v="2005-11-03T00:00:00"/>
    <x v="7"/>
    <n v="157346"/>
    <x v="16"/>
    <s v="DELHI"/>
    <s v="Platimum"/>
    <n v="100003"/>
    <s v="C15"/>
    <x v="3"/>
    <x v="0"/>
  </r>
  <r>
    <n v="54"/>
    <s v="A54"/>
    <d v="2005-12-03T00:00:00"/>
    <x v="8"/>
    <n v="242934"/>
    <x v="23"/>
    <s v="COCHIN"/>
    <s v="Platimum"/>
    <n v="500000"/>
    <s v="C16"/>
    <x v="3"/>
    <x v="1"/>
  </r>
  <r>
    <n v="55"/>
    <s v="A55"/>
    <d v="2006-01-03T00:00:00"/>
    <x v="9"/>
    <n v="250468"/>
    <x v="24"/>
    <s v="PATNA"/>
    <s v="Platimum"/>
    <n v="500000"/>
    <s v="C17"/>
    <x v="3"/>
    <x v="0"/>
  </r>
  <r>
    <n v="56"/>
    <s v="A56"/>
    <d v="2006-02-03T00:00:00"/>
    <x v="10"/>
    <n v="349068"/>
    <x v="4"/>
    <s v="CHENNAI"/>
    <s v="Platimum"/>
    <n v="500000"/>
    <s v="C18"/>
    <x v="3"/>
    <x v="1"/>
  </r>
  <r>
    <n v="57"/>
    <s v="A57"/>
    <d v="2006-03-03T00:00:00"/>
    <x v="11"/>
    <n v="350844"/>
    <x v="5"/>
    <s v="TRIVANDRUM"/>
    <s v="Silver"/>
    <n v="100001"/>
    <s v="C19"/>
    <x v="3"/>
    <x v="0"/>
  </r>
  <r>
    <n v="58"/>
    <s v="A58"/>
    <d v="2006-04-03T00:00:00"/>
    <x v="12"/>
    <n v="425149"/>
    <x v="8"/>
    <s v="CALCUTTA"/>
    <s v="Silver"/>
    <n v="100002"/>
    <s v="C20"/>
    <x v="3"/>
    <x v="2"/>
  </r>
  <r>
    <n v="59"/>
    <s v="A59"/>
    <d v="2006-05-03T00:00:00"/>
    <x v="13"/>
    <n v="101419"/>
    <x v="11"/>
    <s v="BANGALORE"/>
    <s v="Silver"/>
    <n v="100003"/>
    <s v="C21"/>
    <x v="3"/>
    <x v="2"/>
  </r>
  <r>
    <n v="60"/>
    <s v="A60"/>
    <d v="2006-06-03T00:00:00"/>
    <x v="14"/>
    <n v="113959"/>
    <x v="25"/>
    <s v="CALCUTTA"/>
    <s v="Gold"/>
    <n v="500000"/>
    <s v="C22"/>
    <x v="1"/>
    <x v="1"/>
  </r>
  <r>
    <n v="62"/>
    <s v="A60"/>
    <d v="2006-08-03T00:00:00"/>
    <x v="1"/>
    <n v="49871"/>
    <x v="26"/>
    <s v="CALCUTTA"/>
    <s v="Gold"/>
    <n v="500000"/>
    <s v="C22"/>
    <x v="1"/>
    <x v="1"/>
  </r>
  <r>
    <n v="61"/>
    <s v="A61"/>
    <d v="2006-07-03T00:00:00"/>
    <x v="0"/>
    <n v="218078"/>
    <x v="13"/>
    <s v="COCHIN"/>
    <s v="Gold"/>
    <n v="500000"/>
    <s v="C23"/>
    <x v="2"/>
    <x v="3"/>
  </r>
  <r>
    <n v="63"/>
    <s v="A61"/>
    <d v="2006-09-03T00:00:00"/>
    <x v="2"/>
    <n v="305376"/>
    <x v="27"/>
    <s v="COCHIN"/>
    <s v="Gold"/>
    <n v="500000"/>
    <s v="C23"/>
    <x v="2"/>
    <x v="3"/>
  </r>
  <r>
    <n v="64"/>
    <s v="A62"/>
    <d v="2006-10-03T00:00:00"/>
    <x v="3"/>
    <n v="307567"/>
    <x v="28"/>
    <s v="BOMBAY"/>
    <s v="Gold"/>
    <n v="500000"/>
    <s v="C24"/>
    <x v="3"/>
    <x v="1"/>
  </r>
  <r>
    <n v="65"/>
    <s v="A63"/>
    <d v="2006-11-03T00:00:00"/>
    <x v="4"/>
    <n v="461337"/>
    <x v="17"/>
    <s v="BANGALORE"/>
    <s v="Gold"/>
    <n v="500000"/>
    <s v="C25"/>
    <x v="0"/>
    <x v="0"/>
  </r>
  <r>
    <n v="66"/>
    <s v="A64"/>
    <d v="2006-12-03T00:00:00"/>
    <x v="5"/>
    <n v="111388"/>
    <x v="29"/>
    <s v="DELHI"/>
    <s v="Gold"/>
    <n v="500000"/>
    <s v="C26"/>
    <x v="4"/>
    <x v="0"/>
  </r>
  <r>
    <n v="67"/>
    <s v="A65"/>
    <d v="2004-01-12T00:00:00"/>
    <x v="6"/>
    <n v="424641"/>
    <x v="0"/>
    <s v="COCHIN"/>
    <s v="Gold"/>
    <n v="500000"/>
    <s v="C27"/>
    <x v="1"/>
    <x v="0"/>
  </r>
  <r>
    <n v="68"/>
    <s v="A66"/>
    <d v="2004-01-03T00:00:00"/>
    <x v="7"/>
    <n v="287238"/>
    <x v="0"/>
    <s v="PATNA"/>
    <s v="Gold"/>
    <n v="500000"/>
    <s v="C28"/>
    <x v="2"/>
    <x v="3"/>
  </r>
  <r>
    <n v="69"/>
    <s v="A67"/>
    <d v="2004-01-15T00:00:00"/>
    <x v="8"/>
    <n v="403226"/>
    <x v="0"/>
    <s v="CHENNAI"/>
    <s v="Gold"/>
    <n v="500000"/>
    <s v="C29"/>
    <x v="3"/>
    <x v="2"/>
  </r>
  <r>
    <n v="70"/>
    <s v="A68"/>
    <d v="2004-01-25T00:00:00"/>
    <x v="9"/>
    <n v="437427"/>
    <x v="0"/>
    <s v="TRIVANDRUM"/>
    <s v="Silver"/>
    <n v="100000"/>
    <s v="C30"/>
    <x v="0"/>
    <x v="0"/>
  </r>
  <r>
    <n v="71"/>
    <s v="A69"/>
    <d v="2005-01-17T00:00:00"/>
    <x v="10"/>
    <n v="185769"/>
    <x v="1"/>
    <s v="CALCUTTA"/>
    <s v="Platimum"/>
    <n v="10000"/>
    <s v="C31"/>
    <x v="0"/>
    <x v="1"/>
  </r>
  <r>
    <n v="72"/>
    <s v="A70"/>
    <d v="2005-02-23T00:00:00"/>
    <x v="10"/>
    <n v="161441"/>
    <x v="2"/>
    <s v="BOMBAY"/>
    <s v="Platimum"/>
    <n v="10001"/>
    <s v="C32"/>
    <x v="0"/>
    <x v="3"/>
  </r>
  <r>
    <n v="73"/>
    <s v="A71"/>
    <d v="2005-02-01T00:00:00"/>
    <x v="10"/>
    <n v="423695"/>
    <x v="2"/>
    <s v="BOMBAY"/>
    <s v="Platimum"/>
    <n v="10002"/>
    <s v="C33"/>
    <x v="0"/>
    <x v="0"/>
  </r>
  <r>
    <n v="74"/>
    <s v="A72"/>
    <d v="2004-02-05T00:00:00"/>
    <x v="10"/>
    <n v="324335"/>
    <x v="3"/>
    <s v="BANGALORE"/>
    <s v="Silver"/>
    <n v="100000"/>
    <s v="C34"/>
    <x v="0"/>
    <x v="0"/>
  </r>
  <r>
    <n v="75"/>
    <s v="A73"/>
    <d v="2005-02-28T00:00:00"/>
    <x v="10"/>
    <n v="432467"/>
    <x v="2"/>
    <s v="CALCUTTA"/>
    <s v="Silver"/>
    <n v="100001"/>
    <s v="C35"/>
    <x v="0"/>
    <x v="3"/>
  </r>
  <r>
    <n v="76"/>
    <s v="A74"/>
    <d v="2005-02-16T00:00:00"/>
    <x v="10"/>
    <n v="430079"/>
    <x v="2"/>
    <s v="COCHIN"/>
    <s v="Silver"/>
    <n v="100002"/>
    <s v="C36"/>
    <x v="0"/>
    <x v="0"/>
  </r>
  <r>
    <n v="77"/>
    <s v="A75"/>
    <d v="2005-02-23T00:00:00"/>
    <x v="10"/>
    <n v="169764"/>
    <x v="2"/>
    <s v="BOMBAY"/>
    <s v="Silver"/>
    <n v="100003"/>
    <s v="C37"/>
    <x v="0"/>
    <x v="0"/>
  </r>
  <r>
    <n v="78"/>
    <s v="A76"/>
    <d v="2005-02-03T00:00:00"/>
    <x v="10"/>
    <n v="65278"/>
    <x v="2"/>
    <s v="BANGALORE"/>
    <s v="Silver"/>
    <n v="500000"/>
    <s v="C38"/>
    <x v="0"/>
    <x v="1"/>
  </r>
  <r>
    <n v="79"/>
    <s v="A77"/>
    <d v="2006-02-04T00:00:00"/>
    <x v="10"/>
    <n v="474394"/>
    <x v="4"/>
    <s v="BANGALORE"/>
    <s v="Silver"/>
    <n v="500000"/>
    <s v="C39"/>
    <x v="0"/>
    <x v="2"/>
  </r>
  <r>
    <n v="80"/>
    <s v="A78"/>
    <d v="2006-03-25T00:00:00"/>
    <x v="4"/>
    <n v="235000"/>
    <x v="5"/>
    <s v="CALCUTTA"/>
    <s v="Silver"/>
    <n v="500000"/>
    <s v="C40"/>
    <x v="0"/>
    <x v="2"/>
  </r>
  <r>
    <n v="81"/>
    <s v="A79"/>
    <d v="2006-03-31T00:00:00"/>
    <x v="5"/>
    <n v="292851"/>
    <x v="5"/>
    <s v="COCHIN"/>
    <s v="Silver"/>
    <n v="500000"/>
    <s v="C41"/>
    <x v="2"/>
    <x v="3"/>
  </r>
  <r>
    <n v="82"/>
    <s v="A80"/>
    <d v="2006-03-23T00:00:00"/>
    <x v="6"/>
    <n v="467826"/>
    <x v="5"/>
    <s v="BOMBAY"/>
    <s v="Silver"/>
    <n v="500000"/>
    <s v="C3"/>
    <x v="2"/>
    <x v="0"/>
  </r>
  <r>
    <n v="83"/>
    <s v="A81"/>
    <d v="2006-03-24T00:00:00"/>
    <x v="7"/>
    <n v="160378"/>
    <x v="5"/>
    <s v="BANGALORE"/>
    <s v="Gold"/>
    <n v="500000"/>
    <s v="C4"/>
    <x v="2"/>
    <x v="0"/>
  </r>
  <r>
    <n v="84"/>
    <s v="A82"/>
    <d v="2006-03-25T00:00:00"/>
    <x v="8"/>
    <n v="213007"/>
    <x v="5"/>
    <s v="DELHI"/>
    <s v="Gold"/>
    <n v="500000"/>
    <s v="C5"/>
    <x v="2"/>
    <x v="2"/>
  </r>
  <r>
    <n v="85"/>
    <s v="A83"/>
    <d v="2006-03-26T00:00:00"/>
    <x v="9"/>
    <n v="83931"/>
    <x v="5"/>
    <s v="COCHIN"/>
    <s v="Platimum"/>
    <n v="10002"/>
    <s v="C6"/>
    <x v="2"/>
    <x v="1"/>
  </r>
  <r>
    <n v="86"/>
    <s v="A84"/>
    <d v="2006-03-27T00:00:00"/>
    <x v="10"/>
    <n v="189065"/>
    <x v="5"/>
    <s v="PATNA"/>
    <s v="Silver"/>
    <n v="100000"/>
    <s v="C7"/>
    <x v="2"/>
    <x v="3"/>
  </r>
  <r>
    <n v="87"/>
    <s v="A85"/>
    <d v="2006-03-28T00:00:00"/>
    <x v="11"/>
    <n v="443378"/>
    <x v="5"/>
    <s v="CHENNAI"/>
    <s v="Silver"/>
    <n v="100001"/>
    <s v="C8"/>
    <x v="2"/>
    <x v="1"/>
  </r>
  <r>
    <n v="88"/>
    <s v="A86"/>
    <d v="2006-03-29T00:00:00"/>
    <x v="12"/>
    <n v="139061"/>
    <x v="5"/>
    <s v="TRIVANDRUM"/>
    <s v="Silver"/>
    <n v="100002"/>
    <s v="C9"/>
    <x v="2"/>
    <x v="1"/>
  </r>
  <r>
    <n v="89"/>
    <s v="A87"/>
    <d v="2006-03-30T00:00:00"/>
    <x v="13"/>
    <n v="412751"/>
    <x v="5"/>
    <s v="CALCUTTA"/>
    <s v="Silver"/>
    <n v="100003"/>
    <s v="C10"/>
    <x v="2"/>
    <x v="2"/>
  </r>
  <r>
    <n v="90"/>
    <s v="A88"/>
    <d v="2006-03-31T00:00:00"/>
    <x v="14"/>
    <n v="56942"/>
    <x v="5"/>
    <s v="BANGALORE"/>
    <s v="Gold"/>
    <n v="500000"/>
    <s v="C11"/>
    <x v="2"/>
    <x v="0"/>
  </r>
  <r>
    <n v="91"/>
    <s v="A89"/>
    <d v="2006-04-01T00:00:00"/>
    <x v="0"/>
    <n v="374361"/>
    <x v="8"/>
    <s v="CALCUTTA"/>
    <s v="Gold"/>
    <n v="500000"/>
    <s v="C12"/>
    <x v="2"/>
    <x v="0"/>
  </r>
  <r>
    <n v="92"/>
    <s v="A90"/>
    <d v="2006-04-02T00:00:00"/>
    <x v="1"/>
    <n v="371699"/>
    <x v="8"/>
    <s v="COCHIN"/>
    <s v="Gold"/>
    <n v="500000"/>
    <s v="C13"/>
    <x v="2"/>
    <x v="2"/>
  </r>
  <r>
    <n v="93"/>
    <s v="A91"/>
    <d v="2006-04-03T00:00:00"/>
    <x v="2"/>
    <n v="193572"/>
    <x v="8"/>
    <s v="BOMBAY"/>
    <s v="Gold"/>
    <n v="500000"/>
    <s v="C14"/>
    <x v="2"/>
    <x v="3"/>
  </r>
  <r>
    <n v="94"/>
    <s v="A92"/>
    <d v="2006-04-04T00:00:00"/>
    <x v="3"/>
    <n v="296767"/>
    <x v="8"/>
    <s v="BANGALORE"/>
    <s v="Gold"/>
    <n v="500000"/>
    <s v="C15"/>
    <x v="2"/>
    <x v="0"/>
  </r>
  <r>
    <n v="95"/>
    <s v="A93"/>
    <d v="2004-01-12T00:00:00"/>
    <x v="4"/>
    <n v="366994"/>
    <x v="0"/>
    <s v="DELHI"/>
    <s v="Gold"/>
    <n v="500000"/>
    <s v="C16"/>
    <x v="2"/>
    <x v="0"/>
  </r>
  <r>
    <n v="96"/>
    <s v="A94"/>
    <d v="2004-01-03T00:00:00"/>
    <x v="5"/>
    <n v="321836"/>
    <x v="0"/>
    <s v="COCHIN"/>
    <s v="Gold"/>
    <n v="500000"/>
    <s v="C17"/>
    <x v="2"/>
    <x v="0"/>
  </r>
  <r>
    <n v="97"/>
    <s v="A95"/>
    <d v="2004-01-15T00:00:00"/>
    <x v="6"/>
    <n v="347834"/>
    <x v="0"/>
    <s v="PATNA"/>
    <s v="Gold"/>
    <n v="500000"/>
    <s v="C18"/>
    <x v="4"/>
    <x v="3"/>
  </r>
  <r>
    <n v="98"/>
    <s v="A96"/>
    <d v="2004-01-25T00:00:00"/>
    <x v="7"/>
    <n v="320364"/>
    <x v="0"/>
    <s v="CHENNAI"/>
    <s v="Silver"/>
    <n v="100000"/>
    <s v="C19"/>
    <x v="1"/>
    <x v="2"/>
  </r>
  <r>
    <n v="99"/>
    <s v="A97"/>
    <d v="2004-01-12T00:00:00"/>
    <x v="8"/>
    <n v="164330"/>
    <x v="0"/>
    <s v="TRIVANDRUM"/>
    <s v="Platimum"/>
    <n v="10000"/>
    <s v="C20"/>
    <x v="2"/>
    <x v="2"/>
  </r>
  <r>
    <n v="100"/>
    <s v="A98"/>
    <d v="2004-01-03T00:00:00"/>
    <x v="9"/>
    <n v="87484"/>
    <x v="0"/>
    <s v="CALCUTTA"/>
    <s v="Platimum"/>
    <n v="10001"/>
    <s v="C21"/>
    <x v="3"/>
    <x v="3"/>
  </r>
  <r>
    <n v="101"/>
    <s v="A99"/>
    <d v="2004-01-15T00:00:00"/>
    <x v="10"/>
    <n v="476020"/>
    <x v="0"/>
    <s v="CALCUTTA"/>
    <s v="Platimum"/>
    <n v="10002"/>
    <s v="C22"/>
    <x v="0"/>
    <x v="2"/>
  </r>
  <r>
    <n v="102"/>
    <s v="A100"/>
    <d v="2004-01-25T00:00:00"/>
    <x v="11"/>
    <n v="42254"/>
    <x v="0"/>
    <s v="COCHIN"/>
    <s v="Silver"/>
    <n v="100000"/>
    <s v="C5"/>
    <x v="4"/>
    <x v="2"/>
  </r>
  <r>
    <n v="103"/>
    <s v="A1"/>
    <d v="2004-01-12T00:00:00"/>
    <x v="12"/>
    <n v="52225"/>
    <x v="0"/>
    <s v="BANGALORE"/>
    <s v="Gold"/>
    <n v="500000"/>
    <s v="C1"/>
    <x v="0"/>
    <x v="0"/>
  </r>
  <r>
    <n v="104"/>
    <s v="A2"/>
    <d v="2004-01-03T00:00:00"/>
    <x v="13"/>
    <n v="310311"/>
    <x v="0"/>
    <s v="CALCUTTA"/>
    <s v="Silver"/>
    <n v="100000"/>
    <s v="C2"/>
    <x v="4"/>
    <x v="3"/>
  </r>
  <r>
    <n v="105"/>
    <s v="A3"/>
    <d v="2004-01-15T00:00:00"/>
    <x v="14"/>
    <n v="460950"/>
    <x v="0"/>
    <s v="COCHIN"/>
    <s v="Platimum"/>
    <n v="10000"/>
    <s v="C3"/>
    <x v="1"/>
    <x v="0"/>
  </r>
  <r>
    <n v="106"/>
    <s v="A4"/>
    <d v="2004-01-25T00:00:00"/>
    <x v="0"/>
    <n v="407152"/>
    <x v="0"/>
    <s v="BOMBAY"/>
    <s v="Platimum"/>
    <n v="10001"/>
    <s v="C4"/>
    <x v="2"/>
    <x v="0"/>
  </r>
  <r>
    <n v="107"/>
    <s v="A5"/>
    <d v="2004-01-12T00:00:00"/>
    <x v="1"/>
    <n v="187905"/>
    <x v="0"/>
    <s v="BANGALORE"/>
    <s v="Platimum"/>
    <n v="10002"/>
    <s v="C5"/>
    <x v="3"/>
    <x v="1"/>
  </r>
  <r>
    <n v="108"/>
    <s v="A6"/>
    <d v="2004-01-03T00:00:00"/>
    <x v="2"/>
    <n v="9992"/>
    <x v="0"/>
    <s v="DELHI"/>
    <s v="Silver"/>
    <n v="100000"/>
    <s v="C6"/>
    <x v="0"/>
    <x v="3"/>
  </r>
  <r>
    <n v="109"/>
    <s v="A7"/>
    <d v="2004-01-15T00:00:00"/>
    <x v="3"/>
    <n v="121701"/>
    <x v="0"/>
    <s v="COCHIN"/>
    <s v="Silver"/>
    <n v="100001"/>
    <s v="C7"/>
    <x v="4"/>
    <x v="0"/>
  </r>
  <r>
    <n v="110"/>
    <s v="A8"/>
    <d v="2004-01-12T00:00:00"/>
    <x v="4"/>
    <n v="369224"/>
    <x v="0"/>
    <s v="PATNA"/>
    <s v="Silver"/>
    <n v="100002"/>
    <s v="C8"/>
    <x v="1"/>
    <x v="1"/>
  </r>
  <r>
    <n v="111"/>
    <s v="A9"/>
    <d v="2004-01-03T00:00:00"/>
    <x v="4"/>
    <n v="338894"/>
    <x v="0"/>
    <s v="CHENNAI"/>
    <s v="Silver"/>
    <n v="100003"/>
    <s v="C9"/>
    <x v="2"/>
    <x v="2"/>
  </r>
  <r>
    <n v="112"/>
    <s v="A10"/>
    <d v="2004-01-15T00:00:00"/>
    <x v="4"/>
    <n v="217645"/>
    <x v="0"/>
    <s v="CALCUTTA"/>
    <s v="Gold"/>
    <n v="500000"/>
    <s v="C10"/>
    <x v="3"/>
    <x v="0"/>
  </r>
  <r>
    <n v="113"/>
    <s v="A11"/>
    <d v="2004-01-25T00:00:00"/>
    <x v="4"/>
    <n v="222636"/>
    <x v="0"/>
    <s v="COCHIN"/>
    <s v="Gold"/>
    <n v="500000"/>
    <s v="C11"/>
    <x v="3"/>
    <x v="1"/>
  </r>
  <r>
    <n v="114"/>
    <s v="A12"/>
    <d v="2005-01-17T00:00:00"/>
    <x v="4"/>
    <n v="62545"/>
    <x v="1"/>
    <s v="BOMBAY"/>
    <s v="Gold"/>
    <n v="500000"/>
    <s v="C12"/>
    <x v="0"/>
    <x v="0"/>
  </r>
  <r>
    <n v="115"/>
    <s v="A13"/>
    <d v="2005-02-23T00:00:00"/>
    <x v="9"/>
    <n v="26594"/>
    <x v="2"/>
    <s v="BANGALORE"/>
    <s v="Gold"/>
    <n v="500000"/>
    <s v="C13"/>
    <x v="4"/>
    <x v="3"/>
  </r>
  <r>
    <n v="116"/>
    <s v="A14"/>
    <d v="2005-02-01T00:00:00"/>
    <x v="10"/>
    <n v="159917"/>
    <x v="2"/>
    <s v="BANGALORE"/>
    <s v="Gold"/>
    <n v="500000"/>
    <s v="C14"/>
    <x v="1"/>
    <x v="0"/>
  </r>
  <r>
    <n v="117"/>
    <s v="A1"/>
    <d v="2004-02-05T00:00:00"/>
    <x v="11"/>
    <n v="41381"/>
    <x v="3"/>
    <s v="BANGALORE"/>
    <s v="Gold"/>
    <n v="500000"/>
    <s v="C1"/>
    <x v="0"/>
    <x v="0"/>
  </r>
  <r>
    <n v="118"/>
    <s v="A2"/>
    <d v="2005-02-28T00:00:00"/>
    <x v="12"/>
    <n v="331752"/>
    <x v="2"/>
    <s v="CALCUTTA"/>
    <s v="Silver"/>
    <n v="100000"/>
    <s v="C2"/>
    <x v="4"/>
    <x v="3"/>
  </r>
  <r>
    <n v="119"/>
    <s v="A3"/>
    <d v="2005-02-16T00:00:00"/>
    <x v="12"/>
    <n v="302395"/>
    <x v="2"/>
    <s v="COCHIN"/>
    <s v="Platimum"/>
    <n v="10000"/>
    <s v="C3"/>
    <x v="1"/>
    <x v="0"/>
  </r>
  <r>
    <n v="120"/>
    <s v="A4"/>
    <d v="2005-02-23T00:00:00"/>
    <x v="12"/>
    <n v="320121"/>
    <x v="2"/>
    <s v="BOMBAY"/>
    <s v="Platimum"/>
    <n v="10001"/>
    <s v="C4"/>
    <x v="2"/>
    <x v="0"/>
  </r>
  <r>
    <n v="121"/>
    <s v="A5"/>
    <d v="2005-02-03T00:00:00"/>
    <x v="12"/>
    <n v="370148"/>
    <x v="2"/>
    <s v="BANGALORE"/>
    <s v="Platimum"/>
    <n v="10002"/>
    <s v="C5"/>
    <x v="3"/>
    <x v="1"/>
  </r>
  <r>
    <n v="122"/>
    <s v="A6"/>
    <d v="2006-02-04T00:00:00"/>
    <x v="12"/>
    <n v="464247"/>
    <x v="4"/>
    <s v="DELHI"/>
    <s v="Silver"/>
    <n v="100000"/>
    <s v="C6"/>
    <x v="0"/>
    <x v="3"/>
  </r>
  <r>
    <n v="123"/>
    <s v="A7"/>
    <d v="2006-03-25T00:00:00"/>
    <x v="12"/>
    <n v="79129"/>
    <x v="5"/>
    <s v="COCHIN"/>
    <s v="Silver"/>
    <n v="100001"/>
    <s v="C7"/>
    <x v="4"/>
    <x v="0"/>
  </r>
  <r>
    <n v="124"/>
    <s v="A8"/>
    <d v="2006-03-31T00:00:00"/>
    <x v="12"/>
    <n v="183327"/>
    <x v="5"/>
    <s v="PATNA"/>
    <s v="Silver"/>
    <n v="100002"/>
    <s v="C8"/>
    <x v="1"/>
    <x v="1"/>
  </r>
  <r>
    <n v="125"/>
    <s v="A9"/>
    <d v="2006-03-23T00:00:00"/>
    <x v="4"/>
    <n v="126109"/>
    <x v="5"/>
    <s v="CHENNAI"/>
    <s v="Silver"/>
    <n v="100003"/>
    <s v="C9"/>
    <x v="2"/>
    <x v="2"/>
  </r>
  <r>
    <n v="126"/>
    <s v="A10"/>
    <d v="2004-03-19T00:00:00"/>
    <x v="5"/>
    <n v="435159"/>
    <x v="6"/>
    <s v="CALCUTTA"/>
    <s v="Gold"/>
    <n v="500000"/>
    <s v="C10"/>
    <x v="3"/>
    <x v="0"/>
  </r>
  <r>
    <n v="127"/>
    <s v="A11"/>
    <d v="2006-03-05T00:00:00"/>
    <x v="6"/>
    <n v="99088"/>
    <x v="5"/>
    <s v="COCHIN"/>
    <s v="Gold"/>
    <n v="500000"/>
    <s v="C11"/>
    <x v="3"/>
    <x v="1"/>
  </r>
  <r>
    <n v="128"/>
    <s v="A12"/>
    <d v="2005-04-04T00:00:00"/>
    <x v="7"/>
    <n v="29709"/>
    <x v="7"/>
    <s v="BOMBAY"/>
    <s v="Gold"/>
    <n v="500000"/>
    <s v="C12"/>
    <x v="0"/>
    <x v="0"/>
  </r>
  <r>
    <n v="129"/>
    <s v="A13"/>
    <d v="2006-04-30T00:00:00"/>
    <x v="8"/>
    <n v="328781"/>
    <x v="8"/>
    <s v="BANGALORE"/>
    <s v="Gold"/>
    <n v="500000"/>
    <s v="C13"/>
    <x v="4"/>
    <x v="3"/>
  </r>
  <r>
    <n v="130"/>
    <s v="A14"/>
    <d v="2004-04-25T00:00:00"/>
    <x v="9"/>
    <n v="164490"/>
    <x v="9"/>
    <s v="BANGALORE"/>
    <s v="Gold"/>
    <n v="500000"/>
    <s v="C14"/>
    <x v="1"/>
    <x v="0"/>
  </r>
  <r>
    <n v="131"/>
    <s v="A1"/>
    <d v="2006-04-19T00:00:00"/>
    <x v="10"/>
    <n v="266518"/>
    <x v="8"/>
    <s v="BANGALORE"/>
    <s v="Gold"/>
    <n v="500000"/>
    <s v="C1"/>
    <x v="0"/>
    <x v="0"/>
  </r>
  <r>
    <n v="132"/>
    <s v="A2"/>
    <d v="2004-04-06T00:00:00"/>
    <x v="11"/>
    <n v="317442"/>
    <x v="9"/>
    <s v="CALCUTTA"/>
    <s v="Silver"/>
    <n v="100000"/>
    <s v="C2"/>
    <x v="4"/>
    <x v="3"/>
  </r>
  <r>
    <n v="133"/>
    <s v="A3"/>
    <d v="2005-04-27T00:00:00"/>
    <x v="12"/>
    <n v="471584"/>
    <x v="7"/>
    <s v="COCHIN"/>
    <s v="Platimum"/>
    <n v="10000"/>
    <s v="C3"/>
    <x v="1"/>
    <x v="0"/>
  </r>
  <r>
    <n v="134"/>
    <s v="A4"/>
    <d v="2004-05-05T00:00:00"/>
    <x v="13"/>
    <n v="335888"/>
    <x v="10"/>
    <s v="BOMBAY"/>
    <s v="Platimum"/>
    <n v="10001"/>
    <s v="C4"/>
    <x v="2"/>
    <x v="0"/>
  </r>
  <r>
    <n v="135"/>
    <s v="A5"/>
    <d v="2006-05-06T00:00:00"/>
    <x v="14"/>
    <n v="204841"/>
    <x v="11"/>
    <s v="BANGALORE"/>
    <s v="Platimum"/>
    <n v="10002"/>
    <s v="C5"/>
    <x v="3"/>
    <x v="1"/>
  </r>
  <r>
    <n v="136"/>
    <s v="A6"/>
    <d v="2005-05-07T00:00:00"/>
    <x v="0"/>
    <n v="352203"/>
    <x v="12"/>
    <s v="DELHI"/>
    <s v="Silver"/>
    <n v="100000"/>
    <s v="C6"/>
    <x v="0"/>
    <x v="3"/>
  </r>
  <r>
    <n v="137"/>
    <s v="A7"/>
    <d v="2006-05-08T00:00:00"/>
    <x v="1"/>
    <n v="457881"/>
    <x v="11"/>
    <s v="COCHIN"/>
    <s v="Silver"/>
    <n v="100001"/>
    <s v="C7"/>
    <x v="4"/>
    <x v="0"/>
  </r>
  <r>
    <n v="138"/>
    <s v="A8"/>
    <d v="2005-05-09T00:00:00"/>
    <x v="1"/>
    <n v="201495"/>
    <x v="12"/>
    <s v="PATNA"/>
    <s v="Silver"/>
    <n v="100002"/>
    <s v="C8"/>
    <x v="1"/>
    <x v="1"/>
  </r>
  <r>
    <n v="139"/>
    <s v="A9"/>
    <d v="2006-05-10T00:00:00"/>
    <x v="1"/>
    <n v="161043"/>
    <x v="11"/>
    <s v="CHENNAI"/>
    <s v="Silver"/>
    <n v="100003"/>
    <s v="C9"/>
    <x v="2"/>
    <x v="2"/>
  </r>
  <r>
    <n v="140"/>
    <s v="A10"/>
    <d v="2006-07-11T00:00:00"/>
    <x v="1"/>
    <n v="267437"/>
    <x v="13"/>
    <s v="CALCUTTA"/>
    <s v="Gold"/>
    <n v="500000"/>
    <s v="C10"/>
    <x v="3"/>
    <x v="0"/>
  </r>
  <r>
    <n v="141"/>
    <s v="A11"/>
    <d v="2005-08-12T00:00:00"/>
    <x v="1"/>
    <n v="453981"/>
    <x v="14"/>
    <s v="COCHIN"/>
    <s v="Gold"/>
    <n v="500000"/>
    <s v="C11"/>
    <x v="3"/>
    <x v="1"/>
  </r>
  <r>
    <n v="142"/>
    <s v="A12"/>
    <d v="2004-09-13T00:00:00"/>
    <x v="1"/>
    <n v="190053"/>
    <x v="15"/>
    <s v="BOMBAY"/>
    <s v="Gold"/>
    <n v="500000"/>
    <s v="C12"/>
    <x v="0"/>
    <x v="0"/>
  </r>
  <r>
    <n v="143"/>
    <s v="A13"/>
    <d v="2005-11-20T00:00:00"/>
    <x v="1"/>
    <n v="396753"/>
    <x v="16"/>
    <s v="BANGALORE"/>
    <s v="Gold"/>
    <n v="500000"/>
    <s v="C13"/>
    <x v="4"/>
    <x v="3"/>
  </r>
  <r>
    <n v="144"/>
    <s v="A14"/>
    <d v="2006-11-21T00:00:00"/>
    <x v="1"/>
    <n v="478537"/>
    <x v="17"/>
    <s v="BANGALORE"/>
    <s v="Gold"/>
    <n v="500000"/>
    <s v="C14"/>
    <x v="1"/>
    <x v="0"/>
  </r>
  <r>
    <n v="145"/>
    <s v="A1"/>
    <d v="2005-11-22T00:00:00"/>
    <x v="1"/>
    <n v="457317"/>
    <x v="16"/>
    <s v="BANGALORE"/>
    <s v="Gold"/>
    <n v="500000"/>
    <s v="C1"/>
    <x v="0"/>
    <x v="0"/>
  </r>
  <r>
    <n v="146"/>
    <s v="A2"/>
    <d v="2004-11-23T00:00:00"/>
    <x v="1"/>
    <n v="351736"/>
    <x v="18"/>
    <s v="CALCUTTA"/>
    <s v="Silver"/>
    <n v="100000"/>
    <s v="C2"/>
    <x v="4"/>
    <x v="3"/>
  </r>
  <r>
    <n v="147"/>
    <s v="A3"/>
    <d v="2005-05-24T00:00:00"/>
    <x v="1"/>
    <n v="367308"/>
    <x v="12"/>
    <s v="COCHIN"/>
    <s v="Platimum"/>
    <n v="10000"/>
    <s v="C3"/>
    <x v="1"/>
    <x v="0"/>
  </r>
  <r>
    <n v="148"/>
    <s v="A4"/>
    <d v="2005-05-25T00:00:00"/>
    <x v="1"/>
    <n v="154644"/>
    <x v="12"/>
    <s v="BOMBAY"/>
    <s v="Platimum"/>
    <n v="10001"/>
    <s v="C4"/>
    <x v="2"/>
    <x v="0"/>
  </r>
  <r>
    <n v="149"/>
    <s v="A5"/>
    <d v="2005-05-26T00:00:00"/>
    <x v="1"/>
    <n v="276655"/>
    <x v="12"/>
    <s v="BANGALORE"/>
    <s v="Platimum"/>
    <n v="10002"/>
    <s v="C5"/>
    <x v="3"/>
    <x v="1"/>
  </r>
  <r>
    <n v="150"/>
    <s v="A6"/>
    <d v="2005-05-27T00:00:00"/>
    <x v="14"/>
    <n v="217139"/>
    <x v="12"/>
    <s v="DELHI"/>
    <s v="Silver"/>
    <n v="100000"/>
    <s v="C6"/>
    <x v="0"/>
    <x v="3"/>
  </r>
  <r>
    <n v="151"/>
    <s v="A7"/>
    <d v="2005-05-28T00:00:00"/>
    <x v="4"/>
    <n v="131039"/>
    <x v="12"/>
    <s v="COCHIN"/>
    <s v="Silver"/>
    <n v="100001"/>
    <s v="C7"/>
    <x v="4"/>
    <x v="0"/>
  </r>
  <r>
    <n v="152"/>
    <s v="A8"/>
    <d v="2005-05-29T00:00:00"/>
    <x v="4"/>
    <n v="247808"/>
    <x v="12"/>
    <s v="PATNA"/>
    <s v="Silver"/>
    <n v="100002"/>
    <s v="C8"/>
    <x v="1"/>
    <x v="1"/>
  </r>
  <r>
    <n v="153"/>
    <s v="A9"/>
    <d v="2005-05-30T00:00:00"/>
    <x v="4"/>
    <n v="343025"/>
    <x v="12"/>
    <s v="CHENNAI"/>
    <s v="Silver"/>
    <n v="100003"/>
    <s v="C9"/>
    <x v="2"/>
    <x v="2"/>
  </r>
  <r>
    <n v="154"/>
    <s v="A10"/>
    <d v="2005-05-31T00:00:00"/>
    <x v="9"/>
    <n v="316736"/>
    <x v="12"/>
    <s v="CALCUTTA"/>
    <s v="Gold"/>
    <n v="500000"/>
    <s v="C10"/>
    <x v="3"/>
    <x v="0"/>
  </r>
  <r>
    <n v="155"/>
    <s v="A11"/>
    <d v="2005-06-01T00:00:00"/>
    <x v="10"/>
    <n v="412747"/>
    <x v="19"/>
    <s v="COCHIN"/>
    <s v="Gold"/>
    <n v="500000"/>
    <s v="C11"/>
    <x v="3"/>
    <x v="1"/>
  </r>
  <r>
    <n v="156"/>
    <s v="A12"/>
    <d v="2005-06-02T00:00:00"/>
    <x v="11"/>
    <n v="402764"/>
    <x v="19"/>
    <s v="BOMBAY"/>
    <s v="Gold"/>
    <n v="500000"/>
    <s v="C12"/>
    <x v="0"/>
    <x v="0"/>
  </r>
  <r>
    <n v="157"/>
    <s v="A13"/>
    <d v="2005-06-03T00:00:00"/>
    <x v="12"/>
    <n v="224438"/>
    <x v="19"/>
    <s v="BANGALORE"/>
    <s v="Gold"/>
    <n v="500000"/>
    <s v="C13"/>
    <x v="4"/>
    <x v="3"/>
  </r>
  <r>
    <n v="158"/>
    <s v="A14"/>
    <d v="2005-07-03T00:00:00"/>
    <x v="13"/>
    <n v="100564"/>
    <x v="20"/>
    <s v="BANGALORE"/>
    <s v="Gold"/>
    <n v="500000"/>
    <s v="C14"/>
    <x v="1"/>
    <x v="0"/>
  </r>
  <r>
    <n v="159"/>
    <s v="A1"/>
    <d v="2005-08-03T00:00:00"/>
    <x v="14"/>
    <n v="129388"/>
    <x v="14"/>
    <s v="BANGALORE"/>
    <s v="Gold"/>
    <n v="500000"/>
    <s v="C1"/>
    <x v="0"/>
    <x v="0"/>
  </r>
  <r>
    <n v="160"/>
    <s v="A2"/>
    <d v="2005-09-03T00:00:00"/>
    <x v="0"/>
    <n v="433983"/>
    <x v="21"/>
    <s v="CALCUTTA"/>
    <s v="Silver"/>
    <n v="100000"/>
    <s v="C2"/>
    <x v="4"/>
    <x v="3"/>
  </r>
  <r>
    <n v="161"/>
    <s v="A3"/>
    <d v="2005-10-03T00:00:00"/>
    <x v="1"/>
    <n v="120694"/>
    <x v="22"/>
    <s v="COCHIN"/>
    <s v="Platimum"/>
    <n v="10000"/>
    <s v="C3"/>
    <x v="1"/>
    <x v="0"/>
  </r>
  <r>
    <n v="162"/>
    <s v="A4"/>
    <d v="2005-11-03T00:00:00"/>
    <x v="2"/>
    <n v="450880"/>
    <x v="16"/>
    <s v="BOMBAY"/>
    <s v="Platimum"/>
    <n v="10001"/>
    <s v="C4"/>
    <x v="2"/>
    <x v="0"/>
  </r>
  <r>
    <n v="163"/>
    <s v="A5"/>
    <d v="2005-12-03T00:00:00"/>
    <x v="3"/>
    <n v="136141"/>
    <x v="23"/>
    <s v="BANGALORE"/>
    <s v="Platimum"/>
    <n v="10002"/>
    <s v="C5"/>
    <x v="3"/>
    <x v="1"/>
  </r>
  <r>
    <n v="164"/>
    <s v="A6"/>
    <d v="2006-01-03T00:00:00"/>
    <x v="4"/>
    <n v="109693"/>
    <x v="24"/>
    <s v="DELHI"/>
    <s v="Silver"/>
    <n v="100000"/>
    <s v="C6"/>
    <x v="0"/>
    <x v="3"/>
  </r>
  <r>
    <n v="165"/>
    <s v="A7"/>
    <d v="2006-02-03T00:00:00"/>
    <x v="5"/>
    <n v="271481"/>
    <x v="4"/>
    <s v="COCHIN"/>
    <s v="Silver"/>
    <n v="100001"/>
    <s v="C7"/>
    <x v="4"/>
    <x v="0"/>
  </r>
  <r>
    <n v="166"/>
    <s v="A8"/>
    <d v="2006-03-03T00:00:00"/>
    <x v="6"/>
    <n v="413071"/>
    <x v="5"/>
    <s v="PATNA"/>
    <s v="Silver"/>
    <n v="100002"/>
    <s v="C8"/>
    <x v="1"/>
    <x v="1"/>
  </r>
  <r>
    <n v="167"/>
    <s v="A9"/>
    <d v="2006-04-03T00:00:00"/>
    <x v="7"/>
    <n v="184419"/>
    <x v="8"/>
    <s v="CHENNAI"/>
    <s v="Silver"/>
    <n v="100003"/>
    <s v="C9"/>
    <x v="2"/>
    <x v="2"/>
  </r>
  <r>
    <n v="168"/>
    <s v="A10"/>
    <d v="2006-05-03T00:00:00"/>
    <x v="8"/>
    <n v="117296"/>
    <x v="11"/>
    <s v="CALCUTTA"/>
    <s v="Gold"/>
    <n v="500000"/>
    <s v="C10"/>
    <x v="3"/>
    <x v="0"/>
  </r>
  <r>
    <n v="169"/>
    <s v="A11"/>
    <d v="2006-06-03T00:00:00"/>
    <x v="9"/>
    <n v="462785"/>
    <x v="25"/>
    <s v="COCHIN"/>
    <s v="Gold"/>
    <n v="500000"/>
    <s v="C11"/>
    <x v="3"/>
    <x v="1"/>
  </r>
  <r>
    <n v="170"/>
    <s v="A12"/>
    <d v="2006-07-03T00:00:00"/>
    <x v="10"/>
    <n v="133727"/>
    <x v="13"/>
    <s v="BOMBAY"/>
    <s v="Gold"/>
    <n v="500000"/>
    <s v="C12"/>
    <x v="0"/>
    <x v="0"/>
  </r>
  <r>
    <n v="171"/>
    <s v="A13"/>
    <d v="2006-08-03T00:00:00"/>
    <x v="11"/>
    <n v="144685"/>
    <x v="26"/>
    <s v="BANGALORE"/>
    <s v="Gold"/>
    <n v="500000"/>
    <s v="C13"/>
    <x v="4"/>
    <x v="3"/>
  </r>
  <r>
    <n v="172"/>
    <s v="A14"/>
    <d v="2006-09-03T00:00:00"/>
    <x v="12"/>
    <n v="134151"/>
    <x v="27"/>
    <s v="BANGALORE"/>
    <s v="Gold"/>
    <n v="500000"/>
    <s v="C14"/>
    <x v="1"/>
    <x v="0"/>
  </r>
  <r>
    <n v="173"/>
    <s v="A1"/>
    <d v="2006-10-03T00:00:00"/>
    <x v="13"/>
    <n v="220735"/>
    <x v="28"/>
    <s v="BANGALORE"/>
    <s v="Gold"/>
    <n v="500000"/>
    <s v="C1"/>
    <x v="0"/>
    <x v="0"/>
  </r>
  <r>
    <n v="174"/>
    <s v="A2"/>
    <d v="2006-11-03T00:00:00"/>
    <x v="14"/>
    <n v="73294"/>
    <x v="17"/>
    <s v="CALCUTTA"/>
    <s v="Silver"/>
    <n v="100000"/>
    <s v="C2"/>
    <x v="4"/>
    <x v="3"/>
  </r>
  <r>
    <n v="175"/>
    <s v="A3"/>
    <d v="2006-12-03T00:00:00"/>
    <x v="0"/>
    <n v="411959"/>
    <x v="29"/>
    <s v="COCHIN"/>
    <s v="Platimum"/>
    <n v="10000"/>
    <s v="C3"/>
    <x v="1"/>
    <x v="0"/>
  </r>
  <r>
    <n v="176"/>
    <s v="A4"/>
    <d v="2004-01-12T00:00:00"/>
    <x v="1"/>
    <n v="267942"/>
    <x v="0"/>
    <s v="BOMBAY"/>
    <s v="Platimum"/>
    <n v="10001"/>
    <s v="C4"/>
    <x v="2"/>
    <x v="0"/>
  </r>
  <r>
    <n v="177"/>
    <s v="A5"/>
    <d v="2004-01-03T00:00:00"/>
    <x v="2"/>
    <n v="58338"/>
    <x v="0"/>
    <s v="BANGALORE"/>
    <s v="Platimum"/>
    <n v="10002"/>
    <s v="C5"/>
    <x v="3"/>
    <x v="1"/>
  </r>
  <r>
    <n v="178"/>
    <s v="A6"/>
    <d v="2004-01-15T00:00:00"/>
    <x v="3"/>
    <n v="307956"/>
    <x v="0"/>
    <s v="DELHI"/>
    <s v="Silver"/>
    <n v="100000"/>
    <s v="C6"/>
    <x v="0"/>
    <x v="3"/>
  </r>
  <r>
    <n v="179"/>
    <s v="A7"/>
    <d v="2004-01-25T00:00:00"/>
    <x v="3"/>
    <n v="248585"/>
    <x v="0"/>
    <s v="COCHIN"/>
    <s v="Silver"/>
    <n v="100001"/>
    <s v="C7"/>
    <x v="4"/>
    <x v="0"/>
  </r>
  <r>
    <n v="180"/>
    <s v="A8"/>
    <d v="2005-01-17T00:00:00"/>
    <x v="3"/>
    <n v="16305"/>
    <x v="1"/>
    <s v="PATNA"/>
    <s v="Silver"/>
    <n v="100002"/>
    <s v="C8"/>
    <x v="1"/>
    <x v="1"/>
  </r>
  <r>
    <n v="181"/>
    <s v="A9"/>
    <d v="2005-02-23T00:00:00"/>
    <x v="3"/>
    <n v="262943"/>
    <x v="2"/>
    <s v="CHENNAI"/>
    <s v="Silver"/>
    <n v="100003"/>
    <s v="C9"/>
    <x v="2"/>
    <x v="2"/>
  </r>
  <r>
    <n v="182"/>
    <s v="A10"/>
    <d v="2005-02-01T00:00:00"/>
    <x v="3"/>
    <n v="48395"/>
    <x v="2"/>
    <s v="CALCUTTA"/>
    <s v="Gold"/>
    <n v="500000"/>
    <s v="C10"/>
    <x v="3"/>
    <x v="0"/>
  </r>
  <r>
    <n v="183"/>
    <s v="A11"/>
    <d v="2004-02-05T00:00:00"/>
    <x v="3"/>
    <n v="58391"/>
    <x v="3"/>
    <s v="COCHIN"/>
    <s v="Gold"/>
    <n v="500000"/>
    <s v="C11"/>
    <x v="3"/>
    <x v="1"/>
  </r>
  <r>
    <n v="184"/>
    <s v="A12"/>
    <d v="2005-02-28T00:00:00"/>
    <x v="3"/>
    <n v="174729"/>
    <x v="2"/>
    <s v="BOMBAY"/>
    <s v="Gold"/>
    <n v="500000"/>
    <s v="C12"/>
    <x v="0"/>
    <x v="0"/>
  </r>
  <r>
    <n v="185"/>
    <s v="A13"/>
    <d v="2005-02-16T00:00:00"/>
    <x v="3"/>
    <n v="432991"/>
    <x v="2"/>
    <s v="BANGALORE"/>
    <s v="Gold"/>
    <n v="500000"/>
    <s v="C13"/>
    <x v="4"/>
    <x v="3"/>
  </r>
  <r>
    <n v="186"/>
    <s v="A14"/>
    <d v="2005-02-23T00:00:00"/>
    <x v="3"/>
    <n v="196408"/>
    <x v="2"/>
    <s v="BANGALORE"/>
    <s v="Gold"/>
    <n v="500000"/>
    <s v="C14"/>
    <x v="1"/>
    <x v="0"/>
  </r>
  <r>
    <n v="187"/>
    <s v="A1"/>
    <d v="2005-02-03T00:00:00"/>
    <x v="3"/>
    <n v="480096"/>
    <x v="2"/>
    <s v="BANGALORE"/>
    <s v="Gold"/>
    <n v="500000"/>
    <s v="C1"/>
    <x v="0"/>
    <x v="0"/>
  </r>
  <r>
    <n v="188"/>
    <s v="A2"/>
    <d v="2006-02-04T00:00:00"/>
    <x v="3"/>
    <n v="258293"/>
    <x v="4"/>
    <s v="CALCUTTA"/>
    <s v="Silver"/>
    <n v="100000"/>
    <s v="C2"/>
    <x v="4"/>
    <x v="3"/>
  </r>
  <r>
    <n v="189"/>
    <s v="A3"/>
    <d v="2006-03-25T00:00:00"/>
    <x v="3"/>
    <n v="18155"/>
    <x v="5"/>
    <s v="COCHIN"/>
    <s v="Platimum"/>
    <n v="10000"/>
    <s v="C3"/>
    <x v="1"/>
    <x v="0"/>
  </r>
  <r>
    <n v="190"/>
    <s v="A4"/>
    <d v="2006-03-31T00:00:00"/>
    <x v="3"/>
    <n v="150893"/>
    <x v="5"/>
    <s v="BOMBAY"/>
    <s v="Platimum"/>
    <n v="10001"/>
    <s v="C4"/>
    <x v="2"/>
    <x v="0"/>
  </r>
  <r>
    <n v="191"/>
    <s v="A5"/>
    <d v="2006-03-23T00:00:00"/>
    <x v="3"/>
    <n v="454247"/>
    <x v="5"/>
    <s v="BANGALORE"/>
    <s v="Platimum"/>
    <n v="10002"/>
    <s v="C5"/>
    <x v="3"/>
    <x v="1"/>
  </r>
  <r>
    <n v="192"/>
    <s v="A6"/>
    <d v="2006-03-24T00:00:00"/>
    <x v="3"/>
    <n v="465788"/>
    <x v="5"/>
    <s v="DELHI"/>
    <s v="Silver"/>
    <n v="100000"/>
    <s v="C6"/>
    <x v="0"/>
    <x v="3"/>
  </r>
  <r>
    <n v="193"/>
    <s v="A7"/>
    <d v="2006-03-25T00:00:00"/>
    <x v="3"/>
    <n v="251797"/>
    <x v="5"/>
    <s v="COCHIN"/>
    <s v="Silver"/>
    <n v="100001"/>
    <s v="C7"/>
    <x v="4"/>
    <x v="0"/>
  </r>
  <r>
    <n v="194"/>
    <s v="A8"/>
    <d v="2006-03-26T00:00:00"/>
    <x v="3"/>
    <n v="395889"/>
    <x v="5"/>
    <s v="PATNA"/>
    <s v="Silver"/>
    <n v="100002"/>
    <s v="C8"/>
    <x v="1"/>
    <x v="1"/>
  </r>
  <r>
    <n v="195"/>
    <s v="A9"/>
    <d v="2006-03-27T00:00:00"/>
    <x v="3"/>
    <n v="96897"/>
    <x v="5"/>
    <s v="CHENNAI"/>
    <s v="Silver"/>
    <n v="100003"/>
    <s v="C9"/>
    <x v="2"/>
    <x v="2"/>
  </r>
  <r>
    <n v="196"/>
    <s v="A10"/>
    <d v="2006-03-28T00:00:00"/>
    <x v="3"/>
    <n v="44826"/>
    <x v="5"/>
    <s v="CALCUTTA"/>
    <s v="Gold"/>
    <n v="500000"/>
    <s v="C10"/>
    <x v="3"/>
    <x v="0"/>
  </r>
  <r>
    <n v="197"/>
    <s v="A11"/>
    <d v="2006-03-29T00:00:00"/>
    <x v="3"/>
    <n v="47934"/>
    <x v="5"/>
    <s v="COCHIN"/>
    <s v="Gold"/>
    <n v="500000"/>
    <s v="C11"/>
    <x v="3"/>
    <x v="1"/>
  </r>
  <r>
    <n v="198"/>
    <s v="A12"/>
    <d v="2006-03-30T00:00:00"/>
    <x v="9"/>
    <n v="262942"/>
    <x v="5"/>
    <s v="BOMBAY"/>
    <s v="Gold"/>
    <n v="500000"/>
    <s v="C12"/>
    <x v="0"/>
    <x v="0"/>
  </r>
  <r>
    <n v="199"/>
    <s v="A13"/>
    <d v="2006-03-31T00:00:00"/>
    <x v="10"/>
    <n v="311782"/>
    <x v="5"/>
    <s v="BANGALORE"/>
    <s v="Gold"/>
    <n v="500000"/>
    <s v="C13"/>
    <x v="4"/>
    <x v="3"/>
  </r>
  <r>
    <n v="200"/>
    <s v="A14"/>
    <d v="2006-04-01T00:00:00"/>
    <x v="11"/>
    <n v="185061"/>
    <x v="8"/>
    <s v="BANGALORE"/>
    <s v="Gold"/>
    <n v="500000"/>
    <s v="C14"/>
    <x v="1"/>
    <x v="0"/>
  </r>
  <r>
    <n v="201"/>
    <s v="A1"/>
    <d v="2006-04-02T00:00:00"/>
    <x v="12"/>
    <n v="297988"/>
    <x v="8"/>
    <s v="BANGALORE"/>
    <s v="Gold"/>
    <n v="500000"/>
    <s v="C1"/>
    <x v="0"/>
    <x v="0"/>
  </r>
  <r>
    <n v="202"/>
    <s v="A2"/>
    <d v="2006-04-03T00:00:00"/>
    <x v="13"/>
    <n v="126061"/>
    <x v="8"/>
    <s v="CALCUTTA"/>
    <s v="Silver"/>
    <n v="100000"/>
    <s v="C2"/>
    <x v="4"/>
    <x v="3"/>
  </r>
  <r>
    <n v="203"/>
    <s v="A3"/>
    <d v="2006-04-04T00:00:00"/>
    <x v="14"/>
    <n v="67041"/>
    <x v="8"/>
    <s v="COCHIN"/>
    <s v="Platimum"/>
    <n v="10000"/>
    <s v="C3"/>
    <x v="1"/>
    <x v="0"/>
  </r>
  <r>
    <n v="204"/>
    <s v="A4"/>
    <d v="2004-01-12T00:00:00"/>
    <x v="0"/>
    <n v="424408"/>
    <x v="0"/>
    <s v="BOMBAY"/>
    <s v="Platimum"/>
    <n v="10001"/>
    <s v="C4"/>
    <x v="2"/>
    <x v="0"/>
  </r>
  <r>
    <n v="205"/>
    <s v="A5"/>
    <d v="2004-01-03T00:00:00"/>
    <x v="1"/>
    <n v="298236"/>
    <x v="0"/>
    <s v="BANGALORE"/>
    <s v="Platimum"/>
    <n v="10002"/>
    <s v="C5"/>
    <x v="3"/>
    <x v="1"/>
  </r>
  <r>
    <n v="206"/>
    <s v="A6"/>
    <d v="2004-01-15T00:00:00"/>
    <x v="2"/>
    <n v="191203"/>
    <x v="0"/>
    <s v="DELHI"/>
    <s v="Silver"/>
    <n v="100000"/>
    <s v="C6"/>
    <x v="0"/>
    <x v="3"/>
  </r>
  <r>
    <n v="207"/>
    <s v="A7"/>
    <d v="2004-01-25T00:00:00"/>
    <x v="3"/>
    <n v="383046"/>
    <x v="0"/>
    <s v="COCHIN"/>
    <s v="Silver"/>
    <n v="100001"/>
    <s v="C7"/>
    <x v="4"/>
    <x v="0"/>
  </r>
  <r>
    <n v="208"/>
    <s v="A8"/>
    <d v="2004-01-12T00:00:00"/>
    <x v="4"/>
    <n v="189532"/>
    <x v="0"/>
    <s v="PATNA"/>
    <s v="Silver"/>
    <n v="100002"/>
    <s v="C8"/>
    <x v="1"/>
    <x v="1"/>
  </r>
  <r>
    <n v="209"/>
    <s v="A9"/>
    <d v="2004-01-03T00:00:00"/>
    <x v="4"/>
    <n v="330722"/>
    <x v="0"/>
    <s v="CHENNAI"/>
    <s v="Silver"/>
    <n v="100003"/>
    <s v="C9"/>
    <x v="2"/>
    <x v="2"/>
  </r>
  <r>
    <n v="210"/>
    <s v="A10"/>
    <d v="2004-01-15T00:00:00"/>
    <x v="4"/>
    <n v="392183"/>
    <x v="0"/>
    <s v="CALCUTTA"/>
    <s v="Gold"/>
    <n v="500000"/>
    <s v="C10"/>
    <x v="3"/>
    <x v="0"/>
  </r>
  <r>
    <n v="211"/>
    <s v="A11"/>
    <d v="2004-01-25T00:00:00"/>
    <x v="4"/>
    <n v="454360"/>
    <x v="0"/>
    <s v="COCHIN"/>
    <s v="Gold"/>
    <n v="500000"/>
    <s v="C11"/>
    <x v="3"/>
    <x v="1"/>
  </r>
  <r>
    <n v="212"/>
    <s v="A12"/>
    <d v="2004-01-12T00:00:00"/>
    <x v="9"/>
    <n v="183831"/>
    <x v="0"/>
    <s v="BOMBAY"/>
    <s v="Gold"/>
    <n v="500000"/>
    <s v="C12"/>
    <x v="0"/>
    <x v="0"/>
  </r>
  <r>
    <n v="213"/>
    <s v="A13"/>
    <d v="2004-01-03T00:00:00"/>
    <x v="10"/>
    <n v="138174"/>
    <x v="0"/>
    <s v="BANGALORE"/>
    <s v="Gold"/>
    <n v="500000"/>
    <s v="C13"/>
    <x v="4"/>
    <x v="3"/>
  </r>
  <r>
    <n v="214"/>
    <s v="A14"/>
    <d v="2004-01-15T00:00:00"/>
    <x v="11"/>
    <n v="66288"/>
    <x v="0"/>
    <s v="BANGALORE"/>
    <s v="Gold"/>
    <n v="500000"/>
    <s v="C14"/>
    <x v="1"/>
    <x v="0"/>
  </r>
  <r>
    <n v="215"/>
    <s v="A1"/>
    <d v="2004-01-25T00:00:00"/>
    <x v="12"/>
    <n v="137374"/>
    <x v="0"/>
    <s v="BANGALORE"/>
    <s v="Gold"/>
    <n v="500000"/>
    <s v="C1"/>
    <x v="0"/>
    <x v="0"/>
  </r>
  <r>
    <n v="216"/>
    <s v="A2"/>
    <d v="2004-01-12T00:00:00"/>
    <x v="13"/>
    <n v="424953"/>
    <x v="0"/>
    <s v="CALCUTTA"/>
    <s v="Silver"/>
    <n v="100000"/>
    <s v="C2"/>
    <x v="4"/>
    <x v="3"/>
  </r>
  <r>
    <n v="217"/>
    <s v="A3"/>
    <d v="2004-01-03T00:00:00"/>
    <x v="14"/>
    <n v="186267"/>
    <x v="0"/>
    <s v="COCHIN"/>
    <s v="Platimum"/>
    <n v="10000"/>
    <s v="C3"/>
    <x v="1"/>
    <x v="0"/>
  </r>
  <r>
    <n v="218"/>
    <s v="A4"/>
    <d v="2004-01-15T00:00:00"/>
    <x v="0"/>
    <n v="3714"/>
    <x v="0"/>
    <s v="BOMBAY"/>
    <s v="Platimum"/>
    <n v="10001"/>
    <s v="C4"/>
    <x v="2"/>
    <x v="0"/>
  </r>
  <r>
    <n v="219"/>
    <s v="A5"/>
    <d v="2004-01-12T00:00:00"/>
    <x v="1"/>
    <n v="271478"/>
    <x v="0"/>
    <s v="BANGALORE"/>
    <s v="Platimum"/>
    <n v="10002"/>
    <s v="C5"/>
    <x v="3"/>
    <x v="1"/>
  </r>
  <r>
    <n v="220"/>
    <s v="A6"/>
    <d v="2004-01-03T00:00:00"/>
    <x v="2"/>
    <n v="158711"/>
    <x v="0"/>
    <s v="DELHI"/>
    <s v="Silver"/>
    <n v="100000"/>
    <s v="C6"/>
    <x v="0"/>
    <x v="3"/>
  </r>
  <r>
    <n v="221"/>
    <s v="A7"/>
    <d v="2004-01-15T00:00:00"/>
    <x v="2"/>
    <n v="233007"/>
    <x v="0"/>
    <s v="COCHIN"/>
    <s v="Silver"/>
    <n v="100001"/>
    <s v="C7"/>
    <x v="4"/>
    <x v="0"/>
  </r>
  <r>
    <n v="222"/>
    <s v="A8"/>
    <d v="2004-01-25T00:00:00"/>
    <x v="2"/>
    <n v="3491"/>
    <x v="0"/>
    <s v="PATNA"/>
    <s v="Silver"/>
    <n v="100002"/>
    <s v="C8"/>
    <x v="1"/>
    <x v="1"/>
  </r>
  <r>
    <n v="223"/>
    <s v="A9"/>
    <d v="2005-01-17T00:00:00"/>
    <x v="2"/>
    <n v="354823"/>
    <x v="1"/>
    <s v="CHENNAI"/>
    <s v="Silver"/>
    <n v="100003"/>
    <s v="C9"/>
    <x v="2"/>
    <x v="2"/>
  </r>
  <r>
    <n v="224"/>
    <s v="A10"/>
    <d v="2005-02-23T00:00:00"/>
    <x v="2"/>
    <n v="163250"/>
    <x v="2"/>
    <s v="CALCUTTA"/>
    <s v="Gold"/>
    <n v="500000"/>
    <s v="C10"/>
    <x v="3"/>
    <x v="0"/>
  </r>
  <r>
    <n v="225"/>
    <s v="A11"/>
    <d v="2005-02-01T00:00:00"/>
    <x v="2"/>
    <n v="207338"/>
    <x v="2"/>
    <s v="COCHIN"/>
    <s v="Gold"/>
    <n v="500000"/>
    <s v="C11"/>
    <x v="3"/>
    <x v="1"/>
  </r>
  <r>
    <n v="226"/>
    <s v="A12"/>
    <d v="2004-02-05T00:00:00"/>
    <x v="2"/>
    <n v="414392"/>
    <x v="3"/>
    <s v="BOMBAY"/>
    <s v="Gold"/>
    <n v="500000"/>
    <s v="C12"/>
    <x v="0"/>
    <x v="0"/>
  </r>
  <r>
    <n v="227"/>
    <s v="A13"/>
    <d v="2005-02-28T00:00:00"/>
    <x v="2"/>
    <n v="456792"/>
    <x v="2"/>
    <s v="BANGALORE"/>
    <s v="Gold"/>
    <n v="500000"/>
    <s v="C13"/>
    <x v="4"/>
    <x v="3"/>
  </r>
  <r>
    <n v="228"/>
    <s v="A14"/>
    <d v="2005-02-16T00:00:00"/>
    <x v="2"/>
    <n v="163746"/>
    <x v="2"/>
    <s v="BANGALORE"/>
    <s v="Gold"/>
    <n v="500000"/>
    <s v="C14"/>
    <x v="1"/>
    <x v="0"/>
  </r>
  <r>
    <n v="229"/>
    <s v="A1"/>
    <d v="2005-02-23T00:00:00"/>
    <x v="2"/>
    <n v="275671"/>
    <x v="2"/>
    <s v="BANGALORE"/>
    <s v="Gold"/>
    <n v="500000"/>
    <s v="C1"/>
    <x v="0"/>
    <x v="0"/>
  </r>
  <r>
    <n v="230"/>
    <s v="A2"/>
    <d v="2005-02-03T00:00:00"/>
    <x v="2"/>
    <n v="81242"/>
    <x v="2"/>
    <s v="CALCUTTA"/>
    <s v="Silver"/>
    <n v="100000"/>
    <s v="C2"/>
    <x v="4"/>
    <x v="3"/>
  </r>
  <r>
    <n v="231"/>
    <s v="A3"/>
    <d v="2006-02-04T00:00:00"/>
    <x v="2"/>
    <n v="345389"/>
    <x v="4"/>
    <s v="COCHIN"/>
    <s v="Platimum"/>
    <n v="10000"/>
    <s v="C3"/>
    <x v="1"/>
    <x v="0"/>
  </r>
  <r>
    <n v="232"/>
    <s v="A4"/>
    <d v="2006-03-25T00:00:00"/>
    <x v="2"/>
    <n v="273754"/>
    <x v="5"/>
    <s v="BOMBAY"/>
    <s v="Platimum"/>
    <n v="10001"/>
    <s v="C4"/>
    <x v="2"/>
    <x v="0"/>
  </r>
  <r>
    <n v="233"/>
    <s v="A5"/>
    <d v="2006-03-31T00:00:00"/>
    <x v="2"/>
    <n v="345769"/>
    <x v="5"/>
    <s v="BANGALORE"/>
    <s v="Platimum"/>
    <n v="10002"/>
    <s v="C5"/>
    <x v="3"/>
    <x v="1"/>
  </r>
  <r>
    <n v="234"/>
    <s v="A6"/>
    <d v="2006-03-23T00:00:00"/>
    <x v="2"/>
    <n v="374940"/>
    <x v="5"/>
    <s v="DELHI"/>
    <s v="Silver"/>
    <n v="100000"/>
    <s v="C6"/>
    <x v="0"/>
    <x v="3"/>
  </r>
  <r>
    <n v="235"/>
    <s v="A7"/>
    <d v="2004-03-19T00:00:00"/>
    <x v="2"/>
    <n v="450019"/>
    <x v="6"/>
    <s v="COCHIN"/>
    <s v="Silver"/>
    <n v="100001"/>
    <s v="C7"/>
    <x v="4"/>
    <x v="0"/>
  </r>
  <r>
    <n v="236"/>
    <s v="A8"/>
    <d v="2006-03-05T00:00:00"/>
    <x v="2"/>
    <n v="104107"/>
    <x v="5"/>
    <s v="PATNA"/>
    <s v="Silver"/>
    <n v="100002"/>
    <s v="C8"/>
    <x v="1"/>
    <x v="1"/>
  </r>
  <r>
    <n v="237"/>
    <s v="A9"/>
    <d v="2005-04-04T00:00:00"/>
    <x v="4"/>
    <n v="133836"/>
    <x v="7"/>
    <s v="CHENNAI"/>
    <s v="Silver"/>
    <n v="100003"/>
    <s v="C9"/>
    <x v="2"/>
    <x v="2"/>
  </r>
  <r>
    <n v="238"/>
    <s v="A10"/>
    <d v="2006-04-30T00:00:00"/>
    <x v="4"/>
    <n v="60213"/>
    <x v="8"/>
    <s v="CALCUTTA"/>
    <s v="Gold"/>
    <n v="500000"/>
    <s v="C10"/>
    <x v="3"/>
    <x v="0"/>
  </r>
  <r>
    <n v="239"/>
    <s v="A11"/>
    <d v="2004-04-25T00:00:00"/>
    <x v="4"/>
    <n v="493104"/>
    <x v="9"/>
    <s v="COCHIN"/>
    <s v="Gold"/>
    <n v="500000"/>
    <s v="C11"/>
    <x v="3"/>
    <x v="1"/>
  </r>
  <r>
    <n v="240"/>
    <s v="A12"/>
    <d v="2006-04-19T00:00:00"/>
    <x v="4"/>
    <n v="179585"/>
    <x v="8"/>
    <s v="BOMBAY"/>
    <s v="Gold"/>
    <n v="500000"/>
    <s v="C12"/>
    <x v="0"/>
    <x v="0"/>
  </r>
  <r>
    <n v="241"/>
    <s v="A13"/>
    <d v="2004-04-06T00:00:00"/>
    <x v="9"/>
    <n v="267851"/>
    <x v="9"/>
    <s v="BANGALORE"/>
    <s v="Gold"/>
    <n v="500000"/>
    <s v="C13"/>
    <x v="4"/>
    <x v="3"/>
  </r>
  <r>
    <n v="242"/>
    <s v="A14"/>
    <d v="2005-04-27T00:00:00"/>
    <x v="10"/>
    <n v="469661"/>
    <x v="7"/>
    <s v="BANGALORE"/>
    <s v="Gold"/>
    <n v="500000"/>
    <s v="C14"/>
    <x v="1"/>
    <x v="0"/>
  </r>
  <r>
    <n v="243"/>
    <s v="A1"/>
    <d v="2004-05-05T00:00:00"/>
    <x v="11"/>
    <n v="131197"/>
    <x v="10"/>
    <s v="BANGALORE"/>
    <s v="Gold"/>
    <n v="500000"/>
    <s v="C1"/>
    <x v="0"/>
    <x v="0"/>
  </r>
  <r>
    <n v="244"/>
    <s v="A2"/>
    <d v="2006-05-06T00:00:00"/>
    <x v="12"/>
    <n v="442881"/>
    <x v="11"/>
    <s v="CALCUTTA"/>
    <s v="Silver"/>
    <n v="100000"/>
    <s v="C2"/>
    <x v="4"/>
    <x v="3"/>
  </r>
  <r>
    <n v="245"/>
    <s v="A3"/>
    <d v="2005-05-07T00:00:00"/>
    <x v="13"/>
    <n v="119423"/>
    <x v="12"/>
    <s v="COCHIN"/>
    <s v="Platimum"/>
    <n v="10000"/>
    <s v="C3"/>
    <x v="1"/>
    <x v="0"/>
  </r>
  <r>
    <n v="246"/>
    <s v="A4"/>
    <d v="2006-05-08T00:00:00"/>
    <x v="14"/>
    <n v="332273"/>
    <x v="11"/>
    <s v="BOMBAY"/>
    <s v="Platimum"/>
    <n v="10001"/>
    <s v="C4"/>
    <x v="2"/>
    <x v="0"/>
  </r>
  <r>
    <n v="247"/>
    <s v="A5"/>
    <d v="2005-05-09T00:00:00"/>
    <x v="0"/>
    <n v="199320"/>
    <x v="12"/>
    <s v="BANGALORE"/>
    <s v="Platimum"/>
    <n v="10002"/>
    <s v="C5"/>
    <x v="3"/>
    <x v="1"/>
  </r>
  <r>
    <n v="248"/>
    <s v="A6"/>
    <d v="2006-05-10T00:00:00"/>
    <x v="1"/>
    <n v="47669"/>
    <x v="11"/>
    <s v="DELHI"/>
    <s v="Silver"/>
    <n v="100000"/>
    <s v="C6"/>
    <x v="0"/>
    <x v="3"/>
  </r>
  <r>
    <n v="249"/>
    <s v="A7"/>
    <d v="2006-07-11T00:00:00"/>
    <x v="1"/>
    <n v="392468"/>
    <x v="13"/>
    <s v="COCHIN"/>
    <s v="Silver"/>
    <n v="100001"/>
    <s v="C7"/>
    <x v="4"/>
    <x v="0"/>
  </r>
  <r>
    <n v="250"/>
    <s v="A8"/>
    <d v="2005-08-12T00:00:00"/>
    <x v="1"/>
    <n v="392429"/>
    <x v="14"/>
    <s v="PATNA"/>
    <s v="Silver"/>
    <n v="100002"/>
    <s v="C8"/>
    <x v="1"/>
    <x v="1"/>
  </r>
  <r>
    <n v="251"/>
    <s v="A9"/>
    <d v="2004-09-13T00:00:00"/>
    <x v="1"/>
    <n v="324845"/>
    <x v="15"/>
    <s v="CHENNAI"/>
    <s v="Silver"/>
    <n v="100003"/>
    <s v="C9"/>
    <x v="2"/>
    <x v="2"/>
  </r>
  <r>
    <n v="252"/>
    <s v="A10"/>
    <d v="2005-11-20T00:00:00"/>
    <x v="1"/>
    <n v="484426"/>
    <x v="16"/>
    <s v="CALCUTTA"/>
    <s v="Gold"/>
    <n v="500000"/>
    <s v="C10"/>
    <x v="3"/>
    <x v="0"/>
  </r>
  <r>
    <n v="253"/>
    <s v="A11"/>
    <d v="2006-11-21T00:00:00"/>
    <x v="1"/>
    <n v="261662"/>
    <x v="17"/>
    <s v="COCHIN"/>
    <s v="Gold"/>
    <n v="500000"/>
    <s v="C11"/>
    <x v="3"/>
    <x v="1"/>
  </r>
  <r>
    <n v="254"/>
    <s v="A12"/>
    <d v="2005-11-22T00:00:00"/>
    <x v="1"/>
    <n v="64787"/>
    <x v="16"/>
    <s v="BOMBAY"/>
    <s v="Gold"/>
    <n v="500000"/>
    <s v="C12"/>
    <x v="0"/>
    <x v="0"/>
  </r>
  <r>
    <n v="255"/>
    <s v="A13"/>
    <d v="2004-11-23T00:00:00"/>
    <x v="1"/>
    <n v="489462"/>
    <x v="18"/>
    <s v="BANGALORE"/>
    <s v="Gold"/>
    <n v="500000"/>
    <s v="C13"/>
    <x v="4"/>
    <x v="3"/>
  </r>
  <r>
    <n v="256"/>
    <s v="A14"/>
    <d v="2005-05-24T00:00:00"/>
    <x v="1"/>
    <n v="10472"/>
    <x v="12"/>
    <s v="BANGALORE"/>
    <s v="Gold"/>
    <n v="500000"/>
    <s v="C14"/>
    <x v="1"/>
    <x v="0"/>
  </r>
  <r>
    <n v="257"/>
    <s v="A5"/>
    <d v="2005-05-25T00:00:00"/>
    <x v="1"/>
    <n v="316317"/>
    <x v="12"/>
    <s v="BANGALORE"/>
    <s v="Platimum"/>
    <n v="10002"/>
    <s v="C5"/>
    <x v="3"/>
    <x v="1"/>
  </r>
  <r>
    <n v="258"/>
    <s v="A6"/>
    <d v="2005-05-26T00:00:00"/>
    <x v="1"/>
    <n v="455409"/>
    <x v="12"/>
    <s v="DELHI"/>
    <s v="Silver"/>
    <n v="100000"/>
    <s v="C6"/>
    <x v="0"/>
    <x v="3"/>
  </r>
  <r>
    <n v="259"/>
    <s v="A7"/>
    <d v="2005-05-27T00:00:00"/>
    <x v="1"/>
    <n v="76075"/>
    <x v="12"/>
    <s v="COCHIN"/>
    <s v="Silver"/>
    <n v="100001"/>
    <s v="C7"/>
    <x v="4"/>
    <x v="0"/>
  </r>
  <r>
    <n v="260"/>
    <s v="A8"/>
    <d v="2005-05-28T00:00:00"/>
    <x v="1"/>
    <n v="231382"/>
    <x v="12"/>
    <s v="PATNA"/>
    <s v="Silver"/>
    <n v="100002"/>
    <s v="C8"/>
    <x v="1"/>
    <x v="1"/>
  </r>
  <r>
    <n v="261"/>
    <s v="A9"/>
    <d v="2005-05-29T00:00:00"/>
    <x v="1"/>
    <n v="203052"/>
    <x v="12"/>
    <s v="CHENNAI"/>
    <s v="Silver"/>
    <n v="100003"/>
    <s v="C9"/>
    <x v="2"/>
    <x v="2"/>
  </r>
  <r>
    <n v="262"/>
    <s v="A10"/>
    <d v="2005-05-30T00:00:00"/>
    <x v="1"/>
    <n v="379332"/>
    <x v="12"/>
    <s v="CALCUTTA"/>
    <s v="Gold"/>
    <n v="500000"/>
    <s v="C10"/>
    <x v="3"/>
    <x v="0"/>
  </r>
  <r>
    <n v="263"/>
    <s v="A11"/>
    <d v="2005-05-31T00:00:00"/>
    <x v="1"/>
    <n v="337785"/>
    <x v="12"/>
    <s v="COCHIN"/>
    <s v="Gold"/>
    <n v="500000"/>
    <s v="C11"/>
    <x v="3"/>
    <x v="1"/>
  </r>
  <r>
    <n v="264"/>
    <s v="A12"/>
    <d v="2005-06-01T00:00:00"/>
    <x v="2"/>
    <n v="317210"/>
    <x v="19"/>
    <s v="BOMBAY"/>
    <s v="Gold"/>
    <n v="500000"/>
    <s v="C12"/>
    <x v="0"/>
    <x v="0"/>
  </r>
  <r>
    <n v="265"/>
    <s v="A13"/>
    <d v="2005-06-02T00:00:00"/>
    <x v="3"/>
    <n v="172306"/>
    <x v="19"/>
    <s v="BANGALORE"/>
    <s v="Gold"/>
    <n v="500000"/>
    <s v="C13"/>
    <x v="4"/>
    <x v="3"/>
  </r>
  <r>
    <n v="266"/>
    <s v="A14"/>
    <d v="2005-06-03T00:00:00"/>
    <x v="4"/>
    <n v="81902"/>
    <x v="19"/>
    <s v="BANGALORE"/>
    <s v="Gold"/>
    <n v="500000"/>
    <s v="C14"/>
    <x v="1"/>
    <x v="0"/>
  </r>
  <r>
    <n v="267"/>
    <s v="A15"/>
    <d v="2005-07-03T00:00:00"/>
    <x v="4"/>
    <n v="196667"/>
    <x v="20"/>
    <s v="CALCUTTA"/>
    <s v="Gold"/>
    <n v="500000"/>
    <s v="C15"/>
    <x v="2"/>
    <x v="2"/>
  </r>
  <r>
    <n v="268"/>
    <s v="A16"/>
    <d v="2005-08-03T00:00:00"/>
    <x v="4"/>
    <n v="270003"/>
    <x v="14"/>
    <s v="COCHIN"/>
    <s v="Gold"/>
    <n v="500000"/>
    <s v="C16"/>
    <x v="3"/>
    <x v="0"/>
  </r>
  <r>
    <n v="269"/>
    <s v="A17"/>
    <d v="2005-09-03T00:00:00"/>
    <x v="4"/>
    <n v="434990"/>
    <x v="21"/>
    <s v="BOMBAY"/>
    <s v="Gold"/>
    <n v="500000"/>
    <s v="C17"/>
    <x v="0"/>
    <x v="1"/>
  </r>
  <r>
    <n v="270"/>
    <s v="A18"/>
    <d v="2005-10-03T00:00:00"/>
    <x v="9"/>
    <n v="271506"/>
    <x v="22"/>
    <s v="BANGALORE"/>
    <s v="Silver"/>
    <n v="100000"/>
    <s v="C18"/>
    <x v="4"/>
    <x v="2"/>
  </r>
  <r>
    <n v="271"/>
    <s v="A19"/>
    <d v="2005-11-03T00:00:00"/>
    <x v="10"/>
    <n v="460342"/>
    <x v="16"/>
    <s v="BANGALORE"/>
    <s v="Platimum"/>
    <n v="10000"/>
    <s v="C19"/>
    <x v="1"/>
    <x v="0"/>
  </r>
  <r>
    <n v="272"/>
    <s v="A20"/>
    <d v="2005-12-03T00:00:00"/>
    <x v="10"/>
    <n v="471713"/>
    <x v="23"/>
    <s v="CALCUTTA"/>
    <s v="Platimum"/>
    <n v="10001"/>
    <s v="C20"/>
    <x v="2"/>
    <x v="0"/>
  </r>
  <r>
    <n v="273"/>
    <s v="A21"/>
    <d v="2006-01-03T00:00:00"/>
    <x v="10"/>
    <n v="71685"/>
    <x v="24"/>
    <s v="COCHIN"/>
    <s v="Platimum"/>
    <n v="10002"/>
    <s v="C21"/>
    <x v="3"/>
    <x v="3"/>
  </r>
  <r>
    <n v="274"/>
    <s v="A22"/>
    <d v="2006-02-03T00:00:00"/>
    <x v="10"/>
    <n v="321667"/>
    <x v="4"/>
    <s v="BOMBAY"/>
    <s v="Silver"/>
    <n v="100000"/>
    <s v="C22"/>
    <x v="0"/>
    <x v="3"/>
  </r>
  <r>
    <n v="275"/>
    <s v="A5"/>
    <d v="2006-03-03T00:00:00"/>
    <x v="10"/>
    <n v="375467"/>
    <x v="5"/>
    <s v="BANGALORE"/>
    <s v="Platimum"/>
    <n v="10002"/>
    <s v="C5"/>
    <x v="3"/>
    <x v="1"/>
  </r>
  <r>
    <n v="276"/>
    <s v="A6"/>
    <d v="2006-04-03T00:00:00"/>
    <x v="10"/>
    <n v="330719"/>
    <x v="8"/>
    <s v="DELHI"/>
    <s v="Silver"/>
    <n v="100000"/>
    <s v="C6"/>
    <x v="0"/>
    <x v="3"/>
  </r>
  <r>
    <n v="277"/>
    <s v="A7"/>
    <d v="2006-05-03T00:00:00"/>
    <x v="10"/>
    <n v="229328"/>
    <x v="11"/>
    <s v="COCHIN"/>
    <s v="Silver"/>
    <n v="100001"/>
    <s v="C7"/>
    <x v="4"/>
    <x v="0"/>
  </r>
  <r>
    <n v="278"/>
    <s v="A8"/>
    <d v="2006-06-03T00:00:00"/>
    <x v="10"/>
    <n v="444347"/>
    <x v="25"/>
    <s v="PATNA"/>
    <s v="Silver"/>
    <n v="100002"/>
    <s v="C8"/>
    <x v="1"/>
    <x v="1"/>
  </r>
  <r>
    <n v="279"/>
    <s v="A9"/>
    <d v="2006-07-03T00:00:00"/>
    <x v="10"/>
    <n v="476269"/>
    <x v="13"/>
    <s v="CHENNAI"/>
    <s v="Silver"/>
    <n v="100003"/>
    <s v="C9"/>
    <x v="2"/>
    <x v="2"/>
  </r>
  <r>
    <n v="280"/>
    <s v="A10"/>
    <d v="2006-08-03T00:00:00"/>
    <x v="10"/>
    <n v="230894"/>
    <x v="26"/>
    <s v="CALCUTTA"/>
    <s v="Gold"/>
    <n v="500000"/>
    <s v="C10"/>
    <x v="3"/>
    <x v="0"/>
  </r>
  <r>
    <n v="281"/>
    <s v="A11"/>
    <d v="2006-09-03T00:00:00"/>
    <x v="10"/>
    <n v="92871"/>
    <x v="27"/>
    <s v="COCHIN"/>
    <s v="Gold"/>
    <n v="500000"/>
    <s v="C11"/>
    <x v="3"/>
    <x v="1"/>
  </r>
  <r>
    <n v="282"/>
    <s v="A12"/>
    <d v="2006-10-03T00:00:00"/>
    <x v="6"/>
    <n v="86873"/>
    <x v="28"/>
    <s v="BOMBAY"/>
    <s v="Gold"/>
    <n v="500000"/>
    <s v="C12"/>
    <x v="0"/>
    <x v="0"/>
  </r>
  <r>
    <n v="283"/>
    <s v="A13"/>
    <d v="2006-11-03T00:00:00"/>
    <x v="7"/>
    <n v="64640"/>
    <x v="17"/>
    <s v="BANGALORE"/>
    <s v="Gold"/>
    <n v="500000"/>
    <s v="C13"/>
    <x v="4"/>
    <x v="3"/>
  </r>
  <r>
    <n v="284"/>
    <s v="A14"/>
    <d v="2006-12-03T00:00:00"/>
    <x v="8"/>
    <n v="439357"/>
    <x v="29"/>
    <s v="BANGALORE"/>
    <s v="Gold"/>
    <n v="500000"/>
    <s v="C14"/>
    <x v="1"/>
    <x v="0"/>
  </r>
  <r>
    <n v="285"/>
    <s v="A15"/>
    <d v="2004-01-12T00:00:00"/>
    <x v="9"/>
    <n v="74943"/>
    <x v="0"/>
    <s v="CALCUTTA"/>
    <s v="Gold"/>
    <n v="500000"/>
    <s v="C15"/>
    <x v="2"/>
    <x v="2"/>
  </r>
  <r>
    <n v="286"/>
    <s v="A16"/>
    <d v="2004-01-03T00:00:00"/>
    <x v="10"/>
    <n v="171469"/>
    <x v="0"/>
    <s v="COCHIN"/>
    <s v="Gold"/>
    <n v="500000"/>
    <s v="C16"/>
    <x v="3"/>
    <x v="0"/>
  </r>
  <r>
    <n v="287"/>
    <s v="A17"/>
    <d v="2004-01-15T00:00:00"/>
    <x v="11"/>
    <n v="33301"/>
    <x v="0"/>
    <s v="BOMBAY"/>
    <s v="Gold"/>
    <n v="500000"/>
    <s v="C17"/>
    <x v="0"/>
    <x v="1"/>
  </r>
  <r>
    <n v="288"/>
    <s v="A18"/>
    <d v="2004-01-25T00:00:00"/>
    <x v="12"/>
    <n v="469436"/>
    <x v="0"/>
    <s v="BANGALORE"/>
    <s v="Silver"/>
    <n v="100000"/>
    <s v="C18"/>
    <x v="4"/>
    <x v="2"/>
  </r>
  <r>
    <n v="289"/>
    <s v="A19"/>
    <d v="2005-01-17T00:00:00"/>
    <x v="13"/>
    <n v="499107"/>
    <x v="1"/>
    <s v="BANGALORE"/>
    <s v="Platimum"/>
    <n v="10000"/>
    <s v="C19"/>
    <x v="1"/>
    <x v="0"/>
  </r>
  <r>
    <n v="290"/>
    <s v="A20"/>
    <d v="2005-02-23T00:00:00"/>
    <x v="14"/>
    <n v="312749"/>
    <x v="2"/>
    <s v="CALCUTTA"/>
    <s v="Platimum"/>
    <n v="10001"/>
    <s v="C20"/>
    <x v="2"/>
    <x v="0"/>
  </r>
  <r>
    <n v="291"/>
    <s v="A21"/>
    <d v="2005-02-01T00:00:00"/>
    <x v="0"/>
    <n v="18731"/>
    <x v="2"/>
    <s v="COCHIN"/>
    <s v="Platimum"/>
    <n v="10002"/>
    <s v="C21"/>
    <x v="3"/>
    <x v="3"/>
  </r>
  <r>
    <n v="292"/>
    <s v="A22"/>
    <d v="2004-02-05T00:00:00"/>
    <x v="1"/>
    <n v="375837"/>
    <x v="3"/>
    <s v="BOMBAY"/>
    <s v="Silver"/>
    <n v="100000"/>
    <s v="C22"/>
    <x v="0"/>
    <x v="3"/>
  </r>
  <r>
    <n v="293"/>
    <s v="A5"/>
    <d v="2005-02-28T00:00:00"/>
    <x v="2"/>
    <n v="498428"/>
    <x v="2"/>
    <s v="BANGALORE"/>
    <s v="Platimum"/>
    <n v="10002"/>
    <s v="C5"/>
    <x v="3"/>
    <x v="1"/>
  </r>
  <r>
    <n v="294"/>
    <s v="A6"/>
    <d v="2005-02-16T00:00:00"/>
    <x v="3"/>
    <n v="24993"/>
    <x v="2"/>
    <s v="DELHI"/>
    <s v="Silver"/>
    <n v="100000"/>
    <s v="C6"/>
    <x v="0"/>
    <x v="3"/>
  </r>
  <r>
    <n v="295"/>
    <s v="A7"/>
    <d v="2005-02-23T00:00:00"/>
    <x v="4"/>
    <n v="383353"/>
    <x v="2"/>
    <s v="COCHIN"/>
    <s v="Silver"/>
    <n v="100001"/>
    <s v="C7"/>
    <x v="4"/>
    <x v="0"/>
  </r>
  <r>
    <n v="296"/>
    <s v="A8"/>
    <d v="2005-02-03T00:00:00"/>
    <x v="4"/>
    <n v="131684"/>
    <x v="2"/>
    <s v="PATNA"/>
    <s v="Silver"/>
    <n v="100002"/>
    <s v="C8"/>
    <x v="1"/>
    <x v="1"/>
  </r>
  <r>
    <n v="297"/>
    <s v="A9"/>
    <d v="2006-02-04T00:00:00"/>
    <x v="4"/>
    <n v="485290"/>
    <x v="4"/>
    <s v="CHENNAI"/>
    <s v="Silver"/>
    <n v="100003"/>
    <s v="C9"/>
    <x v="2"/>
    <x v="2"/>
  </r>
  <r>
    <n v="298"/>
    <s v="A10"/>
    <d v="2006-03-25T00:00:00"/>
    <x v="4"/>
    <n v="188916"/>
    <x v="5"/>
    <s v="CALCUTTA"/>
    <s v="Gold"/>
    <n v="500000"/>
    <s v="C10"/>
    <x v="3"/>
    <x v="0"/>
  </r>
  <r>
    <n v="299"/>
    <s v="A11"/>
    <d v="2006-03-31T00:00:00"/>
    <x v="4"/>
    <n v="1848"/>
    <x v="5"/>
    <s v="COCHIN"/>
    <s v="Gold"/>
    <n v="500000"/>
    <s v="C11"/>
    <x v="3"/>
    <x v="1"/>
  </r>
  <r>
    <n v="300"/>
    <s v="A12"/>
    <d v="2006-03-23T00:00:00"/>
    <x v="4"/>
    <n v="307629"/>
    <x v="5"/>
    <s v="BOMBAY"/>
    <s v="Gold"/>
    <n v="500000"/>
    <s v="C12"/>
    <x v="0"/>
    <x v="0"/>
  </r>
  <r>
    <n v="301"/>
    <s v="A13"/>
    <d v="2006-03-24T00:00:00"/>
    <x v="4"/>
    <n v="256733"/>
    <x v="5"/>
    <s v="BANGALORE"/>
    <s v="Gold"/>
    <n v="500000"/>
    <s v="C13"/>
    <x v="4"/>
    <x v="3"/>
  </r>
  <r>
    <n v="302"/>
    <s v="A14"/>
    <d v="2006-03-25T00:00:00"/>
    <x v="4"/>
    <n v="477945"/>
    <x v="5"/>
    <s v="BANGALORE"/>
    <s v="Gold"/>
    <n v="500000"/>
    <s v="C14"/>
    <x v="1"/>
    <x v="0"/>
  </r>
  <r>
    <n v="303"/>
    <s v="A15"/>
    <d v="2006-03-26T00:00:00"/>
    <x v="4"/>
    <n v="431342"/>
    <x v="5"/>
    <s v="CALCUTTA"/>
    <s v="Gold"/>
    <n v="500000"/>
    <s v="C15"/>
    <x v="2"/>
    <x v="2"/>
  </r>
  <r>
    <n v="304"/>
    <s v="A16"/>
    <d v="2006-03-27T00:00:00"/>
    <x v="4"/>
    <n v="464807"/>
    <x v="5"/>
    <s v="COCHIN"/>
    <s v="Gold"/>
    <n v="500000"/>
    <s v="C16"/>
    <x v="3"/>
    <x v="0"/>
  </r>
  <r>
    <n v="305"/>
    <s v="A17"/>
    <d v="2006-03-28T00:00:00"/>
    <x v="4"/>
    <n v="467707"/>
    <x v="5"/>
    <s v="BOMBAY"/>
    <s v="Gold"/>
    <n v="500000"/>
    <s v="C17"/>
    <x v="0"/>
    <x v="1"/>
  </r>
  <r>
    <n v="306"/>
    <s v="A18"/>
    <d v="2006-03-29T00:00:00"/>
    <x v="4"/>
    <n v="362759"/>
    <x v="5"/>
    <s v="BANGALORE"/>
    <s v="Silver"/>
    <n v="100000"/>
    <s v="C18"/>
    <x v="4"/>
    <x v="2"/>
  </r>
  <r>
    <n v="307"/>
    <s v="A19"/>
    <d v="2006-03-30T00:00:00"/>
    <x v="2"/>
    <n v="61047"/>
    <x v="5"/>
    <s v="BANGALORE"/>
    <s v="Platimum"/>
    <n v="10000"/>
    <s v="C19"/>
    <x v="1"/>
    <x v="0"/>
  </r>
  <r>
    <n v="308"/>
    <s v="A20"/>
    <d v="2006-03-31T00:00:00"/>
    <x v="3"/>
    <n v="491208"/>
    <x v="5"/>
    <s v="CALCUTTA"/>
    <s v="Platimum"/>
    <n v="10001"/>
    <s v="C20"/>
    <x v="2"/>
    <x v="0"/>
  </r>
  <r>
    <n v="309"/>
    <s v="A21"/>
    <d v="2006-04-01T00:00:00"/>
    <x v="4"/>
    <n v="449161"/>
    <x v="8"/>
    <s v="COCHIN"/>
    <s v="Platimum"/>
    <n v="10002"/>
    <s v="C21"/>
    <x v="3"/>
    <x v="3"/>
  </r>
  <r>
    <n v="310"/>
    <s v="A22"/>
    <d v="2006-04-02T00:00:00"/>
    <x v="5"/>
    <n v="310482"/>
    <x v="8"/>
    <s v="BOMBAY"/>
    <s v="Silver"/>
    <n v="100000"/>
    <s v="C22"/>
    <x v="0"/>
    <x v="3"/>
  </r>
  <r>
    <n v="311"/>
    <s v="A5"/>
    <d v="2006-04-03T00:00:00"/>
    <x v="6"/>
    <n v="337909"/>
    <x v="8"/>
    <s v="BANGALORE"/>
    <s v="Platimum"/>
    <n v="10002"/>
    <s v="C5"/>
    <x v="3"/>
    <x v="1"/>
  </r>
  <r>
    <n v="312"/>
    <s v="A6"/>
    <d v="2006-04-04T00:00:00"/>
    <x v="7"/>
    <n v="386623"/>
    <x v="8"/>
    <s v="DELHI"/>
    <s v="Silver"/>
    <n v="100000"/>
    <s v="C6"/>
    <x v="0"/>
    <x v="3"/>
  </r>
  <r>
    <n v="313"/>
    <s v="A7"/>
    <d v="2004-01-12T00:00:00"/>
    <x v="8"/>
    <n v="270632"/>
    <x v="0"/>
    <s v="COCHIN"/>
    <s v="Silver"/>
    <n v="100001"/>
    <s v="C7"/>
    <x v="4"/>
    <x v="0"/>
  </r>
  <r>
    <n v="314"/>
    <s v="A8"/>
    <d v="2004-01-03T00:00:00"/>
    <x v="9"/>
    <n v="461637"/>
    <x v="0"/>
    <s v="PATNA"/>
    <s v="Silver"/>
    <n v="100002"/>
    <s v="C8"/>
    <x v="1"/>
    <x v="1"/>
  </r>
  <r>
    <n v="315"/>
    <s v="A9"/>
    <d v="2004-01-15T00:00:00"/>
    <x v="10"/>
    <n v="437498"/>
    <x v="0"/>
    <s v="CHENNAI"/>
    <s v="Silver"/>
    <n v="100003"/>
    <s v="C9"/>
    <x v="2"/>
    <x v="2"/>
  </r>
  <r>
    <n v="316"/>
    <s v="A10"/>
    <d v="2004-01-25T00:00:00"/>
    <x v="11"/>
    <n v="137600"/>
    <x v="0"/>
    <s v="CALCUTTA"/>
    <s v="Gold"/>
    <n v="500000"/>
    <s v="C10"/>
    <x v="3"/>
    <x v="0"/>
  </r>
  <r>
    <n v="317"/>
    <s v="A11"/>
    <d v="2004-01-12T00:00:00"/>
    <x v="12"/>
    <n v="142549"/>
    <x v="0"/>
    <s v="COCHIN"/>
    <s v="Gold"/>
    <n v="500000"/>
    <s v="C11"/>
    <x v="3"/>
    <x v="1"/>
  </r>
  <r>
    <n v="318"/>
    <s v="A12"/>
    <d v="2004-01-03T00:00:00"/>
    <x v="13"/>
    <n v="136037"/>
    <x v="0"/>
    <s v="BOMBAY"/>
    <s v="Gold"/>
    <n v="500000"/>
    <s v="C12"/>
    <x v="0"/>
    <x v="0"/>
  </r>
  <r>
    <n v="319"/>
    <s v="A13"/>
    <d v="2004-01-15T00:00:00"/>
    <x v="14"/>
    <n v="42989"/>
    <x v="0"/>
    <s v="BANGALORE"/>
    <s v="Gold"/>
    <n v="500000"/>
    <s v="C13"/>
    <x v="4"/>
    <x v="3"/>
  </r>
  <r>
    <n v="320"/>
    <s v="A14"/>
    <d v="2004-01-25T00:00:00"/>
    <x v="0"/>
    <n v="50298"/>
    <x v="0"/>
    <s v="BANGALORE"/>
    <s v="Gold"/>
    <n v="500000"/>
    <s v="C14"/>
    <x v="1"/>
    <x v="0"/>
  </r>
  <r>
    <n v="321"/>
    <s v="A15"/>
    <d v="2004-01-12T00:00:00"/>
    <x v="1"/>
    <n v="40550"/>
    <x v="0"/>
    <s v="CALCUTTA"/>
    <s v="Gold"/>
    <n v="500000"/>
    <s v="C15"/>
    <x v="2"/>
    <x v="2"/>
  </r>
  <r>
    <n v="322"/>
    <s v="A16"/>
    <d v="2004-01-03T00:00:00"/>
    <x v="2"/>
    <n v="47414"/>
    <x v="0"/>
    <s v="COCHIN"/>
    <s v="Gold"/>
    <n v="500000"/>
    <s v="C16"/>
    <x v="3"/>
    <x v="0"/>
  </r>
  <r>
    <n v="323"/>
    <s v="A17"/>
    <d v="2004-01-15T00:00:00"/>
    <x v="3"/>
    <n v="223872"/>
    <x v="0"/>
    <s v="BOMBAY"/>
    <s v="Gold"/>
    <n v="500000"/>
    <s v="C17"/>
    <x v="0"/>
    <x v="1"/>
  </r>
  <r>
    <n v="324"/>
    <s v="A18"/>
    <d v="2004-01-25T00:00:00"/>
    <x v="3"/>
    <n v="413508"/>
    <x v="0"/>
    <s v="BANGALORE"/>
    <s v="Silver"/>
    <n v="100000"/>
    <s v="C18"/>
    <x v="4"/>
    <x v="2"/>
  </r>
  <r>
    <n v="325"/>
    <s v="A19"/>
    <d v="2004-01-12T00:00:00"/>
    <x v="3"/>
    <n v="21625"/>
    <x v="0"/>
    <s v="BANGALORE"/>
    <s v="Platimum"/>
    <n v="10000"/>
    <s v="C19"/>
    <x v="1"/>
    <x v="0"/>
  </r>
  <r>
    <n v="326"/>
    <s v="A20"/>
    <d v="2004-01-03T00:00:00"/>
    <x v="3"/>
    <n v="189209"/>
    <x v="0"/>
    <s v="CALCUTTA"/>
    <s v="Platimum"/>
    <n v="10001"/>
    <s v="C20"/>
    <x v="2"/>
    <x v="0"/>
  </r>
  <r>
    <n v="327"/>
    <s v="A21"/>
    <d v="2004-01-15T00:00:00"/>
    <x v="3"/>
    <n v="73690"/>
    <x v="0"/>
    <s v="COCHIN"/>
    <s v="Platimum"/>
    <n v="10002"/>
    <s v="C21"/>
    <x v="3"/>
    <x v="3"/>
  </r>
  <r>
    <n v="328"/>
    <s v="A22"/>
    <d v="2004-01-12T00:00:00"/>
    <x v="3"/>
    <n v="482537"/>
    <x v="0"/>
    <s v="BOMBAY"/>
    <s v="Silver"/>
    <n v="100000"/>
    <s v="C22"/>
    <x v="0"/>
    <x v="3"/>
  </r>
  <r>
    <n v="329"/>
    <s v="A5"/>
    <d v="2004-01-03T00:00:00"/>
    <x v="3"/>
    <n v="46011"/>
    <x v="0"/>
    <s v="BANGALORE"/>
    <s v="Platimum"/>
    <n v="10002"/>
    <s v="C5"/>
    <x v="3"/>
    <x v="1"/>
  </r>
  <r>
    <n v="330"/>
    <s v="A6"/>
    <d v="2004-01-15T00:00:00"/>
    <x v="11"/>
    <n v="121425"/>
    <x v="0"/>
    <s v="DELHI"/>
    <s v="Silver"/>
    <n v="100000"/>
    <s v="C6"/>
    <x v="0"/>
    <x v="3"/>
  </r>
  <r>
    <n v="331"/>
    <s v="A7"/>
    <d v="2004-01-25T00:00:00"/>
    <x v="12"/>
    <n v="409098"/>
    <x v="0"/>
    <s v="COCHIN"/>
    <s v="Silver"/>
    <n v="100001"/>
    <s v="C7"/>
    <x v="4"/>
    <x v="0"/>
  </r>
  <r>
    <n v="332"/>
    <s v="A8"/>
    <d v="2005-01-17T00:00:00"/>
    <x v="13"/>
    <n v="474811"/>
    <x v="1"/>
    <s v="PATNA"/>
    <s v="Silver"/>
    <n v="100002"/>
    <s v="C8"/>
    <x v="1"/>
    <x v="1"/>
  </r>
  <r>
    <n v="333"/>
    <s v="A9"/>
    <d v="2005-02-23T00:00:00"/>
    <x v="14"/>
    <n v="347612"/>
    <x v="2"/>
    <s v="CHENNAI"/>
    <s v="Silver"/>
    <n v="100003"/>
    <s v="C9"/>
    <x v="2"/>
    <x v="2"/>
  </r>
  <r>
    <n v="334"/>
    <s v="A10"/>
    <d v="2005-02-01T00:00:00"/>
    <x v="0"/>
    <n v="74635"/>
    <x v="2"/>
    <s v="CALCUTTA"/>
    <s v="Gold"/>
    <n v="500000"/>
    <s v="C10"/>
    <x v="3"/>
    <x v="0"/>
  </r>
  <r>
    <n v="335"/>
    <s v="A11"/>
    <d v="2004-02-05T00:00:00"/>
    <x v="1"/>
    <n v="443549"/>
    <x v="3"/>
    <s v="COCHIN"/>
    <s v="Gold"/>
    <n v="500000"/>
    <s v="C11"/>
    <x v="3"/>
    <x v="1"/>
  </r>
  <r>
    <n v="336"/>
    <s v="A12"/>
    <d v="2005-02-28T00:00:00"/>
    <x v="2"/>
    <n v="454420"/>
    <x v="2"/>
    <s v="BOMBAY"/>
    <s v="Gold"/>
    <n v="500000"/>
    <s v="C12"/>
    <x v="0"/>
    <x v="0"/>
  </r>
  <r>
    <n v="337"/>
    <s v="A13"/>
    <d v="2005-02-16T00:00:00"/>
    <x v="3"/>
    <n v="247141"/>
    <x v="2"/>
    <s v="BANGALORE"/>
    <s v="Gold"/>
    <n v="500000"/>
    <s v="C13"/>
    <x v="4"/>
    <x v="3"/>
  </r>
  <r>
    <n v="338"/>
    <s v="A14"/>
    <d v="2005-02-23T00:00:00"/>
    <x v="4"/>
    <n v="428808"/>
    <x v="2"/>
    <s v="BANGALORE"/>
    <s v="Gold"/>
    <n v="500000"/>
    <s v="C14"/>
    <x v="1"/>
    <x v="0"/>
  </r>
  <r>
    <n v="339"/>
    <s v="A15"/>
    <d v="2005-02-03T00:00:00"/>
    <x v="5"/>
    <n v="202537"/>
    <x v="2"/>
    <s v="CALCUTTA"/>
    <s v="Gold"/>
    <n v="500000"/>
    <s v="C15"/>
    <x v="2"/>
    <x v="2"/>
  </r>
  <r>
    <n v="340"/>
    <s v="A16"/>
    <d v="2006-02-04T00:00:00"/>
    <x v="6"/>
    <n v="164943"/>
    <x v="4"/>
    <s v="COCHIN"/>
    <s v="Gold"/>
    <n v="500000"/>
    <s v="C16"/>
    <x v="3"/>
    <x v="0"/>
  </r>
  <r>
    <n v="341"/>
    <s v="A17"/>
    <d v="2006-03-25T00:00:00"/>
    <x v="7"/>
    <n v="190590"/>
    <x v="5"/>
    <s v="BOMBAY"/>
    <s v="Gold"/>
    <n v="500000"/>
    <s v="C17"/>
    <x v="0"/>
    <x v="1"/>
  </r>
  <r>
    <n v="342"/>
    <s v="A18"/>
    <d v="2006-03-31T00:00:00"/>
    <x v="8"/>
    <n v="425590"/>
    <x v="5"/>
    <s v="BANGALORE"/>
    <s v="Silver"/>
    <n v="100000"/>
    <s v="C18"/>
    <x v="4"/>
    <x v="2"/>
  </r>
  <r>
    <n v="343"/>
    <s v="A19"/>
    <d v="2006-03-23T00:00:00"/>
    <x v="9"/>
    <n v="82893"/>
    <x v="5"/>
    <s v="BANGALORE"/>
    <s v="Platimum"/>
    <n v="10000"/>
    <s v="C19"/>
    <x v="1"/>
    <x v="0"/>
  </r>
  <r>
    <n v="344"/>
    <s v="A20"/>
    <d v="2004-03-19T00:00:00"/>
    <x v="10"/>
    <n v="78189"/>
    <x v="6"/>
    <s v="CALCUTTA"/>
    <s v="Platimum"/>
    <n v="10001"/>
    <s v="C20"/>
    <x v="2"/>
    <x v="0"/>
  </r>
  <r>
    <n v="345"/>
    <s v="A21"/>
    <d v="2006-03-05T00:00:00"/>
    <x v="11"/>
    <n v="273123"/>
    <x v="5"/>
    <s v="COCHIN"/>
    <s v="Platimum"/>
    <n v="10002"/>
    <s v="C21"/>
    <x v="3"/>
    <x v="3"/>
  </r>
  <r>
    <n v="346"/>
    <s v="A22"/>
    <d v="2005-04-04T00:00:00"/>
    <x v="12"/>
    <n v="24305"/>
    <x v="7"/>
    <s v="BOMBAY"/>
    <s v="Silver"/>
    <n v="100000"/>
    <s v="C22"/>
    <x v="0"/>
    <x v="3"/>
  </r>
  <r>
    <n v="347"/>
    <s v="A5"/>
    <d v="2006-04-30T00:00:00"/>
    <x v="13"/>
    <n v="439346"/>
    <x v="8"/>
    <s v="BANGALORE"/>
    <s v="Platimum"/>
    <n v="10002"/>
    <s v="C5"/>
    <x v="3"/>
    <x v="1"/>
  </r>
  <r>
    <n v="348"/>
    <s v="A6"/>
    <d v="2004-04-25T00:00:00"/>
    <x v="14"/>
    <n v="447983"/>
    <x v="9"/>
    <s v="DELHI"/>
    <s v="Silver"/>
    <n v="100000"/>
    <s v="C6"/>
    <x v="0"/>
    <x v="3"/>
  </r>
  <r>
    <n v="349"/>
    <s v="A7"/>
    <d v="2006-04-19T00:00:00"/>
    <x v="0"/>
    <n v="165879"/>
    <x v="8"/>
    <s v="COCHIN"/>
    <s v="Silver"/>
    <n v="100001"/>
    <s v="C7"/>
    <x v="4"/>
    <x v="0"/>
  </r>
  <r>
    <n v="350"/>
    <s v="A8"/>
    <d v="2004-04-06T00:00:00"/>
    <x v="1"/>
    <n v="398526"/>
    <x v="9"/>
    <s v="PATNA"/>
    <s v="Silver"/>
    <n v="100002"/>
    <s v="C8"/>
    <x v="1"/>
    <x v="1"/>
  </r>
  <r>
    <n v="351"/>
    <s v="A9"/>
    <d v="2005-04-27T00:00:00"/>
    <x v="2"/>
    <n v="257587"/>
    <x v="7"/>
    <s v="CHENNAI"/>
    <s v="Silver"/>
    <n v="100003"/>
    <s v="C9"/>
    <x v="2"/>
    <x v="2"/>
  </r>
  <r>
    <n v="352"/>
    <s v="A10"/>
    <d v="2004-05-05T00:00:00"/>
    <x v="3"/>
    <n v="480729"/>
    <x v="10"/>
    <s v="CALCUTTA"/>
    <s v="Gold"/>
    <n v="500000"/>
    <s v="C10"/>
    <x v="3"/>
    <x v="0"/>
  </r>
  <r>
    <n v="353"/>
    <s v="A11"/>
    <d v="2006-05-06T00:00:00"/>
    <x v="4"/>
    <n v="103940"/>
    <x v="11"/>
    <s v="COCHIN"/>
    <s v="Gold"/>
    <n v="500000"/>
    <s v="C11"/>
    <x v="3"/>
    <x v="1"/>
  </r>
  <r>
    <n v="354"/>
    <s v="A12"/>
    <d v="2005-05-07T00:00:00"/>
    <x v="4"/>
    <n v="406033"/>
    <x v="12"/>
    <s v="BOMBAY"/>
    <s v="Gold"/>
    <n v="500000"/>
    <s v="C12"/>
    <x v="0"/>
    <x v="0"/>
  </r>
  <r>
    <n v="355"/>
    <s v="A13"/>
    <d v="2006-05-08T00:00:00"/>
    <x v="4"/>
    <n v="91358"/>
    <x v="11"/>
    <s v="BANGALORE"/>
    <s v="Gold"/>
    <n v="500000"/>
    <s v="C13"/>
    <x v="4"/>
    <x v="3"/>
  </r>
  <r>
    <n v="356"/>
    <s v="A14"/>
    <d v="2005-05-09T00:00:00"/>
    <x v="4"/>
    <n v="259726"/>
    <x v="12"/>
    <s v="BANGALORE"/>
    <s v="Gold"/>
    <n v="500000"/>
    <s v="C14"/>
    <x v="1"/>
    <x v="0"/>
  </r>
  <r>
    <n v="357"/>
    <s v="A15"/>
    <d v="2006-05-10T00:00:00"/>
    <x v="9"/>
    <n v="266910"/>
    <x v="11"/>
    <s v="CALCUTTA"/>
    <s v="Gold"/>
    <n v="500000"/>
    <s v="C15"/>
    <x v="2"/>
    <x v="2"/>
  </r>
  <r>
    <n v="358"/>
    <s v="A16"/>
    <d v="2006-07-11T00:00:00"/>
    <x v="10"/>
    <n v="419581"/>
    <x v="13"/>
    <s v="COCHIN"/>
    <s v="Gold"/>
    <n v="500000"/>
    <s v="C16"/>
    <x v="3"/>
    <x v="0"/>
  </r>
  <r>
    <n v="359"/>
    <s v="A17"/>
    <d v="2005-08-12T00:00:00"/>
    <x v="11"/>
    <n v="94787"/>
    <x v="14"/>
    <s v="BOMBAY"/>
    <s v="Gold"/>
    <n v="500000"/>
    <s v="C17"/>
    <x v="0"/>
    <x v="1"/>
  </r>
  <r>
    <n v="360"/>
    <s v="A18"/>
    <d v="2004-09-13T00:00:00"/>
    <x v="12"/>
    <n v="485280"/>
    <x v="15"/>
    <s v="BANGALORE"/>
    <s v="Silver"/>
    <n v="100000"/>
    <s v="C18"/>
    <x v="4"/>
    <x v="2"/>
  </r>
  <r>
    <n v="361"/>
    <s v="A19"/>
    <d v="2005-11-20T00:00:00"/>
    <x v="13"/>
    <n v="446877"/>
    <x v="16"/>
    <s v="BANGALORE"/>
    <s v="Platimum"/>
    <n v="10000"/>
    <s v="C19"/>
    <x v="1"/>
    <x v="0"/>
  </r>
  <r>
    <n v="362"/>
    <s v="A20"/>
    <d v="2006-11-21T00:00:00"/>
    <x v="14"/>
    <n v="339227"/>
    <x v="17"/>
    <s v="CALCUTTA"/>
    <s v="Platimum"/>
    <n v="10001"/>
    <s v="C20"/>
    <x v="2"/>
    <x v="0"/>
  </r>
  <r>
    <n v="363"/>
    <s v="A21"/>
    <d v="2005-11-22T00:00:00"/>
    <x v="0"/>
    <n v="246986"/>
    <x v="16"/>
    <s v="COCHIN"/>
    <s v="Platimum"/>
    <n v="10002"/>
    <s v="C21"/>
    <x v="3"/>
    <x v="3"/>
  </r>
  <r>
    <n v="364"/>
    <s v="A22"/>
    <d v="2004-11-23T00:00:00"/>
    <x v="1"/>
    <n v="289494"/>
    <x v="18"/>
    <s v="BOMBAY"/>
    <s v="Silver"/>
    <n v="100000"/>
    <s v="C22"/>
    <x v="0"/>
    <x v="3"/>
  </r>
  <r>
    <n v="365"/>
    <s v="A12"/>
    <d v="2005-05-24T00:00:00"/>
    <x v="2"/>
    <n v="81819"/>
    <x v="12"/>
    <s v="BOMBAY"/>
    <s v="Gold"/>
    <n v="500000"/>
    <s v="C12"/>
    <x v="0"/>
    <x v="0"/>
  </r>
  <r>
    <n v="366"/>
    <s v="A13"/>
    <d v="2005-05-25T00:00:00"/>
    <x v="3"/>
    <n v="455944"/>
    <x v="12"/>
    <s v="BANGALORE"/>
    <s v="Gold"/>
    <n v="500000"/>
    <s v="C13"/>
    <x v="4"/>
    <x v="3"/>
  </r>
  <r>
    <n v="367"/>
    <s v="A14"/>
    <d v="2005-05-26T00:00:00"/>
    <x v="3"/>
    <n v="81882"/>
    <x v="12"/>
    <s v="BANGALORE"/>
    <s v="Gold"/>
    <n v="500000"/>
    <s v="C14"/>
    <x v="1"/>
    <x v="0"/>
  </r>
  <r>
    <n v="368"/>
    <s v="A15"/>
    <d v="2005-05-27T00:00:00"/>
    <x v="3"/>
    <n v="498137"/>
    <x v="12"/>
    <s v="CALCUTTA"/>
    <s v="Gold"/>
    <n v="500000"/>
    <s v="C15"/>
    <x v="2"/>
    <x v="2"/>
  </r>
  <r>
    <n v="369"/>
    <s v="A16"/>
    <d v="2005-05-28T00:00:00"/>
    <x v="3"/>
    <n v="284755"/>
    <x v="12"/>
    <s v="COCHIN"/>
    <s v="Gold"/>
    <n v="500000"/>
    <s v="C16"/>
    <x v="3"/>
    <x v="0"/>
  </r>
  <r>
    <n v="370"/>
    <s v="A17"/>
    <d v="2005-05-29T00:00:00"/>
    <x v="3"/>
    <n v="269231"/>
    <x v="12"/>
    <s v="BOMBAY"/>
    <s v="Gold"/>
    <n v="500000"/>
    <s v="C17"/>
    <x v="0"/>
    <x v="1"/>
  </r>
  <r>
    <n v="371"/>
    <s v="A18"/>
    <d v="2005-05-30T00:00:00"/>
    <x v="3"/>
    <n v="384470"/>
    <x v="12"/>
    <s v="BANGALORE"/>
    <s v="Silver"/>
    <n v="100000"/>
    <s v="C18"/>
    <x v="4"/>
    <x v="2"/>
  </r>
  <r>
    <n v="372"/>
    <s v="A19"/>
    <d v="2005-05-31T00:00:00"/>
    <x v="3"/>
    <n v="327033"/>
    <x v="12"/>
    <s v="BANGALORE"/>
    <s v="Platimum"/>
    <n v="10000"/>
    <s v="C19"/>
    <x v="1"/>
    <x v="0"/>
  </r>
  <r>
    <n v="373"/>
    <s v="A20"/>
    <d v="2005-06-01T00:00:00"/>
    <x v="3"/>
    <n v="487418"/>
    <x v="19"/>
    <s v="CALCUTTA"/>
    <s v="Platimum"/>
    <n v="10001"/>
    <s v="C20"/>
    <x v="2"/>
    <x v="0"/>
  </r>
  <r>
    <n v="374"/>
    <s v="A21"/>
    <d v="2005-06-02T00:00:00"/>
    <x v="3"/>
    <n v="32881"/>
    <x v="19"/>
    <s v="COCHIN"/>
    <s v="Platimum"/>
    <n v="10002"/>
    <s v="C21"/>
    <x v="3"/>
    <x v="3"/>
  </r>
  <r>
    <n v="375"/>
    <s v="A22"/>
    <d v="2005-06-03T00:00:00"/>
    <x v="3"/>
    <n v="437677"/>
    <x v="19"/>
    <s v="BOMBAY"/>
    <s v="Silver"/>
    <n v="100000"/>
    <s v="C22"/>
    <x v="0"/>
    <x v="3"/>
  </r>
  <r>
    <n v="376"/>
    <s v="A23"/>
    <d v="2005-07-03T00:00:00"/>
    <x v="3"/>
    <n v="412161"/>
    <x v="20"/>
    <s v="BANGALORE"/>
    <s v="Silver"/>
    <n v="100001"/>
    <s v="C5"/>
    <x v="4"/>
    <x v="0"/>
  </r>
  <r>
    <n v="377"/>
    <s v="A24"/>
    <d v="2005-08-03T00:00:00"/>
    <x v="3"/>
    <n v="261447"/>
    <x v="14"/>
    <s v="DELHI"/>
    <s v="Silver"/>
    <n v="100002"/>
    <s v="C6"/>
    <x v="1"/>
    <x v="1"/>
  </r>
  <r>
    <n v="378"/>
    <s v="A25"/>
    <d v="2005-09-03T00:00:00"/>
    <x v="0"/>
    <n v="334589"/>
    <x v="21"/>
    <s v="COCHIN"/>
    <s v="Silver"/>
    <n v="100003"/>
    <s v="C7"/>
    <x v="2"/>
    <x v="2"/>
  </r>
  <r>
    <n v="379"/>
    <s v="A26"/>
    <d v="2005-10-03T00:00:00"/>
    <x v="1"/>
    <n v="29860"/>
    <x v="22"/>
    <s v="PATNA"/>
    <s v="Gold"/>
    <n v="500000"/>
    <s v="C8"/>
    <x v="3"/>
    <x v="2"/>
  </r>
  <r>
    <n v="380"/>
    <s v="A27"/>
    <d v="2005-11-03T00:00:00"/>
    <x v="2"/>
    <n v="150805"/>
    <x v="16"/>
    <s v="CHENNAI"/>
    <s v="Gold"/>
    <n v="500000"/>
    <s v="C9"/>
    <x v="0"/>
    <x v="1"/>
  </r>
  <r>
    <n v="381"/>
    <s v="A28"/>
    <d v="2005-12-03T00:00:00"/>
    <x v="3"/>
    <n v="41982"/>
    <x v="23"/>
    <s v="TRIVANDRUM"/>
    <s v="Gold"/>
    <n v="500000"/>
    <s v="C10"/>
    <x v="4"/>
    <x v="1"/>
  </r>
  <r>
    <n v="382"/>
    <s v="A29"/>
    <d v="2006-01-03T00:00:00"/>
    <x v="4"/>
    <n v="485194"/>
    <x v="24"/>
    <s v="CALCUTTA"/>
    <s v="Gold"/>
    <n v="500000"/>
    <s v="C11"/>
    <x v="1"/>
    <x v="0"/>
  </r>
  <r>
    <n v="383"/>
    <s v="A30"/>
    <d v="2006-02-03T00:00:00"/>
    <x v="7"/>
    <n v="381923"/>
    <x v="4"/>
    <s v="BANGALORE"/>
    <s v="Gold"/>
    <n v="500000"/>
    <s v="C12"/>
    <x v="2"/>
    <x v="0"/>
  </r>
  <r>
    <n v="384"/>
    <s v="A12"/>
    <d v="2006-03-03T00:00:00"/>
    <x v="8"/>
    <n v="44056"/>
    <x v="5"/>
    <s v="BOMBAY"/>
    <s v="Gold"/>
    <n v="500000"/>
    <s v="C12"/>
    <x v="0"/>
    <x v="0"/>
  </r>
  <r>
    <n v="385"/>
    <s v="A13"/>
    <d v="2006-04-03T00:00:00"/>
    <x v="9"/>
    <n v="264120"/>
    <x v="8"/>
    <s v="BANGALORE"/>
    <s v="Gold"/>
    <n v="500000"/>
    <s v="C13"/>
    <x v="4"/>
    <x v="3"/>
  </r>
  <r>
    <n v="386"/>
    <s v="A14"/>
    <d v="2006-05-03T00:00:00"/>
    <x v="10"/>
    <n v="401578"/>
    <x v="11"/>
    <s v="BANGALORE"/>
    <s v="Gold"/>
    <n v="500000"/>
    <s v="C14"/>
    <x v="1"/>
    <x v="0"/>
  </r>
  <r>
    <n v="387"/>
    <s v="A15"/>
    <d v="2006-06-03T00:00:00"/>
    <x v="11"/>
    <n v="345428"/>
    <x v="25"/>
    <s v="CALCUTTA"/>
    <s v="Gold"/>
    <n v="500000"/>
    <s v="C15"/>
    <x v="2"/>
    <x v="2"/>
  </r>
  <r>
    <n v="388"/>
    <s v="A16"/>
    <d v="2006-07-03T00:00:00"/>
    <x v="12"/>
    <n v="479005"/>
    <x v="13"/>
    <s v="COCHIN"/>
    <s v="Gold"/>
    <n v="500000"/>
    <s v="C16"/>
    <x v="3"/>
    <x v="0"/>
  </r>
  <r>
    <n v="389"/>
    <s v="A17"/>
    <d v="2006-08-03T00:00:00"/>
    <x v="13"/>
    <n v="253375"/>
    <x v="26"/>
    <s v="BOMBAY"/>
    <s v="Gold"/>
    <n v="500000"/>
    <s v="C17"/>
    <x v="0"/>
    <x v="1"/>
  </r>
  <r>
    <n v="390"/>
    <s v="A18"/>
    <d v="2006-09-03T00:00:00"/>
    <x v="14"/>
    <n v="347294"/>
    <x v="27"/>
    <s v="BANGALORE"/>
    <s v="Silver"/>
    <n v="100000"/>
    <s v="C18"/>
    <x v="4"/>
    <x v="2"/>
  </r>
  <r>
    <n v="391"/>
    <s v="A19"/>
    <d v="2006-10-03T00:00:00"/>
    <x v="0"/>
    <n v="343739"/>
    <x v="28"/>
    <s v="BANGALORE"/>
    <s v="Platimum"/>
    <n v="10000"/>
    <s v="C19"/>
    <x v="1"/>
    <x v="0"/>
  </r>
  <r>
    <n v="392"/>
    <s v="A20"/>
    <d v="2006-11-03T00:00:00"/>
    <x v="1"/>
    <n v="126574"/>
    <x v="17"/>
    <s v="CALCUTTA"/>
    <s v="Platimum"/>
    <n v="10001"/>
    <s v="C20"/>
    <x v="2"/>
    <x v="0"/>
  </r>
  <r>
    <n v="393"/>
    <s v="A21"/>
    <d v="2006-12-03T00:00:00"/>
    <x v="1"/>
    <n v="487363"/>
    <x v="29"/>
    <s v="COCHIN"/>
    <s v="Platimum"/>
    <n v="10002"/>
    <s v="C21"/>
    <x v="3"/>
    <x v="3"/>
  </r>
  <r>
    <n v="394"/>
    <s v="A22"/>
    <d v="2004-01-12T00:00:00"/>
    <x v="1"/>
    <n v="64489"/>
    <x v="0"/>
    <s v="BOMBAY"/>
    <s v="Silver"/>
    <n v="100000"/>
    <s v="C22"/>
    <x v="0"/>
    <x v="3"/>
  </r>
  <r>
    <n v="395"/>
    <s v="A23"/>
    <d v="2004-01-03T00:00:00"/>
    <x v="1"/>
    <n v="167915"/>
    <x v="0"/>
    <s v="BANGALORE"/>
    <s v="Silver"/>
    <n v="100001"/>
    <s v="C5"/>
    <x v="4"/>
    <x v="0"/>
  </r>
  <r>
    <n v="396"/>
    <s v="A24"/>
    <d v="2004-01-15T00:00:00"/>
    <x v="1"/>
    <n v="349638"/>
    <x v="0"/>
    <s v="DELHI"/>
    <s v="Silver"/>
    <n v="100002"/>
    <s v="C6"/>
    <x v="1"/>
    <x v="1"/>
  </r>
  <r>
    <n v="397"/>
    <s v="A25"/>
    <d v="2004-01-25T00:00:00"/>
    <x v="1"/>
    <n v="196612"/>
    <x v="0"/>
    <s v="COCHIN"/>
    <s v="Silver"/>
    <n v="100003"/>
    <s v="C7"/>
    <x v="2"/>
    <x v="2"/>
  </r>
  <r>
    <n v="398"/>
    <s v="A26"/>
    <d v="2005-01-17T00:00:00"/>
    <x v="1"/>
    <n v="347257"/>
    <x v="1"/>
    <s v="PATNA"/>
    <s v="Gold"/>
    <n v="500000"/>
    <s v="C8"/>
    <x v="3"/>
    <x v="2"/>
  </r>
  <r>
    <n v="399"/>
    <s v="A27"/>
    <d v="2005-02-23T00:00:00"/>
    <x v="1"/>
    <n v="406178"/>
    <x v="2"/>
    <s v="CHENNAI"/>
    <s v="Gold"/>
    <n v="500000"/>
    <s v="C9"/>
    <x v="0"/>
    <x v="1"/>
  </r>
  <r>
    <n v="400"/>
    <s v="A28"/>
    <d v="2005-02-01T00:00:00"/>
    <x v="1"/>
    <n v="270336"/>
    <x v="2"/>
    <s v="TRIVANDRUM"/>
    <s v="Gold"/>
    <n v="500000"/>
    <s v="C10"/>
    <x v="4"/>
    <x v="1"/>
  </r>
  <r>
    <n v="401"/>
    <s v="A29"/>
    <d v="2004-02-05T00:00:00"/>
    <x v="1"/>
    <n v="125440"/>
    <x v="3"/>
    <s v="CALCUTTA"/>
    <s v="Gold"/>
    <n v="500000"/>
    <s v="C11"/>
    <x v="1"/>
    <x v="0"/>
  </r>
  <r>
    <n v="402"/>
    <s v="A30"/>
    <d v="2005-02-28T00:00:00"/>
    <x v="1"/>
    <n v="401782"/>
    <x v="2"/>
    <s v="BANGALORE"/>
    <s v="Gold"/>
    <n v="500000"/>
    <s v="C12"/>
    <x v="2"/>
    <x v="0"/>
  </r>
  <r>
    <n v="403"/>
    <s v="A12"/>
    <d v="2005-02-16T00:00:00"/>
    <x v="13"/>
    <n v="393543"/>
    <x v="2"/>
    <s v="BOMBAY"/>
    <s v="Gold"/>
    <n v="500000"/>
    <s v="C12"/>
    <x v="0"/>
    <x v="0"/>
  </r>
  <r>
    <n v="404"/>
    <s v="A13"/>
    <d v="2005-02-23T00:00:00"/>
    <x v="14"/>
    <n v="486418"/>
    <x v="2"/>
    <s v="BANGALORE"/>
    <s v="Gold"/>
    <n v="500000"/>
    <s v="C13"/>
    <x v="4"/>
    <x v="3"/>
  </r>
  <r>
    <n v="405"/>
    <s v="A14"/>
    <d v="2005-02-03T00:00:00"/>
    <x v="0"/>
    <n v="497590"/>
    <x v="2"/>
    <s v="BANGALORE"/>
    <s v="Gold"/>
    <n v="500000"/>
    <s v="C14"/>
    <x v="1"/>
    <x v="0"/>
  </r>
  <r>
    <n v="406"/>
    <s v="A15"/>
    <d v="2006-02-04T00:00:00"/>
    <x v="1"/>
    <n v="132583"/>
    <x v="4"/>
    <s v="CALCUTTA"/>
    <s v="Gold"/>
    <n v="500000"/>
    <s v="C15"/>
    <x v="2"/>
    <x v="2"/>
  </r>
  <r>
    <n v="407"/>
    <s v="A16"/>
    <d v="2006-03-25T00:00:00"/>
    <x v="2"/>
    <n v="268663"/>
    <x v="5"/>
    <s v="COCHIN"/>
    <s v="Gold"/>
    <n v="500000"/>
    <s v="C16"/>
    <x v="3"/>
    <x v="0"/>
  </r>
  <r>
    <n v="408"/>
    <s v="A17"/>
    <d v="2006-03-31T00:00:00"/>
    <x v="3"/>
    <n v="41324"/>
    <x v="5"/>
    <s v="BOMBAY"/>
    <s v="Gold"/>
    <n v="500000"/>
    <s v="C17"/>
    <x v="0"/>
    <x v="1"/>
  </r>
  <r>
    <n v="409"/>
    <s v="A18"/>
    <d v="2006-03-23T00:00:00"/>
    <x v="4"/>
    <n v="232392"/>
    <x v="5"/>
    <s v="BANGALORE"/>
    <s v="Silver"/>
    <n v="100000"/>
    <s v="C18"/>
    <x v="4"/>
    <x v="2"/>
  </r>
  <r>
    <n v="410"/>
    <s v="A19"/>
    <d v="2006-03-24T00:00:00"/>
    <x v="5"/>
    <n v="206598"/>
    <x v="5"/>
    <s v="BANGALORE"/>
    <s v="Platimum"/>
    <n v="10000"/>
    <s v="C19"/>
    <x v="1"/>
    <x v="0"/>
  </r>
  <r>
    <n v="411"/>
    <s v="A20"/>
    <d v="2006-03-25T00:00:00"/>
    <x v="6"/>
    <n v="380304"/>
    <x v="5"/>
    <s v="CALCUTTA"/>
    <s v="Platimum"/>
    <n v="10001"/>
    <s v="C20"/>
    <x v="2"/>
    <x v="0"/>
  </r>
  <r>
    <n v="412"/>
    <s v="A21"/>
    <d v="2006-03-26T00:00:00"/>
    <x v="7"/>
    <n v="464627"/>
    <x v="5"/>
    <s v="COCHIN"/>
    <s v="Platimum"/>
    <n v="10002"/>
    <s v="C21"/>
    <x v="3"/>
    <x v="3"/>
  </r>
  <r>
    <n v="413"/>
    <s v="A22"/>
    <d v="2006-03-27T00:00:00"/>
    <x v="8"/>
    <n v="343445"/>
    <x v="5"/>
    <s v="BOMBAY"/>
    <s v="Silver"/>
    <n v="100000"/>
    <s v="C22"/>
    <x v="0"/>
    <x v="3"/>
  </r>
  <r>
    <n v="414"/>
    <s v="A23"/>
    <d v="2006-03-28T00:00:00"/>
    <x v="9"/>
    <n v="118805"/>
    <x v="5"/>
    <s v="BANGALORE"/>
    <s v="Silver"/>
    <n v="100001"/>
    <s v="C5"/>
    <x v="4"/>
    <x v="0"/>
  </r>
  <r>
    <n v="415"/>
    <s v="A24"/>
    <d v="2006-03-29T00:00:00"/>
    <x v="10"/>
    <n v="329394"/>
    <x v="5"/>
    <s v="DELHI"/>
    <s v="Silver"/>
    <n v="100002"/>
    <s v="C6"/>
    <x v="1"/>
    <x v="1"/>
  </r>
  <r>
    <n v="416"/>
    <s v="A25"/>
    <d v="2006-03-30T00:00:00"/>
    <x v="11"/>
    <n v="384559"/>
    <x v="5"/>
    <s v="COCHIN"/>
    <s v="Silver"/>
    <n v="100003"/>
    <s v="C7"/>
    <x v="2"/>
    <x v="2"/>
  </r>
  <r>
    <n v="417"/>
    <s v="A26"/>
    <d v="2006-03-31T00:00:00"/>
    <x v="12"/>
    <n v="71369"/>
    <x v="5"/>
    <s v="PATNA"/>
    <s v="Gold"/>
    <n v="500000"/>
    <s v="C8"/>
    <x v="3"/>
    <x v="2"/>
  </r>
  <r>
    <n v="418"/>
    <s v="A27"/>
    <d v="2006-04-01T00:00:00"/>
    <x v="13"/>
    <n v="302511"/>
    <x v="8"/>
    <s v="CHENNAI"/>
    <s v="Gold"/>
    <n v="500000"/>
    <s v="C9"/>
    <x v="0"/>
    <x v="1"/>
  </r>
  <r>
    <n v="419"/>
    <s v="A28"/>
    <d v="2006-04-02T00:00:00"/>
    <x v="14"/>
    <n v="102192"/>
    <x v="8"/>
    <s v="TRIVANDRUM"/>
    <s v="Gold"/>
    <n v="500000"/>
    <s v="C10"/>
    <x v="4"/>
    <x v="1"/>
  </r>
  <r>
    <n v="420"/>
    <s v="A29"/>
    <d v="2006-04-03T00:00:00"/>
    <x v="0"/>
    <n v="63207"/>
    <x v="8"/>
    <s v="CALCUTTA"/>
    <s v="Gold"/>
    <n v="500000"/>
    <s v="C11"/>
    <x v="1"/>
    <x v="0"/>
  </r>
  <r>
    <n v="421"/>
    <s v="A30"/>
    <d v="2006-04-04T00:00:00"/>
    <x v="1"/>
    <n v="265943"/>
    <x v="8"/>
    <s v="BANGALORE"/>
    <s v="Gold"/>
    <n v="500000"/>
    <s v="C12"/>
    <x v="2"/>
    <x v="0"/>
  </r>
  <r>
    <n v="422"/>
    <s v="A12"/>
    <d v="2004-01-12T00:00:00"/>
    <x v="2"/>
    <n v="364343"/>
    <x v="0"/>
    <s v="BOMBAY"/>
    <s v="Gold"/>
    <n v="500000"/>
    <s v="C12"/>
    <x v="0"/>
    <x v="0"/>
  </r>
  <r>
    <n v="423"/>
    <s v="A13"/>
    <d v="2004-01-03T00:00:00"/>
    <x v="3"/>
    <n v="65272"/>
    <x v="0"/>
    <s v="BANGALORE"/>
    <s v="Gold"/>
    <n v="500000"/>
    <s v="C13"/>
    <x v="4"/>
    <x v="3"/>
  </r>
  <r>
    <n v="424"/>
    <s v="A14"/>
    <d v="2004-01-15T00:00:00"/>
    <x v="4"/>
    <n v="384160"/>
    <x v="0"/>
    <s v="BANGALORE"/>
    <s v="Gold"/>
    <n v="500000"/>
    <s v="C14"/>
    <x v="1"/>
    <x v="0"/>
  </r>
  <r>
    <n v="425"/>
    <s v="A15"/>
    <d v="2004-01-25T00:00:00"/>
    <x v="4"/>
    <n v="271181"/>
    <x v="0"/>
    <s v="CALCUTTA"/>
    <s v="Gold"/>
    <n v="500000"/>
    <s v="C15"/>
    <x v="2"/>
    <x v="2"/>
  </r>
  <r>
    <n v="426"/>
    <s v="A16"/>
    <d v="2004-01-12T00:00:00"/>
    <x v="4"/>
    <n v="15069"/>
    <x v="0"/>
    <s v="COCHIN"/>
    <s v="Gold"/>
    <n v="500000"/>
    <s v="C16"/>
    <x v="3"/>
    <x v="0"/>
  </r>
  <r>
    <n v="427"/>
    <s v="A17"/>
    <d v="2004-01-03T00:00:00"/>
    <x v="4"/>
    <n v="397230"/>
    <x v="0"/>
    <s v="BOMBAY"/>
    <s v="Gold"/>
    <n v="500000"/>
    <s v="C17"/>
    <x v="0"/>
    <x v="1"/>
  </r>
  <r>
    <n v="428"/>
    <s v="A18"/>
    <d v="2004-01-15T00:00:00"/>
    <x v="9"/>
    <n v="59121"/>
    <x v="0"/>
    <s v="BANGALORE"/>
    <s v="Silver"/>
    <n v="100000"/>
    <s v="C18"/>
    <x v="4"/>
    <x v="2"/>
  </r>
  <r>
    <n v="429"/>
    <s v="A19"/>
    <d v="2004-01-25T00:00:00"/>
    <x v="10"/>
    <n v="21220"/>
    <x v="0"/>
    <s v="BANGALORE"/>
    <s v="Platimum"/>
    <n v="10000"/>
    <s v="C19"/>
    <x v="1"/>
    <x v="0"/>
  </r>
  <r>
    <n v="430"/>
    <s v="A20"/>
    <d v="2004-01-12T00:00:00"/>
    <x v="11"/>
    <n v="22677"/>
    <x v="0"/>
    <s v="CALCUTTA"/>
    <s v="Platimum"/>
    <n v="10001"/>
    <s v="C20"/>
    <x v="2"/>
    <x v="0"/>
  </r>
  <r>
    <n v="431"/>
    <s v="A21"/>
    <d v="2004-01-03T00:00:00"/>
    <x v="12"/>
    <n v="445246"/>
    <x v="0"/>
    <s v="COCHIN"/>
    <s v="Platimum"/>
    <n v="10002"/>
    <s v="C21"/>
    <x v="3"/>
    <x v="3"/>
  </r>
  <r>
    <n v="432"/>
    <s v="A22"/>
    <d v="2004-01-15T00:00:00"/>
    <x v="13"/>
    <n v="387231"/>
    <x v="0"/>
    <s v="BOMBAY"/>
    <s v="Silver"/>
    <n v="100000"/>
    <s v="C22"/>
    <x v="0"/>
    <x v="3"/>
  </r>
  <r>
    <n v="433"/>
    <s v="A23"/>
    <d v="2004-01-25T00:00:00"/>
    <x v="14"/>
    <n v="421177"/>
    <x v="0"/>
    <s v="BANGALORE"/>
    <s v="Silver"/>
    <n v="100001"/>
    <s v="C5"/>
    <x v="4"/>
    <x v="0"/>
  </r>
  <r>
    <n v="434"/>
    <s v="A24"/>
    <d v="2004-01-12T00:00:00"/>
    <x v="0"/>
    <n v="263718"/>
    <x v="0"/>
    <s v="DELHI"/>
    <s v="Silver"/>
    <n v="100002"/>
    <s v="C6"/>
    <x v="1"/>
    <x v="1"/>
  </r>
  <r>
    <n v="435"/>
    <s v="A25"/>
    <d v="2004-01-03T00:00:00"/>
    <x v="1"/>
    <n v="390403"/>
    <x v="0"/>
    <s v="COCHIN"/>
    <s v="Silver"/>
    <n v="100003"/>
    <s v="C7"/>
    <x v="2"/>
    <x v="2"/>
  </r>
  <r>
    <n v="436"/>
    <s v="A26"/>
    <d v="2004-01-15T00:00:00"/>
    <x v="2"/>
    <n v="282760"/>
    <x v="0"/>
    <s v="PATNA"/>
    <s v="Gold"/>
    <n v="500000"/>
    <s v="C8"/>
    <x v="3"/>
    <x v="2"/>
  </r>
  <r>
    <n v="437"/>
    <s v="A27"/>
    <d v="2004-01-12T00:00:00"/>
    <x v="3"/>
    <n v="386221"/>
    <x v="0"/>
    <s v="CHENNAI"/>
    <s v="Gold"/>
    <n v="500000"/>
    <s v="C9"/>
    <x v="0"/>
    <x v="1"/>
  </r>
  <r>
    <n v="438"/>
    <s v="A28"/>
    <d v="2004-01-03T00:00:00"/>
    <x v="4"/>
    <n v="418401"/>
    <x v="0"/>
    <s v="TRIVANDRUM"/>
    <s v="Gold"/>
    <n v="500000"/>
    <s v="C10"/>
    <x v="4"/>
    <x v="1"/>
  </r>
  <r>
    <n v="439"/>
    <s v="A29"/>
    <d v="2004-01-15T00:00:00"/>
    <x v="5"/>
    <n v="114757"/>
    <x v="0"/>
    <s v="CALCUTTA"/>
    <s v="Gold"/>
    <n v="500000"/>
    <s v="C11"/>
    <x v="1"/>
    <x v="0"/>
  </r>
  <r>
    <n v="440"/>
    <s v="A30"/>
    <d v="2004-01-25T00:00:00"/>
    <x v="6"/>
    <n v="27857"/>
    <x v="0"/>
    <s v="BANGALORE"/>
    <s v="Gold"/>
    <n v="500000"/>
    <s v="C12"/>
    <x v="2"/>
    <x v="0"/>
  </r>
  <r>
    <n v="441"/>
    <s v="A12"/>
    <d v="2005-01-17T00:00:00"/>
    <x v="7"/>
    <n v="225312"/>
    <x v="1"/>
    <s v="BOMBAY"/>
    <s v="Gold"/>
    <n v="500000"/>
    <s v="C12"/>
    <x v="0"/>
    <x v="0"/>
  </r>
  <r>
    <n v="442"/>
    <s v="A13"/>
    <d v="2005-02-23T00:00:00"/>
    <x v="8"/>
    <n v="130344"/>
    <x v="2"/>
    <s v="BANGALORE"/>
    <s v="Gold"/>
    <n v="500000"/>
    <s v="C13"/>
    <x v="4"/>
    <x v="3"/>
  </r>
  <r>
    <n v="443"/>
    <s v="A14"/>
    <d v="2005-02-01T00:00:00"/>
    <x v="9"/>
    <n v="43293"/>
    <x v="2"/>
    <s v="BANGALORE"/>
    <s v="Gold"/>
    <n v="500000"/>
    <s v="C14"/>
    <x v="1"/>
    <x v="0"/>
  </r>
  <r>
    <n v="444"/>
    <s v="A15"/>
    <d v="2004-02-05T00:00:00"/>
    <x v="10"/>
    <n v="194809"/>
    <x v="3"/>
    <s v="CALCUTTA"/>
    <s v="Gold"/>
    <n v="500000"/>
    <s v="C15"/>
    <x v="2"/>
    <x v="2"/>
  </r>
  <r>
    <n v="445"/>
    <s v="A16"/>
    <d v="2005-02-28T00:00:00"/>
    <x v="11"/>
    <n v="420863"/>
    <x v="2"/>
    <s v="COCHIN"/>
    <s v="Gold"/>
    <n v="500000"/>
    <s v="C16"/>
    <x v="3"/>
    <x v="0"/>
  </r>
  <r>
    <n v="446"/>
    <s v="A17"/>
    <d v="2005-02-16T00:00:00"/>
    <x v="12"/>
    <n v="273807"/>
    <x v="2"/>
    <s v="BOMBAY"/>
    <s v="Gold"/>
    <n v="500000"/>
    <s v="C17"/>
    <x v="0"/>
    <x v="1"/>
  </r>
  <r>
    <n v="447"/>
    <s v="A18"/>
    <d v="2005-02-23T00:00:00"/>
    <x v="12"/>
    <n v="68567"/>
    <x v="2"/>
    <s v="BANGALORE"/>
    <s v="Silver"/>
    <n v="100000"/>
    <s v="C18"/>
    <x v="4"/>
    <x v="2"/>
  </r>
  <r>
    <n v="448"/>
    <s v="A19"/>
    <d v="2005-02-03T00:00:00"/>
    <x v="12"/>
    <n v="486498"/>
    <x v="2"/>
    <s v="BANGALORE"/>
    <s v="Platimum"/>
    <n v="10000"/>
    <s v="C19"/>
    <x v="1"/>
    <x v="0"/>
  </r>
  <r>
    <n v="449"/>
    <s v="A20"/>
    <d v="2006-02-04T00:00:00"/>
    <x v="12"/>
    <n v="458180"/>
    <x v="4"/>
    <s v="CALCUTTA"/>
    <s v="Platimum"/>
    <n v="10001"/>
    <s v="C20"/>
    <x v="2"/>
    <x v="0"/>
  </r>
  <r>
    <n v="450"/>
    <s v="A21"/>
    <d v="2006-03-25T00:00:00"/>
    <x v="12"/>
    <n v="57237"/>
    <x v="5"/>
    <s v="COCHIN"/>
    <s v="Platimum"/>
    <n v="10002"/>
    <s v="C21"/>
    <x v="3"/>
    <x v="3"/>
  </r>
  <r>
    <n v="451"/>
    <s v="A22"/>
    <d v="2006-03-31T00:00:00"/>
    <x v="12"/>
    <n v="175566"/>
    <x v="5"/>
    <s v="BOMBAY"/>
    <s v="Silver"/>
    <n v="100000"/>
    <s v="C22"/>
    <x v="0"/>
    <x v="3"/>
  </r>
  <r>
    <n v="452"/>
    <s v="A23"/>
    <d v="2006-03-23T00:00:00"/>
    <x v="12"/>
    <n v="325354"/>
    <x v="5"/>
    <s v="BANGALORE"/>
    <s v="Silver"/>
    <n v="100001"/>
    <s v="C5"/>
    <x v="4"/>
    <x v="0"/>
  </r>
  <r>
    <n v="453"/>
    <s v="A24"/>
    <d v="2004-03-19T00:00:00"/>
    <x v="12"/>
    <n v="30651"/>
    <x v="6"/>
    <s v="DELHI"/>
    <s v="Silver"/>
    <n v="100002"/>
    <s v="C6"/>
    <x v="1"/>
    <x v="1"/>
  </r>
  <r>
    <n v="454"/>
    <s v="A25"/>
    <d v="2006-03-05T00:00:00"/>
    <x v="12"/>
    <n v="142058"/>
    <x v="5"/>
    <s v="COCHIN"/>
    <s v="Silver"/>
    <n v="100003"/>
    <s v="C7"/>
    <x v="2"/>
    <x v="2"/>
  </r>
  <r>
    <n v="455"/>
    <s v="A26"/>
    <d v="2005-04-04T00:00:00"/>
    <x v="12"/>
    <n v="419269"/>
    <x v="7"/>
    <s v="PATNA"/>
    <s v="Gold"/>
    <n v="500000"/>
    <s v="C8"/>
    <x v="3"/>
    <x v="2"/>
  </r>
  <r>
    <n v="456"/>
    <s v="A27"/>
    <d v="2006-04-30T00:00:00"/>
    <x v="12"/>
    <n v="31143"/>
    <x v="8"/>
    <s v="CHENNAI"/>
    <s v="Gold"/>
    <n v="500000"/>
    <s v="C9"/>
    <x v="0"/>
    <x v="1"/>
  </r>
  <r>
    <n v="457"/>
    <s v="A28"/>
    <d v="2004-04-25T00:00:00"/>
    <x v="12"/>
    <n v="324632"/>
    <x v="9"/>
    <s v="TRIVANDRUM"/>
    <s v="Gold"/>
    <n v="500000"/>
    <s v="C10"/>
    <x v="4"/>
    <x v="1"/>
  </r>
  <r>
    <n v="458"/>
    <s v="A29"/>
    <d v="2006-04-19T00:00:00"/>
    <x v="12"/>
    <n v="286506"/>
    <x v="8"/>
    <s v="CALCUTTA"/>
    <s v="Gold"/>
    <n v="500000"/>
    <s v="C11"/>
    <x v="1"/>
    <x v="0"/>
  </r>
  <r>
    <n v="459"/>
    <s v="A30"/>
    <d v="2004-04-06T00:00:00"/>
    <x v="12"/>
    <n v="28544"/>
    <x v="9"/>
    <s v="BANGALORE"/>
    <s v="Gold"/>
    <n v="500000"/>
    <s v="C12"/>
    <x v="2"/>
    <x v="0"/>
  </r>
  <r>
    <n v="460"/>
    <s v="A12"/>
    <d v="2005-04-27T00:00:00"/>
    <x v="12"/>
    <n v="494703"/>
    <x v="7"/>
    <s v="BOMBAY"/>
    <s v="Gold"/>
    <n v="500000"/>
    <s v="C12"/>
    <x v="0"/>
    <x v="0"/>
  </r>
  <r>
    <n v="461"/>
    <s v="A13"/>
    <d v="2004-05-05T00:00:00"/>
    <x v="12"/>
    <n v="335559"/>
    <x v="10"/>
    <s v="BANGALORE"/>
    <s v="Gold"/>
    <n v="500000"/>
    <s v="C13"/>
    <x v="4"/>
    <x v="3"/>
  </r>
  <r>
    <n v="462"/>
    <s v="A14"/>
    <d v="2006-05-06T00:00:00"/>
    <x v="12"/>
    <n v="116100"/>
    <x v="11"/>
    <s v="BANGALORE"/>
    <s v="Gold"/>
    <n v="500000"/>
    <s v="C14"/>
    <x v="1"/>
    <x v="0"/>
  </r>
  <r>
    <n v="463"/>
    <s v="A15"/>
    <d v="2005-05-07T00:00:00"/>
    <x v="12"/>
    <n v="127273"/>
    <x v="12"/>
    <s v="CALCUTTA"/>
    <s v="Gold"/>
    <n v="500000"/>
    <s v="C15"/>
    <x v="2"/>
    <x v="2"/>
  </r>
  <r>
    <n v="464"/>
    <s v="A16"/>
    <d v="2006-05-08T00:00:00"/>
    <x v="12"/>
    <n v="311474"/>
    <x v="11"/>
    <s v="COCHIN"/>
    <s v="Gold"/>
    <n v="500000"/>
    <s v="C16"/>
    <x v="3"/>
    <x v="0"/>
  </r>
  <r>
    <n v="465"/>
    <s v="A17"/>
    <d v="2005-05-09T00:00:00"/>
    <x v="12"/>
    <n v="303309"/>
    <x v="12"/>
    <s v="BOMBAY"/>
    <s v="Gold"/>
    <n v="500000"/>
    <s v="C17"/>
    <x v="0"/>
    <x v="1"/>
  </r>
  <r>
    <n v="466"/>
    <s v="A18"/>
    <d v="2006-05-10T00:00:00"/>
    <x v="12"/>
    <n v="171975"/>
    <x v="11"/>
    <s v="BANGALORE"/>
    <s v="Silver"/>
    <n v="100000"/>
    <s v="C18"/>
    <x v="4"/>
    <x v="2"/>
  </r>
  <r>
    <n v="467"/>
    <s v="A19"/>
    <d v="2006-07-11T00:00:00"/>
    <x v="12"/>
    <n v="53302"/>
    <x v="13"/>
    <s v="BANGALORE"/>
    <s v="Platimum"/>
    <n v="10000"/>
    <s v="C19"/>
    <x v="1"/>
    <x v="0"/>
  </r>
  <r>
    <n v="468"/>
    <s v="A20"/>
    <d v="2005-08-12T00:00:00"/>
    <x v="12"/>
    <n v="284383"/>
    <x v="14"/>
    <s v="CALCUTTA"/>
    <s v="Platimum"/>
    <n v="10001"/>
    <s v="C20"/>
    <x v="2"/>
    <x v="0"/>
  </r>
  <r>
    <n v="469"/>
    <s v="A21"/>
    <d v="2004-09-13T00:00:00"/>
    <x v="12"/>
    <n v="213572"/>
    <x v="15"/>
    <s v="COCHIN"/>
    <s v="Platimum"/>
    <n v="10002"/>
    <s v="C21"/>
    <x v="3"/>
    <x v="3"/>
  </r>
  <r>
    <n v="470"/>
    <s v="A22"/>
    <d v="2005-11-20T00:00:00"/>
    <x v="12"/>
    <n v="447465"/>
    <x v="16"/>
    <s v="BOMBAY"/>
    <s v="Silver"/>
    <n v="100000"/>
    <s v="C22"/>
    <x v="0"/>
    <x v="3"/>
  </r>
  <r>
    <n v="471"/>
    <s v="A23"/>
    <d v="2006-11-21T00:00:00"/>
    <x v="12"/>
    <n v="88395"/>
    <x v="17"/>
    <s v="BANGALORE"/>
    <s v="Silver"/>
    <n v="100001"/>
    <s v="C5"/>
    <x v="4"/>
    <x v="0"/>
  </r>
  <r>
    <n v="472"/>
    <s v="A24"/>
    <d v="2005-11-22T00:00:00"/>
    <x v="12"/>
    <n v="360300"/>
    <x v="16"/>
    <s v="DELHI"/>
    <s v="Silver"/>
    <n v="100002"/>
    <s v="C6"/>
    <x v="1"/>
    <x v="1"/>
  </r>
  <r>
    <n v="473"/>
    <s v="A25"/>
    <d v="2004-11-23T00:00:00"/>
    <x v="10"/>
    <n v="93600"/>
    <x v="18"/>
    <s v="COCHIN"/>
    <s v="Silver"/>
    <n v="100003"/>
    <s v="C7"/>
    <x v="2"/>
    <x v="2"/>
  </r>
  <r>
    <n v="474"/>
    <s v="A26"/>
    <d v="2005-05-24T00:00:00"/>
    <x v="10"/>
    <n v="344635"/>
    <x v="12"/>
    <s v="PATNA"/>
    <s v="Gold"/>
    <n v="500000"/>
    <s v="C8"/>
    <x v="3"/>
    <x v="2"/>
  </r>
  <r>
    <n v="475"/>
    <s v="A27"/>
    <d v="2005-05-25T00:00:00"/>
    <x v="10"/>
    <n v="237448"/>
    <x v="12"/>
    <s v="CHENNAI"/>
    <s v="Gold"/>
    <n v="500000"/>
    <s v="C9"/>
    <x v="0"/>
    <x v="1"/>
  </r>
  <r>
    <n v="476"/>
    <s v="A28"/>
    <d v="2005-05-26T00:00:00"/>
    <x v="10"/>
    <n v="412714"/>
    <x v="12"/>
    <s v="TRIVANDRUM"/>
    <s v="Gold"/>
    <n v="500000"/>
    <s v="C10"/>
    <x v="4"/>
    <x v="1"/>
  </r>
  <r>
    <n v="477"/>
    <s v="A29"/>
    <d v="2005-05-27T00:00:00"/>
    <x v="10"/>
    <n v="412418"/>
    <x v="12"/>
    <s v="CALCUTTA"/>
    <s v="Gold"/>
    <n v="500000"/>
    <s v="C11"/>
    <x v="1"/>
    <x v="0"/>
  </r>
  <r>
    <n v="478"/>
    <s v="A30"/>
    <d v="2005-05-28T00:00:00"/>
    <x v="10"/>
    <n v="74385"/>
    <x v="12"/>
    <s v="BANGALORE"/>
    <s v="Gold"/>
    <n v="500000"/>
    <s v="C12"/>
    <x v="2"/>
    <x v="0"/>
  </r>
  <r>
    <n v="479"/>
    <s v="A12"/>
    <d v="2005-05-29T00:00:00"/>
    <x v="10"/>
    <n v="24736"/>
    <x v="12"/>
    <s v="BOMBAY"/>
    <s v="Gold"/>
    <n v="500000"/>
    <s v="C12"/>
    <x v="0"/>
    <x v="0"/>
  </r>
  <r>
    <n v="480"/>
    <s v="A13"/>
    <d v="2005-05-30T00:00:00"/>
    <x v="10"/>
    <n v="142725"/>
    <x v="12"/>
    <s v="BANGALORE"/>
    <s v="Gold"/>
    <n v="500000"/>
    <s v="C13"/>
    <x v="4"/>
    <x v="3"/>
  </r>
  <r>
    <n v="481"/>
    <s v="A14"/>
    <d v="2005-05-31T00:00:00"/>
    <x v="10"/>
    <n v="173905"/>
    <x v="12"/>
    <s v="BANGALORE"/>
    <s v="Gold"/>
    <n v="500000"/>
    <s v="C14"/>
    <x v="1"/>
    <x v="0"/>
  </r>
  <r>
    <n v="482"/>
    <s v="A15"/>
    <d v="2005-06-01T00:00:00"/>
    <x v="10"/>
    <n v="473461"/>
    <x v="19"/>
    <s v="CALCUTTA"/>
    <s v="Gold"/>
    <n v="500000"/>
    <s v="C15"/>
    <x v="2"/>
    <x v="2"/>
  </r>
  <r>
    <n v="483"/>
    <s v="A16"/>
    <d v="2005-06-02T00:00:00"/>
    <x v="4"/>
    <n v="160570"/>
    <x v="19"/>
    <s v="COCHIN"/>
    <s v="Gold"/>
    <n v="500000"/>
    <s v="C16"/>
    <x v="3"/>
    <x v="0"/>
  </r>
  <r>
    <n v="484"/>
    <s v="A17"/>
    <d v="2005-06-03T00:00:00"/>
    <x v="4"/>
    <n v="364420"/>
    <x v="19"/>
    <s v="BOMBAY"/>
    <s v="Gold"/>
    <n v="500000"/>
    <s v="C17"/>
    <x v="0"/>
    <x v="1"/>
  </r>
  <r>
    <n v="485"/>
    <s v="A18"/>
    <d v="2005-07-03T00:00:00"/>
    <x v="4"/>
    <n v="453302"/>
    <x v="20"/>
    <s v="BANGALORE"/>
    <s v="Silver"/>
    <n v="100000"/>
    <s v="C18"/>
    <x v="4"/>
    <x v="2"/>
  </r>
  <r>
    <n v="486"/>
    <s v="A19"/>
    <d v="2005-08-03T00:00:00"/>
    <x v="9"/>
    <n v="399549"/>
    <x v="14"/>
    <s v="BANGALORE"/>
    <s v="Platimum"/>
    <n v="10000"/>
    <s v="C19"/>
    <x v="1"/>
    <x v="0"/>
  </r>
  <r>
    <n v="487"/>
    <s v="A20"/>
    <d v="2005-09-03T00:00:00"/>
    <x v="10"/>
    <n v="158625"/>
    <x v="21"/>
    <s v="CALCUTTA"/>
    <s v="Platimum"/>
    <n v="10001"/>
    <s v="C20"/>
    <x v="2"/>
    <x v="0"/>
  </r>
  <r>
    <n v="488"/>
    <s v="A21"/>
    <d v="2005-10-03T00:00:00"/>
    <x v="11"/>
    <n v="193723"/>
    <x v="22"/>
    <s v="COCHIN"/>
    <s v="Platimum"/>
    <n v="10002"/>
    <s v="C21"/>
    <x v="3"/>
    <x v="3"/>
  </r>
  <r>
    <n v="489"/>
    <s v="A22"/>
    <d v="2005-11-03T00:00:00"/>
    <x v="12"/>
    <n v="286231"/>
    <x v="16"/>
    <s v="BOMBAY"/>
    <s v="Silver"/>
    <n v="100000"/>
    <s v="C22"/>
    <x v="0"/>
    <x v="3"/>
  </r>
  <r>
    <n v="490"/>
    <s v="A23"/>
    <d v="2005-12-03T00:00:00"/>
    <x v="13"/>
    <n v="17918"/>
    <x v="23"/>
    <s v="BANGALORE"/>
    <s v="Silver"/>
    <n v="100001"/>
    <s v="C5"/>
    <x v="4"/>
    <x v="0"/>
  </r>
  <r>
    <n v="491"/>
    <s v="A24"/>
    <d v="2006-01-03T00:00:00"/>
    <x v="14"/>
    <n v="118949"/>
    <x v="24"/>
    <s v="DELHI"/>
    <s v="Silver"/>
    <n v="100002"/>
    <s v="C6"/>
    <x v="1"/>
    <x v="1"/>
  </r>
  <r>
    <n v="492"/>
    <s v="A25"/>
    <d v="2006-02-03T00:00:00"/>
    <x v="7"/>
    <n v="271642"/>
    <x v="4"/>
    <s v="COCHIN"/>
    <s v="Silver"/>
    <n v="100003"/>
    <s v="C7"/>
    <x v="2"/>
    <x v="2"/>
  </r>
  <r>
    <n v="493"/>
    <s v="A26"/>
    <d v="2006-03-03T00:00:00"/>
    <x v="8"/>
    <n v="387190"/>
    <x v="5"/>
    <s v="PATNA"/>
    <s v="Gold"/>
    <n v="500000"/>
    <s v="C8"/>
    <x v="3"/>
    <x v="2"/>
  </r>
  <r>
    <n v="494"/>
    <s v="A27"/>
    <d v="2006-04-03T00:00:00"/>
    <x v="9"/>
    <n v="93413"/>
    <x v="8"/>
    <s v="CHENNAI"/>
    <s v="Gold"/>
    <n v="500000"/>
    <s v="C9"/>
    <x v="0"/>
    <x v="1"/>
  </r>
  <r>
    <n v="495"/>
    <s v="A28"/>
    <d v="2006-05-03T00:00:00"/>
    <x v="10"/>
    <n v="495335"/>
    <x v="11"/>
    <s v="TRIVANDRUM"/>
    <s v="Gold"/>
    <n v="500000"/>
    <s v="C10"/>
    <x v="4"/>
    <x v="1"/>
  </r>
  <r>
    <n v="496"/>
    <s v="A29"/>
    <d v="2006-06-03T00:00:00"/>
    <x v="11"/>
    <n v="113696"/>
    <x v="25"/>
    <s v="CALCUTTA"/>
    <s v="Gold"/>
    <n v="500000"/>
    <s v="C11"/>
    <x v="1"/>
    <x v="0"/>
  </r>
  <r>
    <n v="497"/>
    <s v="A30"/>
    <d v="2006-07-03T00:00:00"/>
    <x v="12"/>
    <n v="404418"/>
    <x v="13"/>
    <s v="BANGALORE"/>
    <s v="Gold"/>
    <n v="500000"/>
    <s v="C12"/>
    <x v="2"/>
    <x v="0"/>
  </r>
  <r>
    <n v="498"/>
    <s v="A12"/>
    <d v="2006-08-03T00:00:00"/>
    <x v="13"/>
    <n v="347129"/>
    <x v="26"/>
    <s v="BOMBAY"/>
    <s v="Gold"/>
    <n v="500000"/>
    <s v="C12"/>
    <x v="0"/>
    <x v="0"/>
  </r>
  <r>
    <n v="499"/>
    <s v="A13"/>
    <d v="2006-09-03T00:00:00"/>
    <x v="14"/>
    <n v="250853"/>
    <x v="27"/>
    <s v="BANGALORE"/>
    <s v="Gold"/>
    <n v="500000"/>
    <s v="C13"/>
    <x v="4"/>
    <x v="3"/>
  </r>
  <r>
    <n v="500"/>
    <s v="A14"/>
    <d v="2006-10-03T00:00:00"/>
    <x v="0"/>
    <n v="113576"/>
    <x v="28"/>
    <s v="BANGALORE"/>
    <s v="Gold"/>
    <n v="500000"/>
    <s v="C14"/>
    <x v="1"/>
    <x v="0"/>
  </r>
  <r>
    <n v="501"/>
    <s v="A15"/>
    <d v="2006-11-03T00:00:00"/>
    <x v="1"/>
    <n v="207100"/>
    <x v="17"/>
    <s v="CALCUTTA"/>
    <s v="Gold"/>
    <n v="500000"/>
    <s v="C15"/>
    <x v="2"/>
    <x v="2"/>
  </r>
  <r>
    <n v="502"/>
    <s v="A16"/>
    <d v="2006-12-03T00:00:00"/>
    <x v="2"/>
    <n v="220259"/>
    <x v="29"/>
    <s v="COCHIN"/>
    <s v="Gold"/>
    <n v="500000"/>
    <s v="C16"/>
    <x v="3"/>
    <x v="0"/>
  </r>
  <r>
    <n v="503"/>
    <s v="A17"/>
    <d v="2004-01-12T00:00:00"/>
    <x v="3"/>
    <n v="133064"/>
    <x v="0"/>
    <s v="BOMBAY"/>
    <s v="Gold"/>
    <n v="500000"/>
    <s v="C17"/>
    <x v="0"/>
    <x v="1"/>
  </r>
  <r>
    <n v="504"/>
    <s v="A18"/>
    <d v="2004-01-03T00:00:00"/>
    <x v="4"/>
    <n v="35521"/>
    <x v="0"/>
    <s v="BANGALORE"/>
    <s v="Silver"/>
    <n v="100000"/>
    <s v="C18"/>
    <x v="4"/>
    <x v="2"/>
  </r>
  <r>
    <n v="505"/>
    <s v="A19"/>
    <d v="2004-01-15T00:00:00"/>
    <x v="4"/>
    <n v="252625"/>
    <x v="0"/>
    <s v="BANGALORE"/>
    <s v="Platimum"/>
    <n v="10000"/>
    <s v="C19"/>
    <x v="1"/>
    <x v="0"/>
  </r>
  <r>
    <n v="506"/>
    <s v="A20"/>
    <d v="2004-01-25T00:00:00"/>
    <x v="4"/>
    <n v="470775"/>
    <x v="0"/>
    <s v="CALCUTTA"/>
    <s v="Platimum"/>
    <n v="10001"/>
    <s v="C20"/>
    <x v="2"/>
    <x v="0"/>
  </r>
  <r>
    <n v="507"/>
    <s v="A21"/>
    <d v="2005-01-17T00:00:00"/>
    <x v="4"/>
    <n v="341922"/>
    <x v="1"/>
    <s v="COCHIN"/>
    <s v="Platimum"/>
    <n v="10002"/>
    <s v="C21"/>
    <x v="3"/>
    <x v="3"/>
  </r>
  <r>
    <n v="508"/>
    <s v="A22"/>
    <d v="2005-02-23T00:00:00"/>
    <x v="9"/>
    <n v="68187"/>
    <x v="2"/>
    <s v="BOMBAY"/>
    <s v="Silver"/>
    <n v="100000"/>
    <s v="C22"/>
    <x v="0"/>
    <x v="3"/>
  </r>
  <r>
    <n v="509"/>
    <s v="A23"/>
    <d v="2005-02-01T00:00:00"/>
    <x v="10"/>
    <n v="345438"/>
    <x v="2"/>
    <s v="BANGALORE"/>
    <s v="Silver"/>
    <n v="100001"/>
    <s v="C5"/>
    <x v="4"/>
    <x v="0"/>
  </r>
  <r>
    <n v="510"/>
    <s v="A24"/>
    <d v="2004-02-05T00:00:00"/>
    <x v="11"/>
    <n v="457043"/>
    <x v="3"/>
    <s v="DELHI"/>
    <s v="Silver"/>
    <n v="100002"/>
    <s v="C6"/>
    <x v="1"/>
    <x v="1"/>
  </r>
  <r>
    <n v="511"/>
    <s v="A25"/>
    <d v="2005-02-28T00:00:00"/>
    <x v="12"/>
    <n v="81631"/>
    <x v="2"/>
    <s v="COCHIN"/>
    <s v="Silver"/>
    <n v="100003"/>
    <s v="C7"/>
    <x v="2"/>
    <x v="2"/>
  </r>
  <r>
    <n v="512"/>
    <s v="A26"/>
    <d v="2005-02-16T00:00:00"/>
    <x v="12"/>
    <n v="203428"/>
    <x v="2"/>
    <s v="PATNA"/>
    <s v="Gold"/>
    <n v="500000"/>
    <s v="C8"/>
    <x v="3"/>
    <x v="2"/>
  </r>
  <r>
    <n v="513"/>
    <s v="A27"/>
    <d v="2005-02-23T00:00:00"/>
    <x v="12"/>
    <n v="390619"/>
    <x v="2"/>
    <s v="CHENNAI"/>
    <s v="Gold"/>
    <n v="500000"/>
    <s v="C9"/>
    <x v="0"/>
    <x v="1"/>
  </r>
  <r>
    <n v="514"/>
    <s v="A28"/>
    <d v="2005-02-03T00:00:00"/>
    <x v="12"/>
    <n v="190445"/>
    <x v="2"/>
    <s v="TRIVANDRUM"/>
    <s v="Gold"/>
    <n v="500000"/>
    <s v="C10"/>
    <x v="4"/>
    <x v="1"/>
  </r>
  <r>
    <n v="515"/>
    <s v="A29"/>
    <d v="2006-02-04T00:00:00"/>
    <x v="12"/>
    <n v="222661"/>
    <x v="4"/>
    <s v="CALCUTTA"/>
    <s v="Gold"/>
    <n v="500000"/>
    <s v="C11"/>
    <x v="1"/>
    <x v="0"/>
  </r>
  <r>
    <n v="516"/>
    <s v="A30"/>
    <d v="2006-03-25T00:00:00"/>
    <x v="12"/>
    <n v="235780"/>
    <x v="5"/>
    <s v="BANGALORE"/>
    <s v="Gold"/>
    <n v="500000"/>
    <s v="C12"/>
    <x v="2"/>
    <x v="0"/>
  </r>
  <r>
    <n v="517"/>
    <s v="A12"/>
    <d v="2006-03-31T00:00:00"/>
    <x v="12"/>
    <n v="262955"/>
    <x v="5"/>
    <s v="BOMBAY"/>
    <s v="Gold"/>
    <n v="500000"/>
    <s v="C12"/>
    <x v="0"/>
    <x v="0"/>
  </r>
  <r>
    <n v="518"/>
    <s v="A13"/>
    <d v="2006-03-23T00:00:00"/>
    <x v="12"/>
    <n v="437718"/>
    <x v="5"/>
    <s v="BANGALORE"/>
    <s v="Gold"/>
    <n v="500000"/>
    <s v="C13"/>
    <x v="4"/>
    <x v="3"/>
  </r>
  <r>
    <n v="519"/>
    <s v="A14"/>
    <d v="2006-03-24T00:00:00"/>
    <x v="12"/>
    <n v="431776"/>
    <x v="5"/>
    <s v="BANGALORE"/>
    <s v="Gold"/>
    <n v="500000"/>
    <s v="C14"/>
    <x v="1"/>
    <x v="0"/>
  </r>
  <r>
    <n v="520"/>
    <s v="A15"/>
    <d v="2006-03-25T00:00:00"/>
    <x v="12"/>
    <n v="3732"/>
    <x v="5"/>
    <s v="CALCUTTA"/>
    <s v="Gold"/>
    <n v="500000"/>
    <s v="C15"/>
    <x v="2"/>
    <x v="2"/>
  </r>
  <r>
    <n v="521"/>
    <s v="A16"/>
    <d v="2006-03-26T00:00:00"/>
    <x v="12"/>
    <n v="445029"/>
    <x v="5"/>
    <s v="COCHIN"/>
    <s v="Gold"/>
    <n v="500000"/>
    <s v="C16"/>
    <x v="3"/>
    <x v="0"/>
  </r>
  <r>
    <n v="522"/>
    <s v="A17"/>
    <d v="2006-03-27T00:00:00"/>
    <x v="8"/>
    <n v="273115"/>
    <x v="5"/>
    <s v="BOMBAY"/>
    <s v="Gold"/>
    <n v="500000"/>
    <s v="C17"/>
    <x v="0"/>
    <x v="1"/>
  </r>
  <r>
    <n v="523"/>
    <s v="A18"/>
    <d v="2006-03-28T00:00:00"/>
    <x v="9"/>
    <n v="370699"/>
    <x v="5"/>
    <s v="BANGALORE"/>
    <s v="Silver"/>
    <n v="100000"/>
    <s v="C18"/>
    <x v="4"/>
    <x v="2"/>
  </r>
  <r>
    <n v="524"/>
    <s v="A19"/>
    <d v="2006-03-29T00:00:00"/>
    <x v="10"/>
    <n v="70325"/>
    <x v="5"/>
    <s v="BANGALORE"/>
    <s v="Platimum"/>
    <n v="10000"/>
    <s v="C19"/>
    <x v="1"/>
    <x v="0"/>
  </r>
  <r>
    <n v="525"/>
    <s v="A20"/>
    <d v="2006-03-30T00:00:00"/>
    <x v="11"/>
    <n v="82069"/>
    <x v="5"/>
    <s v="CALCUTTA"/>
    <s v="Platimum"/>
    <n v="10001"/>
    <s v="C20"/>
    <x v="2"/>
    <x v="0"/>
  </r>
  <r>
    <n v="526"/>
    <s v="A21"/>
    <d v="2006-03-31T00:00:00"/>
    <x v="12"/>
    <n v="147608"/>
    <x v="5"/>
    <s v="COCHIN"/>
    <s v="Platimum"/>
    <n v="10002"/>
    <s v="C21"/>
    <x v="3"/>
    <x v="3"/>
  </r>
  <r>
    <n v="527"/>
    <s v="A22"/>
    <d v="2006-04-01T00:00:00"/>
    <x v="13"/>
    <n v="330884"/>
    <x v="8"/>
    <s v="BOMBAY"/>
    <s v="Silver"/>
    <n v="100000"/>
    <s v="C22"/>
    <x v="0"/>
    <x v="3"/>
  </r>
  <r>
    <n v="528"/>
    <s v="A23"/>
    <d v="2006-04-02T00:00:00"/>
    <x v="14"/>
    <n v="400303"/>
    <x v="8"/>
    <s v="BANGALORE"/>
    <s v="Silver"/>
    <n v="100001"/>
    <s v="C5"/>
    <x v="4"/>
    <x v="0"/>
  </r>
  <r>
    <n v="529"/>
    <s v="A24"/>
    <d v="2006-04-03T00:00:00"/>
    <x v="0"/>
    <n v="363867"/>
    <x v="8"/>
    <s v="DELHI"/>
    <s v="Silver"/>
    <n v="100002"/>
    <s v="C6"/>
    <x v="1"/>
    <x v="1"/>
  </r>
  <r>
    <n v="530"/>
    <s v="A25"/>
    <d v="2006-04-04T00:00:00"/>
    <x v="1"/>
    <n v="419035"/>
    <x v="8"/>
    <s v="COCHIN"/>
    <s v="Silver"/>
    <n v="100003"/>
    <s v="C7"/>
    <x v="2"/>
    <x v="2"/>
  </r>
  <r>
    <n v="531"/>
    <s v="A26"/>
    <d v="2004-01-12T00:00:00"/>
    <x v="2"/>
    <n v="147313"/>
    <x v="0"/>
    <s v="PATNA"/>
    <s v="Gold"/>
    <n v="500000"/>
    <s v="C8"/>
    <x v="3"/>
    <x v="2"/>
  </r>
  <r>
    <n v="532"/>
    <s v="A27"/>
    <d v="2004-01-03T00:00:00"/>
    <x v="3"/>
    <n v="371599"/>
    <x v="0"/>
    <s v="CHENNAI"/>
    <s v="Gold"/>
    <n v="500000"/>
    <s v="C9"/>
    <x v="0"/>
    <x v="1"/>
  </r>
  <r>
    <n v="533"/>
    <s v="A28"/>
    <d v="2004-01-15T00:00:00"/>
    <x v="4"/>
    <n v="77123"/>
    <x v="0"/>
    <s v="TRIVANDRUM"/>
    <s v="Gold"/>
    <n v="500000"/>
    <s v="C10"/>
    <x v="4"/>
    <x v="1"/>
  </r>
  <r>
    <n v="534"/>
    <s v="A29"/>
    <d v="2004-01-25T00:00:00"/>
    <x v="4"/>
    <n v="357247"/>
    <x v="0"/>
    <s v="CALCUTTA"/>
    <s v="Gold"/>
    <n v="500000"/>
    <s v="C11"/>
    <x v="1"/>
    <x v="0"/>
  </r>
  <r>
    <n v="535"/>
    <s v="A30"/>
    <d v="2004-01-12T00:00:00"/>
    <x v="4"/>
    <n v="413121"/>
    <x v="0"/>
    <s v="BANGALORE"/>
    <s v="Gold"/>
    <n v="500000"/>
    <s v="C12"/>
    <x v="2"/>
    <x v="0"/>
  </r>
  <r>
    <n v="536"/>
    <s v="A12"/>
    <d v="2004-01-03T00:00:00"/>
    <x v="4"/>
    <n v="60760"/>
    <x v="0"/>
    <s v="BOMBAY"/>
    <s v="Gold"/>
    <n v="500000"/>
    <s v="C12"/>
    <x v="0"/>
    <x v="0"/>
  </r>
  <r>
    <n v="537"/>
    <s v="A13"/>
    <d v="2004-01-15T00:00:00"/>
    <x v="9"/>
    <n v="387227"/>
    <x v="0"/>
    <s v="BANGALORE"/>
    <s v="Gold"/>
    <n v="500000"/>
    <s v="C13"/>
    <x v="4"/>
    <x v="3"/>
  </r>
  <r>
    <n v="538"/>
    <s v="A14"/>
    <d v="2004-01-25T00:00:00"/>
    <x v="10"/>
    <n v="14720"/>
    <x v="0"/>
    <s v="BANGALORE"/>
    <s v="Gold"/>
    <n v="500000"/>
    <s v="C14"/>
    <x v="1"/>
    <x v="0"/>
  </r>
  <r>
    <n v="539"/>
    <s v="A15"/>
    <d v="2004-01-12T00:00:00"/>
    <x v="11"/>
    <n v="407373"/>
    <x v="0"/>
    <s v="CALCUTTA"/>
    <s v="Gold"/>
    <n v="500000"/>
    <s v="C15"/>
    <x v="2"/>
    <x v="2"/>
  </r>
  <r>
    <n v="540"/>
    <s v="A16"/>
    <d v="2004-01-03T00:00:00"/>
    <x v="12"/>
    <n v="488064"/>
    <x v="0"/>
    <s v="COCHIN"/>
    <s v="Gold"/>
    <n v="500000"/>
    <s v="C16"/>
    <x v="3"/>
    <x v="0"/>
  </r>
  <r>
    <n v="541"/>
    <s v="A17"/>
    <d v="2004-01-15T00:00:00"/>
    <x v="13"/>
    <n v="250492"/>
    <x v="0"/>
    <s v="BOMBAY"/>
    <s v="Gold"/>
    <n v="500000"/>
    <s v="C17"/>
    <x v="0"/>
    <x v="1"/>
  </r>
  <r>
    <n v="542"/>
    <s v="A18"/>
    <d v="2004-01-25T00:00:00"/>
    <x v="14"/>
    <n v="40626"/>
    <x v="0"/>
    <s v="BANGALORE"/>
    <s v="Silver"/>
    <n v="100000"/>
    <s v="C18"/>
    <x v="4"/>
    <x v="2"/>
  </r>
  <r>
    <n v="543"/>
    <s v="A19"/>
    <d v="2004-01-12T00:00:00"/>
    <x v="0"/>
    <n v="389352"/>
    <x v="0"/>
    <s v="BANGALORE"/>
    <s v="Platimum"/>
    <n v="10000"/>
    <s v="C19"/>
    <x v="1"/>
    <x v="0"/>
  </r>
  <r>
    <n v="544"/>
    <s v="A20"/>
    <d v="2004-01-03T00:00:00"/>
    <x v="1"/>
    <n v="335161"/>
    <x v="0"/>
    <s v="CALCUTTA"/>
    <s v="Platimum"/>
    <n v="10001"/>
    <s v="C20"/>
    <x v="2"/>
    <x v="0"/>
  </r>
  <r>
    <n v="545"/>
    <s v="A21"/>
    <d v="2004-01-15T00:00:00"/>
    <x v="1"/>
    <n v="393125"/>
    <x v="0"/>
    <s v="COCHIN"/>
    <s v="Platimum"/>
    <n v="10002"/>
    <s v="C21"/>
    <x v="3"/>
    <x v="3"/>
  </r>
  <r>
    <n v="546"/>
    <s v="A22"/>
    <d v="2004-01-12T00:00:00"/>
    <x v="1"/>
    <n v="181409"/>
    <x v="0"/>
    <s v="BOMBAY"/>
    <s v="Silver"/>
    <n v="100000"/>
    <s v="C22"/>
    <x v="0"/>
    <x v="3"/>
  </r>
  <r>
    <n v="547"/>
    <s v="A23"/>
    <d v="2004-01-03T00:00:00"/>
    <x v="1"/>
    <n v="397945"/>
    <x v="0"/>
    <s v="BANGALORE"/>
    <s v="Silver"/>
    <n v="100001"/>
    <s v="C5"/>
    <x v="4"/>
    <x v="0"/>
  </r>
  <r>
    <n v="548"/>
    <s v="A24"/>
    <d v="2004-01-15T00:00:00"/>
    <x v="1"/>
    <n v="275843"/>
    <x v="0"/>
    <s v="DELHI"/>
    <s v="Silver"/>
    <n v="100002"/>
    <s v="C6"/>
    <x v="1"/>
    <x v="1"/>
  </r>
  <r>
    <n v="549"/>
    <s v="A25"/>
    <d v="2004-01-25T00:00:00"/>
    <x v="1"/>
    <n v="261214"/>
    <x v="0"/>
    <s v="COCHIN"/>
    <s v="Silver"/>
    <n v="100003"/>
    <s v="C7"/>
    <x v="2"/>
    <x v="2"/>
  </r>
  <r>
    <n v="550"/>
    <s v="A26"/>
    <d v="2005-01-17T00:00:00"/>
    <x v="1"/>
    <n v="86871"/>
    <x v="1"/>
    <s v="PATNA"/>
    <s v="Gold"/>
    <n v="500000"/>
    <s v="C8"/>
    <x v="3"/>
    <x v="2"/>
  </r>
  <r>
    <n v="551"/>
    <s v="A27"/>
    <d v="2005-02-23T00:00:00"/>
    <x v="1"/>
    <n v="291103"/>
    <x v="2"/>
    <s v="CHENNAI"/>
    <s v="Gold"/>
    <n v="500000"/>
    <s v="C9"/>
    <x v="0"/>
    <x v="1"/>
  </r>
  <r>
    <n v="552"/>
    <s v="A28"/>
    <d v="2005-02-01T00:00:00"/>
    <x v="1"/>
    <n v="354106"/>
    <x v="2"/>
    <s v="TRIVANDRUM"/>
    <s v="Gold"/>
    <n v="500000"/>
    <s v="C10"/>
    <x v="4"/>
    <x v="1"/>
  </r>
  <r>
    <n v="553"/>
    <s v="A29"/>
    <d v="2004-02-05T00:00:00"/>
    <x v="1"/>
    <n v="114274"/>
    <x v="3"/>
    <s v="CALCUTTA"/>
    <s v="Gold"/>
    <n v="500000"/>
    <s v="C11"/>
    <x v="1"/>
    <x v="0"/>
  </r>
  <r>
    <n v="554"/>
    <s v="A30"/>
    <d v="2005-02-28T00:00:00"/>
    <x v="1"/>
    <n v="268861"/>
    <x v="2"/>
    <s v="BANGALORE"/>
    <s v="Gold"/>
    <n v="500000"/>
    <s v="C12"/>
    <x v="2"/>
    <x v="0"/>
  </r>
  <r>
    <n v="555"/>
    <s v="A12"/>
    <d v="2005-02-16T00:00:00"/>
    <x v="1"/>
    <n v="91023"/>
    <x v="2"/>
    <s v="BOMBAY"/>
    <s v="Gold"/>
    <n v="500000"/>
    <s v="C12"/>
    <x v="0"/>
    <x v="0"/>
  </r>
  <r>
    <n v="556"/>
    <s v="A13"/>
    <d v="2005-02-23T00:00:00"/>
    <x v="1"/>
    <n v="252031"/>
    <x v="2"/>
    <s v="BANGALORE"/>
    <s v="Gold"/>
    <n v="500000"/>
    <s v="C13"/>
    <x v="4"/>
    <x v="3"/>
  </r>
  <r>
    <n v="557"/>
    <s v="A14"/>
    <d v="2005-02-03T00:00:00"/>
    <x v="1"/>
    <n v="314542"/>
    <x v="2"/>
    <s v="BANGALORE"/>
    <s v="Gold"/>
    <n v="500000"/>
    <s v="C14"/>
    <x v="1"/>
    <x v="0"/>
  </r>
  <r>
    <n v="558"/>
    <s v="A15"/>
    <d v="2006-02-04T00:00:00"/>
    <x v="1"/>
    <n v="82813"/>
    <x v="4"/>
    <s v="CALCUTTA"/>
    <s v="Gold"/>
    <n v="500000"/>
    <s v="C15"/>
    <x v="2"/>
    <x v="2"/>
  </r>
  <r>
    <n v="559"/>
    <s v="A16"/>
    <d v="2006-03-25T00:00:00"/>
    <x v="1"/>
    <n v="261389"/>
    <x v="5"/>
    <s v="COCHIN"/>
    <s v="Gold"/>
    <n v="500000"/>
    <s v="C16"/>
    <x v="3"/>
    <x v="0"/>
  </r>
  <r>
    <n v="560"/>
    <s v="A17"/>
    <d v="2006-03-31T00:00:00"/>
    <x v="1"/>
    <n v="437573"/>
    <x v="5"/>
    <s v="BOMBAY"/>
    <s v="Gold"/>
    <n v="500000"/>
    <s v="C17"/>
    <x v="0"/>
    <x v="1"/>
  </r>
  <r>
    <n v="561"/>
    <s v="A18"/>
    <d v="2006-03-23T00:00:00"/>
    <x v="1"/>
    <n v="25634"/>
    <x v="5"/>
    <s v="BANGALORE"/>
    <s v="Silver"/>
    <n v="100000"/>
    <s v="C18"/>
    <x v="4"/>
    <x v="2"/>
  </r>
  <r>
    <n v="562"/>
    <s v="A19"/>
    <d v="2004-03-19T00:00:00"/>
    <x v="1"/>
    <n v="328667"/>
    <x v="6"/>
    <s v="BANGALORE"/>
    <s v="Platimum"/>
    <n v="10000"/>
    <s v="C19"/>
    <x v="1"/>
    <x v="0"/>
  </r>
  <r>
    <n v="563"/>
    <s v="A20"/>
    <d v="2006-03-05T00:00:00"/>
    <x v="1"/>
    <n v="40336"/>
    <x v="5"/>
    <s v="CALCUTTA"/>
    <s v="Platimum"/>
    <n v="10001"/>
    <s v="C20"/>
    <x v="2"/>
    <x v="0"/>
  </r>
  <r>
    <n v="564"/>
    <s v="A21"/>
    <d v="2005-04-04T00:00:00"/>
    <x v="1"/>
    <n v="122290"/>
    <x v="7"/>
    <s v="COCHIN"/>
    <s v="Platimum"/>
    <n v="10002"/>
    <s v="C21"/>
    <x v="3"/>
    <x v="3"/>
  </r>
  <r>
    <n v="565"/>
    <s v="A22"/>
    <d v="2006-04-30T00:00:00"/>
    <x v="1"/>
    <n v="261774"/>
    <x v="8"/>
    <s v="BOMBAY"/>
    <s v="Silver"/>
    <n v="100000"/>
    <s v="C22"/>
    <x v="0"/>
    <x v="3"/>
  </r>
  <r>
    <n v="566"/>
    <s v="A23"/>
    <d v="2004-04-25T00:00:00"/>
    <x v="1"/>
    <n v="269637"/>
    <x v="9"/>
    <s v="BANGALORE"/>
    <s v="Silver"/>
    <n v="100001"/>
    <s v="C5"/>
    <x v="4"/>
    <x v="0"/>
  </r>
  <r>
    <n v="567"/>
    <s v="A24"/>
    <d v="2006-04-19T00:00:00"/>
    <x v="10"/>
    <n v="321893"/>
    <x v="8"/>
    <s v="DELHI"/>
    <s v="Silver"/>
    <n v="100002"/>
    <s v="C6"/>
    <x v="1"/>
    <x v="1"/>
  </r>
  <r>
    <n v="568"/>
    <s v="A25"/>
    <d v="2004-04-06T00:00:00"/>
    <x v="11"/>
    <n v="241890"/>
    <x v="9"/>
    <s v="COCHIN"/>
    <s v="Silver"/>
    <n v="100003"/>
    <s v="C7"/>
    <x v="2"/>
    <x v="2"/>
  </r>
  <r>
    <n v="569"/>
    <s v="A26"/>
    <d v="2005-04-27T00:00:00"/>
    <x v="12"/>
    <n v="399044"/>
    <x v="7"/>
    <s v="PATNA"/>
    <s v="Gold"/>
    <n v="500000"/>
    <s v="C8"/>
    <x v="3"/>
    <x v="2"/>
  </r>
  <r>
    <n v="570"/>
    <s v="A27"/>
    <d v="2004-05-05T00:00:00"/>
    <x v="13"/>
    <n v="459450"/>
    <x v="10"/>
    <s v="CHENNAI"/>
    <s v="Gold"/>
    <n v="500000"/>
    <s v="C9"/>
    <x v="0"/>
    <x v="1"/>
  </r>
  <r>
    <n v="571"/>
    <s v="A28"/>
    <d v="2006-05-06T00:00:00"/>
    <x v="14"/>
    <n v="109469"/>
    <x v="11"/>
    <s v="TRIVANDRUM"/>
    <s v="Gold"/>
    <n v="500000"/>
    <s v="C10"/>
    <x v="4"/>
    <x v="1"/>
  </r>
  <r>
    <n v="572"/>
    <s v="A29"/>
    <d v="2005-05-07T00:00:00"/>
    <x v="0"/>
    <n v="237720"/>
    <x v="12"/>
    <s v="CALCUTTA"/>
    <s v="Gold"/>
    <n v="500000"/>
    <s v="C11"/>
    <x v="1"/>
    <x v="0"/>
  </r>
  <r>
    <n v="573"/>
    <s v="A30"/>
    <d v="2006-05-08T00:00:00"/>
    <x v="1"/>
    <n v="108167"/>
    <x v="11"/>
    <s v="BANGALORE"/>
    <s v="Gold"/>
    <n v="500000"/>
    <s v="C12"/>
    <x v="2"/>
    <x v="0"/>
  </r>
  <r>
    <n v="574"/>
    <s v="A12"/>
    <d v="2005-05-09T00:00:00"/>
    <x v="2"/>
    <n v="347034"/>
    <x v="12"/>
    <s v="BOMBAY"/>
    <s v="Gold"/>
    <n v="500000"/>
    <s v="C12"/>
    <x v="0"/>
    <x v="0"/>
  </r>
  <r>
    <n v="575"/>
    <s v="A13"/>
    <d v="2006-05-10T00:00:00"/>
    <x v="3"/>
    <n v="161825"/>
    <x v="11"/>
    <s v="BANGALORE"/>
    <s v="Gold"/>
    <n v="500000"/>
    <s v="C13"/>
    <x v="4"/>
    <x v="3"/>
  </r>
  <r>
    <n v="576"/>
    <s v="A14"/>
    <d v="2006-07-11T00:00:00"/>
    <x v="4"/>
    <n v="480566"/>
    <x v="13"/>
    <s v="BANGALORE"/>
    <s v="Gold"/>
    <n v="500000"/>
    <s v="C14"/>
    <x v="1"/>
    <x v="0"/>
  </r>
  <r>
    <n v="577"/>
    <s v="A15"/>
    <d v="2005-08-12T00:00:00"/>
    <x v="5"/>
    <n v="338999"/>
    <x v="14"/>
    <s v="CALCUTTA"/>
    <s v="Gold"/>
    <n v="500000"/>
    <s v="C15"/>
    <x v="2"/>
    <x v="2"/>
  </r>
  <r>
    <n v="578"/>
    <s v="A16"/>
    <d v="2004-09-13T00:00:00"/>
    <x v="6"/>
    <n v="364986"/>
    <x v="15"/>
    <s v="COCHIN"/>
    <s v="Gold"/>
    <n v="500000"/>
    <s v="C16"/>
    <x v="3"/>
    <x v="0"/>
  </r>
  <r>
    <n v="579"/>
    <s v="A17"/>
    <d v="2005-11-20T00:00:00"/>
    <x v="7"/>
    <n v="210398"/>
    <x v="16"/>
    <s v="BOMBAY"/>
    <s v="Gold"/>
    <n v="500000"/>
    <s v="C17"/>
    <x v="0"/>
    <x v="1"/>
  </r>
  <r>
    <n v="580"/>
    <s v="A18"/>
    <d v="2006-11-21T00:00:00"/>
    <x v="8"/>
    <n v="441304"/>
    <x v="17"/>
    <s v="BANGALORE"/>
    <s v="Silver"/>
    <n v="100000"/>
    <s v="C18"/>
    <x v="4"/>
    <x v="2"/>
  </r>
  <r>
    <n v="581"/>
    <s v="A19"/>
    <d v="2005-11-22T00:00:00"/>
    <x v="9"/>
    <n v="277548"/>
    <x v="16"/>
    <s v="BANGALORE"/>
    <s v="Platimum"/>
    <n v="10000"/>
    <s v="C19"/>
    <x v="1"/>
    <x v="0"/>
  </r>
  <r>
    <n v="582"/>
    <s v="A20"/>
    <d v="2004-11-23T00:00:00"/>
    <x v="10"/>
    <n v="108210"/>
    <x v="18"/>
    <s v="CALCUTTA"/>
    <s v="Platimum"/>
    <n v="10001"/>
    <s v="C20"/>
    <x v="2"/>
    <x v="0"/>
  </r>
  <r>
    <n v="583"/>
    <s v="A21"/>
    <d v="2005-05-24T00:00:00"/>
    <x v="11"/>
    <n v="288689"/>
    <x v="12"/>
    <s v="COCHIN"/>
    <s v="Platimum"/>
    <n v="10002"/>
    <s v="C21"/>
    <x v="3"/>
    <x v="3"/>
  </r>
  <r>
    <n v="584"/>
    <s v="A22"/>
    <d v="2005-05-25T00:00:00"/>
    <x v="12"/>
    <n v="455216"/>
    <x v="12"/>
    <s v="BOMBAY"/>
    <s v="Silver"/>
    <n v="100000"/>
    <s v="C22"/>
    <x v="0"/>
    <x v="3"/>
  </r>
  <r>
    <n v="585"/>
    <s v="A23"/>
    <d v="2005-05-26T00:00:00"/>
    <x v="13"/>
    <n v="486925"/>
    <x v="12"/>
    <s v="BANGALORE"/>
    <s v="Silver"/>
    <n v="100001"/>
    <s v="C5"/>
    <x v="4"/>
    <x v="0"/>
  </r>
  <r>
    <n v="586"/>
    <s v="A24"/>
    <d v="2005-05-27T00:00:00"/>
    <x v="14"/>
    <n v="119467"/>
    <x v="12"/>
    <s v="DELHI"/>
    <s v="Silver"/>
    <n v="100002"/>
    <s v="C6"/>
    <x v="1"/>
    <x v="1"/>
  </r>
  <r>
    <n v="587"/>
    <s v="A25"/>
    <d v="2005-05-28T00:00:00"/>
    <x v="0"/>
    <n v="327055"/>
    <x v="12"/>
    <s v="COCHIN"/>
    <s v="Silver"/>
    <n v="100003"/>
    <s v="C7"/>
    <x v="2"/>
    <x v="2"/>
  </r>
  <r>
    <n v="588"/>
    <s v="A26"/>
    <d v="2005-05-29T00:00:00"/>
    <x v="1"/>
    <n v="311845"/>
    <x v="12"/>
    <s v="PATNA"/>
    <s v="Gold"/>
    <n v="500000"/>
    <s v="C8"/>
    <x v="3"/>
    <x v="2"/>
  </r>
  <r>
    <n v="589"/>
    <s v="A27"/>
    <d v="2005-05-30T00:00:00"/>
    <x v="2"/>
    <n v="487254"/>
    <x v="12"/>
    <s v="CHENNAI"/>
    <s v="Gold"/>
    <n v="500000"/>
    <s v="C9"/>
    <x v="0"/>
    <x v="1"/>
  </r>
  <r>
    <n v="590"/>
    <s v="A28"/>
    <d v="2005-05-31T00:00:00"/>
    <x v="3"/>
    <n v="215222"/>
    <x v="12"/>
    <s v="TRIVANDRUM"/>
    <s v="Gold"/>
    <n v="500000"/>
    <s v="C10"/>
    <x v="4"/>
    <x v="1"/>
  </r>
  <r>
    <n v="591"/>
    <s v="A29"/>
    <d v="2005-06-01T00:00:00"/>
    <x v="4"/>
    <n v="414628"/>
    <x v="19"/>
    <s v="CALCUTTA"/>
    <s v="Gold"/>
    <n v="500000"/>
    <s v="C11"/>
    <x v="1"/>
    <x v="0"/>
  </r>
  <r>
    <n v="592"/>
    <s v="A30"/>
    <d v="2005-06-02T00:00:00"/>
    <x v="4"/>
    <n v="347631"/>
    <x v="19"/>
    <s v="BANGALORE"/>
    <s v="Gold"/>
    <n v="500000"/>
    <s v="C12"/>
    <x v="2"/>
    <x v="0"/>
  </r>
  <r>
    <n v="593"/>
    <s v="A12"/>
    <d v="2005-06-03T00:00:00"/>
    <x v="4"/>
    <n v="209438"/>
    <x v="19"/>
    <s v="BOMBAY"/>
    <s v="Gold"/>
    <n v="500000"/>
    <s v="C12"/>
    <x v="0"/>
    <x v="0"/>
  </r>
  <r>
    <n v="594"/>
    <s v="A13"/>
    <d v="2005-07-03T00:00:00"/>
    <x v="4"/>
    <n v="461890"/>
    <x v="20"/>
    <s v="BANGALORE"/>
    <s v="Gold"/>
    <n v="500000"/>
    <s v="C13"/>
    <x v="4"/>
    <x v="3"/>
  </r>
  <r>
    <n v="595"/>
    <s v="A14"/>
    <d v="2005-08-03T00:00:00"/>
    <x v="9"/>
    <n v="74705"/>
    <x v="14"/>
    <s v="BANGALORE"/>
    <s v="Gold"/>
    <n v="500000"/>
    <s v="C14"/>
    <x v="1"/>
    <x v="0"/>
  </r>
  <r>
    <n v="596"/>
    <s v="A15"/>
    <d v="2005-09-03T00:00:00"/>
    <x v="10"/>
    <n v="131357"/>
    <x v="21"/>
    <s v="CALCUTTA"/>
    <s v="Gold"/>
    <n v="500000"/>
    <s v="C15"/>
    <x v="2"/>
    <x v="2"/>
  </r>
  <r>
    <n v="597"/>
    <s v="A16"/>
    <d v="2005-10-03T00:00:00"/>
    <x v="11"/>
    <n v="244510"/>
    <x v="22"/>
    <s v="COCHIN"/>
    <s v="Gold"/>
    <n v="500000"/>
    <s v="C16"/>
    <x v="3"/>
    <x v="0"/>
  </r>
  <r>
    <n v="598"/>
    <s v="A17"/>
    <d v="2005-11-03T00:00:00"/>
    <x v="12"/>
    <n v="140179"/>
    <x v="16"/>
    <s v="BOMBAY"/>
    <s v="Gold"/>
    <n v="500000"/>
    <s v="C17"/>
    <x v="0"/>
    <x v="1"/>
  </r>
  <r>
    <n v="599"/>
    <s v="A18"/>
    <d v="2005-12-03T00:00:00"/>
    <x v="13"/>
    <n v="368364"/>
    <x v="23"/>
    <s v="BANGALORE"/>
    <s v="Silver"/>
    <n v="100000"/>
    <s v="C18"/>
    <x v="4"/>
    <x v="2"/>
  </r>
  <r>
    <n v="600"/>
    <s v="A19"/>
    <d v="2006-01-03T00:00:00"/>
    <x v="14"/>
    <n v="354958"/>
    <x v="24"/>
    <s v="BANGALORE"/>
    <s v="Platimum"/>
    <n v="10000"/>
    <s v="C19"/>
    <x v="1"/>
    <x v="0"/>
  </r>
  <r>
    <n v="601"/>
    <s v="A20"/>
    <d v="2006-02-03T00:00:00"/>
    <x v="7"/>
    <n v="475923"/>
    <x v="4"/>
    <s v="CALCUTTA"/>
    <s v="Platimum"/>
    <n v="10001"/>
    <s v="C20"/>
    <x v="2"/>
    <x v="0"/>
  </r>
  <r>
    <n v="602"/>
    <s v="A21"/>
    <d v="2006-03-03T00:00:00"/>
    <x v="8"/>
    <n v="135443"/>
    <x v="5"/>
    <s v="COCHIN"/>
    <s v="Platimum"/>
    <n v="10002"/>
    <s v="C21"/>
    <x v="3"/>
    <x v="3"/>
  </r>
  <r>
    <n v="603"/>
    <s v="A22"/>
    <d v="2006-04-03T00:00:00"/>
    <x v="9"/>
    <n v="428560"/>
    <x v="8"/>
    <s v="BOMBAY"/>
    <s v="Silver"/>
    <n v="100000"/>
    <s v="C22"/>
    <x v="0"/>
    <x v="3"/>
  </r>
  <r>
    <n v="604"/>
    <s v="A23"/>
    <d v="2006-05-03T00:00:00"/>
    <x v="10"/>
    <n v="242738"/>
    <x v="11"/>
    <s v="BANGALORE"/>
    <s v="Silver"/>
    <n v="100001"/>
    <s v="C5"/>
    <x v="4"/>
    <x v="0"/>
  </r>
  <r>
    <n v="605"/>
    <s v="A24"/>
    <d v="2006-06-03T00:00:00"/>
    <x v="11"/>
    <n v="378582"/>
    <x v="25"/>
    <s v="DELHI"/>
    <s v="Silver"/>
    <n v="100002"/>
    <s v="C6"/>
    <x v="1"/>
    <x v="1"/>
  </r>
  <r>
    <n v="606"/>
    <s v="A25"/>
    <d v="2006-07-03T00:00:00"/>
    <x v="12"/>
    <n v="488054"/>
    <x v="13"/>
    <s v="COCHIN"/>
    <s v="Silver"/>
    <n v="100003"/>
    <s v="C7"/>
    <x v="2"/>
    <x v="2"/>
  </r>
  <r>
    <n v="607"/>
    <s v="A26"/>
    <d v="2006-08-03T00:00:00"/>
    <x v="12"/>
    <n v="166209"/>
    <x v="26"/>
    <s v="PATNA"/>
    <s v="Gold"/>
    <n v="500000"/>
    <s v="C8"/>
    <x v="3"/>
    <x v="2"/>
  </r>
  <r>
    <n v="608"/>
    <s v="A27"/>
    <d v="2006-09-03T00:00:00"/>
    <x v="12"/>
    <n v="362184"/>
    <x v="27"/>
    <s v="CHENNAI"/>
    <s v="Gold"/>
    <n v="500000"/>
    <s v="C9"/>
    <x v="0"/>
    <x v="1"/>
  </r>
  <r>
    <n v="609"/>
    <s v="A28"/>
    <d v="2006-10-03T00:00:00"/>
    <x v="12"/>
    <n v="4443"/>
    <x v="28"/>
    <s v="TRIVANDRUM"/>
    <s v="Gold"/>
    <n v="500000"/>
    <s v="C10"/>
    <x v="4"/>
    <x v="1"/>
  </r>
  <r>
    <n v="610"/>
    <s v="A29"/>
    <d v="2006-11-03T00:00:00"/>
    <x v="12"/>
    <n v="355886"/>
    <x v="17"/>
    <s v="CALCUTTA"/>
    <s v="Gold"/>
    <n v="500000"/>
    <s v="C11"/>
    <x v="1"/>
    <x v="0"/>
  </r>
  <r>
    <n v="611"/>
    <s v="A30"/>
    <d v="2006-12-03T00:00:00"/>
    <x v="12"/>
    <n v="6837"/>
    <x v="29"/>
    <s v="BANGALORE"/>
    <s v="Gold"/>
    <n v="500000"/>
    <s v="C12"/>
    <x v="2"/>
    <x v="0"/>
  </r>
  <r>
    <n v="612"/>
    <s v="A21"/>
    <d v="2004-01-12T00:00:00"/>
    <x v="12"/>
    <n v="117549"/>
    <x v="0"/>
    <s v="COCHIN"/>
    <s v="Platimum"/>
    <n v="10002"/>
    <s v="C21"/>
    <x v="3"/>
    <x v="3"/>
  </r>
  <r>
    <n v="613"/>
    <s v="A22"/>
    <d v="2004-01-03T00:00:00"/>
    <x v="12"/>
    <n v="80387"/>
    <x v="0"/>
    <s v="BOMBAY"/>
    <s v="Silver"/>
    <n v="100000"/>
    <s v="C22"/>
    <x v="0"/>
    <x v="3"/>
  </r>
  <r>
    <n v="614"/>
    <s v="A23"/>
    <d v="2004-01-15T00:00:00"/>
    <x v="4"/>
    <n v="18883"/>
    <x v="0"/>
    <s v="BANGALORE"/>
    <s v="Silver"/>
    <n v="100001"/>
    <s v="C5"/>
    <x v="4"/>
    <x v="0"/>
  </r>
  <r>
    <n v="615"/>
    <s v="A24"/>
    <d v="2004-01-25T00:00:00"/>
    <x v="4"/>
    <n v="86986"/>
    <x v="0"/>
    <s v="DELHI"/>
    <s v="Silver"/>
    <n v="100002"/>
    <s v="C6"/>
    <x v="1"/>
    <x v="1"/>
  </r>
  <r>
    <n v="616"/>
    <s v="A25"/>
    <d v="2005-01-17T00:00:00"/>
    <x v="4"/>
    <n v="136289"/>
    <x v="1"/>
    <s v="COCHIN"/>
    <s v="Silver"/>
    <n v="100003"/>
    <s v="C7"/>
    <x v="2"/>
    <x v="2"/>
  </r>
  <r>
    <n v="617"/>
    <s v="A26"/>
    <d v="2005-02-23T00:00:00"/>
    <x v="9"/>
    <n v="77629"/>
    <x v="2"/>
    <s v="PATNA"/>
    <s v="Gold"/>
    <n v="500000"/>
    <s v="C8"/>
    <x v="3"/>
    <x v="2"/>
  </r>
  <r>
    <n v="618"/>
    <s v="A27"/>
    <d v="2005-02-01T00:00:00"/>
    <x v="10"/>
    <n v="242934"/>
    <x v="2"/>
    <s v="CHENNAI"/>
    <s v="Gold"/>
    <n v="500000"/>
    <s v="C9"/>
    <x v="0"/>
    <x v="1"/>
  </r>
  <r>
    <n v="619"/>
    <s v="A28"/>
    <d v="2004-02-05T00:00:00"/>
    <x v="11"/>
    <n v="326363"/>
    <x v="3"/>
    <s v="TRIVANDRUM"/>
    <s v="Gold"/>
    <n v="500000"/>
    <s v="C10"/>
    <x v="4"/>
    <x v="1"/>
  </r>
  <r>
    <n v="620"/>
    <s v="A29"/>
    <d v="2005-02-28T00:00:00"/>
    <x v="12"/>
    <n v="175330"/>
    <x v="2"/>
    <s v="CALCUTTA"/>
    <s v="Gold"/>
    <n v="500000"/>
    <s v="C11"/>
    <x v="1"/>
    <x v="0"/>
  </r>
  <r>
    <n v="621"/>
    <s v="A30"/>
    <d v="2005-02-16T00:00:00"/>
    <x v="13"/>
    <n v="244034"/>
    <x v="2"/>
    <s v="BANGALORE"/>
    <s v="Gold"/>
    <n v="500000"/>
    <s v="C12"/>
    <x v="2"/>
    <x v="0"/>
  </r>
  <r>
    <n v="622"/>
    <s v="A31"/>
    <d v="2005-02-23T00:00:00"/>
    <x v="14"/>
    <n v="28076"/>
    <x v="2"/>
    <s v="CALCUTTA"/>
    <s v="Gold"/>
    <n v="500000"/>
    <s v="C13"/>
    <x v="3"/>
    <x v="0"/>
  </r>
  <r>
    <n v="623"/>
    <s v="A32"/>
    <d v="2005-02-03T00:00:00"/>
    <x v="0"/>
    <n v="333127"/>
    <x v="2"/>
    <s v="COCHIN"/>
    <s v="Gold"/>
    <n v="500000"/>
    <s v="C14"/>
    <x v="0"/>
    <x v="2"/>
  </r>
  <r>
    <n v="624"/>
    <s v="A33"/>
    <d v="2006-02-04T00:00:00"/>
    <x v="1"/>
    <n v="184822"/>
    <x v="4"/>
    <s v="BOMBAY"/>
    <s v="Platimum"/>
    <n v="10002"/>
    <s v="C15"/>
    <x v="4"/>
    <x v="0"/>
  </r>
  <r>
    <n v="625"/>
    <s v="A34"/>
    <d v="2006-03-25T00:00:00"/>
    <x v="2"/>
    <n v="211900"/>
    <x v="5"/>
    <s v="CALCUTTA"/>
    <s v="Platimum"/>
    <n v="100000"/>
    <s v="C16"/>
    <x v="1"/>
    <x v="0"/>
  </r>
  <r>
    <n v="626"/>
    <s v="A35"/>
    <d v="2006-03-31T00:00:00"/>
    <x v="3"/>
    <n v="301170"/>
    <x v="5"/>
    <s v="COCHIN"/>
    <s v="Platimum"/>
    <n v="100001"/>
    <s v="C17"/>
    <x v="2"/>
    <x v="1"/>
  </r>
  <r>
    <n v="627"/>
    <s v="A36"/>
    <d v="2006-03-23T00:00:00"/>
    <x v="4"/>
    <n v="80694"/>
    <x v="5"/>
    <s v="BOMBAY"/>
    <s v="Platimum"/>
    <n v="100002"/>
    <s v="C18"/>
    <x v="3"/>
    <x v="1"/>
  </r>
  <r>
    <n v="628"/>
    <s v="A37"/>
    <d v="2006-03-24T00:00:00"/>
    <x v="5"/>
    <n v="48610"/>
    <x v="5"/>
    <s v="BANGALORE"/>
    <s v="Platimum"/>
    <n v="100003"/>
    <s v="C19"/>
    <x v="3"/>
    <x v="0"/>
  </r>
  <r>
    <n v="629"/>
    <s v="A38"/>
    <d v="2006-03-25T00:00:00"/>
    <x v="6"/>
    <n v="75670"/>
    <x v="5"/>
    <s v="CHENNAI"/>
    <s v="Platimum"/>
    <n v="500000"/>
    <s v="C20"/>
    <x v="0"/>
    <x v="1"/>
  </r>
  <r>
    <n v="630"/>
    <s v="A39"/>
    <d v="2006-03-26T00:00:00"/>
    <x v="7"/>
    <n v="382542"/>
    <x v="5"/>
    <s v="TRIVANDRUM"/>
    <s v="Platimum"/>
    <n v="500000"/>
    <s v="C21"/>
    <x v="4"/>
    <x v="0"/>
  </r>
  <r>
    <n v="631"/>
    <s v="A40"/>
    <d v="2006-03-27T00:00:00"/>
    <x v="8"/>
    <n v="137657"/>
    <x v="5"/>
    <s v="CALCUTTA"/>
    <s v="Platimum"/>
    <n v="500000"/>
    <s v="C22"/>
    <x v="1"/>
    <x v="0"/>
  </r>
  <r>
    <n v="632"/>
    <s v="A41"/>
    <d v="2006-03-28T00:00:00"/>
    <x v="9"/>
    <n v="203774"/>
    <x v="5"/>
    <s v="COCHIN"/>
    <s v="Platimum"/>
    <n v="500000"/>
    <s v="C23"/>
    <x v="2"/>
    <x v="1"/>
  </r>
  <r>
    <n v="633"/>
    <s v="A42"/>
    <d v="2006-03-29T00:00:00"/>
    <x v="10"/>
    <n v="434414"/>
    <x v="5"/>
    <s v="BOMBAY"/>
    <s v="Gold"/>
    <n v="500000"/>
    <s v="C24"/>
    <x v="3"/>
    <x v="0"/>
  </r>
  <r>
    <n v="634"/>
    <s v="A43"/>
    <d v="2006-03-30T00:00:00"/>
    <x v="10"/>
    <n v="262665"/>
    <x v="5"/>
    <s v="BANGALORE"/>
    <s v="Gold"/>
    <n v="500000"/>
    <s v="C25"/>
    <x v="0"/>
    <x v="0"/>
  </r>
  <r>
    <n v="635"/>
    <s v="A44"/>
    <d v="2006-03-31T00:00:00"/>
    <x v="10"/>
    <n v="111488"/>
    <x v="5"/>
    <s v="DELHI"/>
    <s v="Gold"/>
    <n v="500000"/>
    <s v="C6"/>
    <x v="4"/>
    <x v="1"/>
  </r>
  <r>
    <n v="636"/>
    <s v="A45"/>
    <d v="2006-04-01T00:00:00"/>
    <x v="10"/>
    <n v="465106"/>
    <x v="8"/>
    <s v="COCHIN"/>
    <s v="Gold"/>
    <n v="500000"/>
    <s v="C7"/>
    <x v="1"/>
    <x v="1"/>
  </r>
  <r>
    <n v="637"/>
    <s v="A46"/>
    <d v="2006-04-02T00:00:00"/>
    <x v="10"/>
    <n v="64084"/>
    <x v="8"/>
    <s v="PATNA"/>
    <s v="Silver"/>
    <n v="100000"/>
    <s v="C8"/>
    <x v="2"/>
    <x v="0"/>
  </r>
  <r>
    <n v="638"/>
    <s v="A47"/>
    <d v="2006-04-03T00:00:00"/>
    <x v="10"/>
    <n v="78589"/>
    <x v="8"/>
    <s v="CHENNAI"/>
    <s v="Platimum"/>
    <n v="10000"/>
    <s v="C9"/>
    <x v="3"/>
    <x v="0"/>
  </r>
  <r>
    <n v="639"/>
    <s v="A48"/>
    <d v="2006-04-04T00:00:00"/>
    <x v="1"/>
    <n v="411858"/>
    <x v="8"/>
    <s v="TRIVANDRUM"/>
    <s v="Platimum"/>
    <n v="10001"/>
    <s v="C10"/>
    <x v="0"/>
    <x v="1"/>
  </r>
  <r>
    <n v="640"/>
    <s v="A49"/>
    <d v="2004-01-12T00:00:00"/>
    <x v="2"/>
    <n v="3583"/>
    <x v="0"/>
    <s v="CALCUTTA"/>
    <s v="Platimum"/>
    <n v="10002"/>
    <s v="C11"/>
    <x v="4"/>
    <x v="1"/>
  </r>
  <r>
    <n v="641"/>
    <s v="A21"/>
    <d v="2004-01-03T00:00:00"/>
    <x v="3"/>
    <n v="334633"/>
    <x v="0"/>
    <s v="COCHIN"/>
    <s v="Platimum"/>
    <n v="10002"/>
    <s v="C21"/>
    <x v="3"/>
    <x v="3"/>
  </r>
  <r>
    <n v="642"/>
    <s v="A22"/>
    <d v="2004-01-15T00:00:00"/>
    <x v="4"/>
    <n v="475895"/>
    <x v="0"/>
    <s v="BOMBAY"/>
    <s v="Silver"/>
    <n v="100000"/>
    <s v="C22"/>
    <x v="0"/>
    <x v="3"/>
  </r>
  <r>
    <n v="643"/>
    <s v="A23"/>
    <d v="2004-01-25T00:00:00"/>
    <x v="4"/>
    <n v="284558"/>
    <x v="0"/>
    <s v="BANGALORE"/>
    <s v="Silver"/>
    <n v="100001"/>
    <s v="C5"/>
    <x v="4"/>
    <x v="0"/>
  </r>
  <r>
    <n v="644"/>
    <s v="A24"/>
    <d v="2004-01-12T00:00:00"/>
    <x v="4"/>
    <n v="217563"/>
    <x v="0"/>
    <s v="DELHI"/>
    <s v="Silver"/>
    <n v="100002"/>
    <s v="C6"/>
    <x v="1"/>
    <x v="1"/>
  </r>
  <r>
    <n v="645"/>
    <s v="A25"/>
    <d v="2004-01-03T00:00:00"/>
    <x v="4"/>
    <n v="435256"/>
    <x v="0"/>
    <s v="COCHIN"/>
    <s v="Silver"/>
    <n v="100003"/>
    <s v="C7"/>
    <x v="2"/>
    <x v="2"/>
  </r>
  <r>
    <n v="646"/>
    <s v="A26"/>
    <d v="2004-01-15T00:00:00"/>
    <x v="9"/>
    <n v="33465"/>
    <x v="0"/>
    <s v="PATNA"/>
    <s v="Gold"/>
    <n v="500000"/>
    <s v="C8"/>
    <x v="3"/>
    <x v="2"/>
  </r>
  <r>
    <n v="647"/>
    <s v="A27"/>
    <d v="2004-01-25T00:00:00"/>
    <x v="10"/>
    <n v="382458"/>
    <x v="0"/>
    <s v="CHENNAI"/>
    <s v="Gold"/>
    <n v="500000"/>
    <s v="C9"/>
    <x v="0"/>
    <x v="1"/>
  </r>
  <r>
    <n v="648"/>
    <s v="A28"/>
    <d v="2004-01-12T00:00:00"/>
    <x v="11"/>
    <n v="78364"/>
    <x v="0"/>
    <s v="TRIVANDRUM"/>
    <s v="Gold"/>
    <n v="500000"/>
    <s v="C10"/>
    <x v="4"/>
    <x v="1"/>
  </r>
  <r>
    <n v="649"/>
    <s v="A29"/>
    <d v="2004-01-03T00:00:00"/>
    <x v="12"/>
    <n v="241238"/>
    <x v="0"/>
    <s v="CALCUTTA"/>
    <s v="Gold"/>
    <n v="500000"/>
    <s v="C11"/>
    <x v="1"/>
    <x v="0"/>
  </r>
  <r>
    <n v="650"/>
    <s v="A30"/>
    <d v="2004-01-15T00:00:00"/>
    <x v="13"/>
    <n v="57535"/>
    <x v="0"/>
    <s v="BANGALORE"/>
    <s v="Gold"/>
    <n v="500000"/>
    <s v="C12"/>
    <x v="2"/>
    <x v="0"/>
  </r>
  <r>
    <n v="651"/>
    <s v="A31"/>
    <d v="2004-01-25T00:00:00"/>
    <x v="14"/>
    <n v="72599"/>
    <x v="0"/>
    <s v="CALCUTTA"/>
    <s v="Gold"/>
    <n v="500000"/>
    <s v="C13"/>
    <x v="3"/>
    <x v="0"/>
  </r>
  <r>
    <n v="652"/>
    <s v="A32"/>
    <d v="2004-01-12T00:00:00"/>
    <x v="0"/>
    <n v="255699"/>
    <x v="0"/>
    <s v="COCHIN"/>
    <s v="Gold"/>
    <n v="500000"/>
    <s v="C14"/>
    <x v="0"/>
    <x v="2"/>
  </r>
  <r>
    <n v="653"/>
    <s v="A33"/>
    <d v="2004-01-03T00:00:00"/>
    <x v="1"/>
    <n v="274941"/>
    <x v="0"/>
    <s v="BOMBAY"/>
    <s v="Platimum"/>
    <n v="10002"/>
    <s v="C15"/>
    <x v="4"/>
    <x v="0"/>
  </r>
  <r>
    <n v="654"/>
    <s v="A34"/>
    <d v="2004-01-15T00:00:00"/>
    <x v="2"/>
    <n v="395430"/>
    <x v="0"/>
    <s v="CALCUTTA"/>
    <s v="Platimum"/>
    <n v="100000"/>
    <s v="C16"/>
    <x v="1"/>
    <x v="0"/>
  </r>
  <r>
    <n v="655"/>
    <s v="A35"/>
    <d v="2004-01-12T00:00:00"/>
    <x v="3"/>
    <n v="77299"/>
    <x v="0"/>
    <s v="COCHIN"/>
    <s v="Platimum"/>
    <n v="100001"/>
    <s v="C17"/>
    <x v="2"/>
    <x v="1"/>
  </r>
  <r>
    <n v="656"/>
    <s v="A36"/>
    <d v="2004-01-03T00:00:00"/>
    <x v="4"/>
    <n v="31796"/>
    <x v="0"/>
    <s v="BOMBAY"/>
    <s v="Platimum"/>
    <n v="100002"/>
    <s v="C18"/>
    <x v="3"/>
    <x v="1"/>
  </r>
  <r>
    <n v="657"/>
    <s v="A37"/>
    <d v="2004-01-15T00:00:00"/>
    <x v="5"/>
    <n v="499561"/>
    <x v="0"/>
    <s v="BANGALORE"/>
    <s v="Platimum"/>
    <n v="100003"/>
    <s v="C19"/>
    <x v="3"/>
    <x v="0"/>
  </r>
  <r>
    <n v="658"/>
    <s v="A38"/>
    <d v="2004-01-25T00:00:00"/>
    <x v="6"/>
    <n v="327570"/>
    <x v="0"/>
    <s v="CHENNAI"/>
    <s v="Platimum"/>
    <n v="500000"/>
    <s v="C20"/>
    <x v="0"/>
    <x v="1"/>
  </r>
  <r>
    <n v="659"/>
    <s v="A39"/>
    <d v="2005-01-17T00:00:00"/>
    <x v="7"/>
    <n v="421689"/>
    <x v="1"/>
    <s v="TRIVANDRUM"/>
    <s v="Platimum"/>
    <n v="500000"/>
    <s v="C21"/>
    <x v="4"/>
    <x v="0"/>
  </r>
  <r>
    <n v="660"/>
    <s v="A40"/>
    <d v="2005-02-23T00:00:00"/>
    <x v="8"/>
    <n v="365506"/>
    <x v="2"/>
    <s v="CALCUTTA"/>
    <s v="Platimum"/>
    <n v="500000"/>
    <s v="C22"/>
    <x v="1"/>
    <x v="0"/>
  </r>
  <r>
    <n v="661"/>
    <s v="A41"/>
    <d v="2005-02-01T00:00:00"/>
    <x v="9"/>
    <n v="387226"/>
    <x v="2"/>
    <s v="COCHIN"/>
    <s v="Platimum"/>
    <n v="500000"/>
    <s v="C23"/>
    <x v="2"/>
    <x v="1"/>
  </r>
  <r>
    <n v="662"/>
    <s v="A42"/>
    <d v="2004-02-05T00:00:00"/>
    <x v="10"/>
    <n v="125103"/>
    <x v="3"/>
    <s v="BOMBAY"/>
    <s v="Gold"/>
    <n v="500000"/>
    <s v="C24"/>
    <x v="3"/>
    <x v="0"/>
  </r>
  <r>
    <n v="663"/>
    <s v="A43"/>
    <d v="2005-02-28T00:00:00"/>
    <x v="11"/>
    <n v="479558"/>
    <x v="2"/>
    <s v="BANGALORE"/>
    <s v="Gold"/>
    <n v="500000"/>
    <s v="C25"/>
    <x v="0"/>
    <x v="0"/>
  </r>
  <r>
    <n v="664"/>
    <s v="A44"/>
    <d v="2005-02-16T00:00:00"/>
    <x v="12"/>
    <n v="74389"/>
    <x v="2"/>
    <s v="DELHI"/>
    <s v="Gold"/>
    <n v="500000"/>
    <s v="C6"/>
    <x v="4"/>
    <x v="1"/>
  </r>
  <r>
    <n v="665"/>
    <s v="A45"/>
    <d v="2005-02-23T00:00:00"/>
    <x v="13"/>
    <n v="177965"/>
    <x v="2"/>
    <s v="COCHIN"/>
    <s v="Gold"/>
    <n v="500000"/>
    <s v="C7"/>
    <x v="1"/>
    <x v="1"/>
  </r>
  <r>
    <n v="666"/>
    <s v="A46"/>
    <d v="2005-02-03T00:00:00"/>
    <x v="14"/>
    <n v="363899"/>
    <x v="2"/>
    <s v="PATNA"/>
    <s v="Silver"/>
    <n v="100000"/>
    <s v="C8"/>
    <x v="2"/>
    <x v="0"/>
  </r>
  <r>
    <n v="667"/>
    <s v="A47"/>
    <d v="2006-02-04T00:00:00"/>
    <x v="0"/>
    <n v="368980"/>
    <x v="4"/>
    <s v="CHENNAI"/>
    <s v="Platimum"/>
    <n v="10000"/>
    <s v="C9"/>
    <x v="3"/>
    <x v="0"/>
  </r>
  <r>
    <n v="668"/>
    <s v="A48"/>
    <d v="2006-03-25T00:00:00"/>
    <x v="1"/>
    <n v="372732"/>
    <x v="5"/>
    <s v="TRIVANDRUM"/>
    <s v="Platimum"/>
    <n v="10001"/>
    <s v="C10"/>
    <x v="0"/>
    <x v="1"/>
  </r>
  <r>
    <n v="669"/>
    <s v="A49"/>
    <d v="2006-03-31T00:00:00"/>
    <x v="2"/>
    <n v="312967"/>
    <x v="5"/>
    <s v="CALCUTTA"/>
    <s v="Platimum"/>
    <n v="10002"/>
    <s v="C11"/>
    <x v="4"/>
    <x v="1"/>
  </r>
  <r>
    <n v="670"/>
    <s v="A21"/>
    <d v="2006-03-23T00:00:00"/>
    <x v="3"/>
    <n v="421515"/>
    <x v="5"/>
    <s v="COCHIN"/>
    <s v="Platimum"/>
    <n v="10002"/>
    <s v="C21"/>
    <x v="3"/>
    <x v="3"/>
  </r>
  <r>
    <n v="671"/>
    <s v="A22"/>
    <d v="2004-03-19T00:00:00"/>
    <x v="3"/>
    <n v="364044"/>
    <x v="6"/>
    <s v="BOMBAY"/>
    <s v="Silver"/>
    <n v="100000"/>
    <s v="C22"/>
    <x v="0"/>
    <x v="3"/>
  </r>
  <r>
    <n v="672"/>
    <s v="A23"/>
    <d v="2006-03-05T00:00:00"/>
    <x v="3"/>
    <n v="223703"/>
    <x v="5"/>
    <s v="BANGALORE"/>
    <s v="Silver"/>
    <n v="100001"/>
    <s v="C5"/>
    <x v="4"/>
    <x v="0"/>
  </r>
  <r>
    <n v="673"/>
    <s v="A24"/>
    <d v="2005-04-04T00:00:00"/>
    <x v="3"/>
    <n v="291037"/>
    <x v="7"/>
    <s v="DELHI"/>
    <s v="Silver"/>
    <n v="100002"/>
    <s v="C6"/>
    <x v="1"/>
    <x v="1"/>
  </r>
  <r>
    <n v="674"/>
    <s v="A25"/>
    <d v="2006-04-30T00:00:00"/>
    <x v="3"/>
    <n v="90391"/>
    <x v="8"/>
    <s v="COCHIN"/>
    <s v="Silver"/>
    <n v="100003"/>
    <s v="C7"/>
    <x v="2"/>
    <x v="2"/>
  </r>
  <r>
    <n v="675"/>
    <s v="A26"/>
    <d v="2004-04-25T00:00:00"/>
    <x v="3"/>
    <n v="65746"/>
    <x v="9"/>
    <s v="PATNA"/>
    <s v="Gold"/>
    <n v="500000"/>
    <s v="C8"/>
    <x v="3"/>
    <x v="2"/>
  </r>
  <r>
    <n v="676"/>
    <s v="A27"/>
    <d v="2006-04-19T00:00:00"/>
    <x v="3"/>
    <n v="15603"/>
    <x v="8"/>
    <s v="CHENNAI"/>
    <s v="Gold"/>
    <n v="500000"/>
    <s v="C9"/>
    <x v="0"/>
    <x v="1"/>
  </r>
  <r>
    <n v="677"/>
    <s v="A28"/>
    <d v="2004-04-06T00:00:00"/>
    <x v="3"/>
    <n v="190368"/>
    <x v="9"/>
    <s v="TRIVANDRUM"/>
    <s v="Gold"/>
    <n v="500000"/>
    <s v="C10"/>
    <x v="4"/>
    <x v="1"/>
  </r>
  <r>
    <n v="678"/>
    <s v="A29"/>
    <d v="2005-04-27T00:00:00"/>
    <x v="3"/>
    <n v="207840"/>
    <x v="7"/>
    <s v="CALCUTTA"/>
    <s v="Gold"/>
    <n v="500000"/>
    <s v="C11"/>
    <x v="1"/>
    <x v="0"/>
  </r>
  <r>
    <n v="679"/>
    <s v="A30"/>
    <d v="2004-05-05T00:00:00"/>
    <x v="3"/>
    <n v="224696"/>
    <x v="10"/>
    <s v="BANGALORE"/>
    <s v="Gold"/>
    <n v="500000"/>
    <s v="C12"/>
    <x v="2"/>
    <x v="0"/>
  </r>
  <r>
    <n v="680"/>
    <s v="A31"/>
    <d v="2006-05-06T00:00:00"/>
    <x v="3"/>
    <n v="79192"/>
    <x v="11"/>
    <s v="CALCUTTA"/>
    <s v="Gold"/>
    <n v="500000"/>
    <s v="C13"/>
    <x v="3"/>
    <x v="0"/>
  </r>
  <r>
    <n v="681"/>
    <s v="A32"/>
    <d v="2005-05-07T00:00:00"/>
    <x v="3"/>
    <n v="291420"/>
    <x v="12"/>
    <s v="COCHIN"/>
    <s v="Gold"/>
    <n v="500000"/>
    <s v="C14"/>
    <x v="0"/>
    <x v="2"/>
  </r>
  <r>
    <n v="682"/>
    <s v="A33"/>
    <d v="2006-05-08T00:00:00"/>
    <x v="3"/>
    <n v="31178"/>
    <x v="11"/>
    <s v="BOMBAY"/>
    <s v="Platimum"/>
    <n v="10002"/>
    <s v="C15"/>
    <x v="4"/>
    <x v="0"/>
  </r>
  <r>
    <n v="683"/>
    <s v="A34"/>
    <d v="2005-05-09T00:00:00"/>
    <x v="3"/>
    <n v="256843"/>
    <x v="12"/>
    <s v="CALCUTTA"/>
    <s v="Platimum"/>
    <n v="100000"/>
    <s v="C16"/>
    <x v="1"/>
    <x v="0"/>
  </r>
  <r>
    <n v="684"/>
    <s v="A35"/>
    <d v="2006-05-10T00:00:00"/>
    <x v="3"/>
    <n v="281766"/>
    <x v="11"/>
    <s v="COCHIN"/>
    <s v="Platimum"/>
    <n v="100001"/>
    <s v="C17"/>
    <x v="2"/>
    <x v="1"/>
  </r>
  <r>
    <n v="685"/>
    <s v="A36"/>
    <d v="2006-07-11T00:00:00"/>
    <x v="3"/>
    <n v="294222"/>
    <x v="13"/>
    <s v="BOMBAY"/>
    <s v="Platimum"/>
    <n v="100002"/>
    <s v="C18"/>
    <x v="3"/>
    <x v="1"/>
  </r>
  <r>
    <n v="686"/>
    <s v="A37"/>
    <d v="2005-08-12T00:00:00"/>
    <x v="3"/>
    <n v="460562"/>
    <x v="14"/>
    <s v="BANGALORE"/>
    <s v="Platimum"/>
    <n v="100003"/>
    <s v="C19"/>
    <x v="3"/>
    <x v="0"/>
  </r>
  <r>
    <n v="687"/>
    <s v="A38"/>
    <d v="2004-09-13T00:00:00"/>
    <x v="3"/>
    <n v="231792"/>
    <x v="15"/>
    <s v="CHENNAI"/>
    <s v="Platimum"/>
    <n v="500000"/>
    <s v="C20"/>
    <x v="0"/>
    <x v="1"/>
  </r>
  <r>
    <n v="688"/>
    <s v="A39"/>
    <d v="2005-11-20T00:00:00"/>
    <x v="3"/>
    <n v="475867"/>
    <x v="16"/>
    <s v="TRIVANDRUM"/>
    <s v="Platimum"/>
    <n v="500000"/>
    <s v="C21"/>
    <x v="4"/>
    <x v="0"/>
  </r>
  <r>
    <n v="689"/>
    <s v="A40"/>
    <d v="2006-11-21T00:00:00"/>
    <x v="8"/>
    <n v="316844"/>
    <x v="17"/>
    <s v="CALCUTTA"/>
    <s v="Platimum"/>
    <n v="500000"/>
    <s v="C22"/>
    <x v="1"/>
    <x v="0"/>
  </r>
  <r>
    <n v="690"/>
    <s v="A41"/>
    <d v="2005-11-22T00:00:00"/>
    <x v="9"/>
    <n v="411340"/>
    <x v="16"/>
    <s v="COCHIN"/>
    <s v="Platimum"/>
    <n v="500000"/>
    <s v="C23"/>
    <x v="2"/>
    <x v="1"/>
  </r>
  <r>
    <n v="691"/>
    <s v="A42"/>
    <d v="2004-11-23T00:00:00"/>
    <x v="10"/>
    <n v="274672"/>
    <x v="18"/>
    <s v="BOMBAY"/>
    <s v="Gold"/>
    <n v="500000"/>
    <s v="C24"/>
    <x v="3"/>
    <x v="0"/>
  </r>
  <r>
    <n v="692"/>
    <s v="A43"/>
    <d v="2005-05-24T00:00:00"/>
    <x v="11"/>
    <n v="91633"/>
    <x v="12"/>
    <s v="BANGALORE"/>
    <s v="Gold"/>
    <n v="500000"/>
    <s v="C25"/>
    <x v="0"/>
    <x v="0"/>
  </r>
  <r>
    <n v="693"/>
    <s v="A44"/>
    <d v="2005-05-25T00:00:00"/>
    <x v="11"/>
    <n v="129412"/>
    <x v="12"/>
    <s v="DELHI"/>
    <s v="Gold"/>
    <n v="500000"/>
    <s v="C6"/>
    <x v="4"/>
    <x v="1"/>
  </r>
  <r>
    <n v="694"/>
    <s v="A45"/>
    <d v="2005-05-26T00:00:00"/>
    <x v="11"/>
    <n v="375814"/>
    <x v="12"/>
    <s v="COCHIN"/>
    <s v="Gold"/>
    <n v="500000"/>
    <s v="C7"/>
    <x v="1"/>
    <x v="1"/>
  </r>
  <r>
    <n v="695"/>
    <s v="A46"/>
    <d v="2005-05-27T00:00:00"/>
    <x v="11"/>
    <n v="165621"/>
    <x v="12"/>
    <s v="PATNA"/>
    <s v="Silver"/>
    <n v="100000"/>
    <s v="C8"/>
    <x v="2"/>
    <x v="0"/>
  </r>
  <r>
    <n v="696"/>
    <s v="A47"/>
    <d v="2005-05-28T00:00:00"/>
    <x v="11"/>
    <n v="55230"/>
    <x v="12"/>
    <s v="CHENNAI"/>
    <s v="Platimum"/>
    <n v="10000"/>
    <s v="C9"/>
    <x v="3"/>
    <x v="0"/>
  </r>
  <r>
    <n v="697"/>
    <s v="A48"/>
    <d v="2005-05-29T00:00:00"/>
    <x v="11"/>
    <n v="365360"/>
    <x v="12"/>
    <s v="TRIVANDRUM"/>
    <s v="Platimum"/>
    <n v="10001"/>
    <s v="C10"/>
    <x v="0"/>
    <x v="1"/>
  </r>
  <r>
    <n v="698"/>
    <s v="A49"/>
    <d v="2005-05-30T00:00:00"/>
    <x v="2"/>
    <n v="271284"/>
    <x v="12"/>
    <s v="CALCUTTA"/>
    <s v="Platimum"/>
    <n v="10002"/>
    <s v="C11"/>
    <x v="4"/>
    <x v="1"/>
  </r>
  <r>
    <n v="699"/>
    <s v="A21"/>
    <d v="2005-05-31T00:00:00"/>
    <x v="3"/>
    <n v="279952"/>
    <x v="12"/>
    <s v="COCHIN"/>
    <s v="Platimum"/>
    <n v="10002"/>
    <s v="C21"/>
    <x v="3"/>
    <x v="3"/>
  </r>
  <r>
    <n v="700"/>
    <s v="A22"/>
    <d v="2005-06-01T00:00:00"/>
    <x v="4"/>
    <n v="451202"/>
    <x v="19"/>
    <s v="BOMBAY"/>
    <s v="Silver"/>
    <n v="100000"/>
    <s v="C22"/>
    <x v="0"/>
    <x v="3"/>
  </r>
  <r>
    <n v="701"/>
    <s v="A23"/>
    <d v="2005-06-02T00:00:00"/>
    <x v="4"/>
    <n v="299429"/>
    <x v="19"/>
    <s v="BANGALORE"/>
    <s v="Silver"/>
    <n v="100001"/>
    <s v="C5"/>
    <x v="4"/>
    <x v="0"/>
  </r>
  <r>
    <n v="702"/>
    <s v="A24"/>
    <d v="2005-06-03T00:00:00"/>
    <x v="4"/>
    <n v="457108"/>
    <x v="19"/>
    <s v="DELHI"/>
    <s v="Silver"/>
    <n v="100002"/>
    <s v="C6"/>
    <x v="1"/>
    <x v="1"/>
  </r>
  <r>
    <n v="703"/>
    <s v="A25"/>
    <d v="2005-07-03T00:00:00"/>
    <x v="4"/>
    <n v="9014"/>
    <x v="20"/>
    <s v="COCHIN"/>
    <s v="Silver"/>
    <n v="100003"/>
    <s v="C7"/>
    <x v="2"/>
    <x v="2"/>
  </r>
  <r>
    <n v="704"/>
    <s v="A26"/>
    <d v="2005-08-03T00:00:00"/>
    <x v="9"/>
    <n v="379937"/>
    <x v="14"/>
    <s v="PATNA"/>
    <s v="Gold"/>
    <n v="500000"/>
    <s v="C8"/>
    <x v="3"/>
    <x v="2"/>
  </r>
  <r>
    <n v="705"/>
    <s v="A27"/>
    <d v="2005-09-03T00:00:00"/>
    <x v="10"/>
    <n v="485336"/>
    <x v="21"/>
    <s v="CHENNAI"/>
    <s v="Gold"/>
    <n v="500000"/>
    <s v="C9"/>
    <x v="0"/>
    <x v="1"/>
  </r>
  <r>
    <n v="706"/>
    <s v="A28"/>
    <d v="2005-10-03T00:00:00"/>
    <x v="11"/>
    <n v="90332"/>
    <x v="22"/>
    <s v="TRIVANDRUM"/>
    <s v="Gold"/>
    <n v="500000"/>
    <s v="C10"/>
    <x v="4"/>
    <x v="1"/>
  </r>
  <r>
    <n v="707"/>
    <s v="A29"/>
    <d v="2005-11-03T00:00:00"/>
    <x v="12"/>
    <n v="273678"/>
    <x v="16"/>
    <s v="CALCUTTA"/>
    <s v="Gold"/>
    <n v="500000"/>
    <s v="C11"/>
    <x v="1"/>
    <x v="0"/>
  </r>
  <r>
    <n v="708"/>
    <s v="A30"/>
    <d v="2005-12-03T00:00:00"/>
    <x v="13"/>
    <n v="487357"/>
    <x v="23"/>
    <s v="BANGALORE"/>
    <s v="Gold"/>
    <n v="500000"/>
    <s v="C12"/>
    <x v="2"/>
    <x v="0"/>
  </r>
  <r>
    <n v="709"/>
    <s v="A31"/>
    <d v="2006-01-03T00:00:00"/>
    <x v="14"/>
    <n v="239815"/>
    <x v="24"/>
    <s v="CALCUTTA"/>
    <s v="Gold"/>
    <n v="500000"/>
    <s v="C13"/>
    <x v="3"/>
    <x v="0"/>
  </r>
  <r>
    <n v="710"/>
    <s v="A32"/>
    <d v="2006-02-03T00:00:00"/>
    <x v="7"/>
    <n v="126921"/>
    <x v="4"/>
    <s v="COCHIN"/>
    <s v="Gold"/>
    <n v="500000"/>
    <s v="C14"/>
    <x v="0"/>
    <x v="2"/>
  </r>
  <r>
    <n v="711"/>
    <s v="A33"/>
    <d v="2006-03-03T00:00:00"/>
    <x v="8"/>
    <n v="229182"/>
    <x v="5"/>
    <s v="BOMBAY"/>
    <s v="Platimum"/>
    <n v="10002"/>
    <s v="C15"/>
    <x v="4"/>
    <x v="0"/>
  </r>
  <r>
    <n v="712"/>
    <s v="A34"/>
    <d v="2006-04-03T00:00:00"/>
    <x v="9"/>
    <n v="69830"/>
    <x v="8"/>
    <s v="CALCUTTA"/>
    <s v="Platimum"/>
    <n v="100000"/>
    <s v="C16"/>
    <x v="1"/>
    <x v="0"/>
  </r>
  <r>
    <n v="713"/>
    <s v="A35"/>
    <d v="2006-05-03T00:00:00"/>
    <x v="10"/>
    <n v="322950"/>
    <x v="11"/>
    <s v="COCHIN"/>
    <s v="Platimum"/>
    <n v="100001"/>
    <s v="C17"/>
    <x v="2"/>
    <x v="1"/>
  </r>
  <r>
    <n v="714"/>
    <s v="A36"/>
    <d v="2006-06-03T00:00:00"/>
    <x v="11"/>
    <n v="463530"/>
    <x v="25"/>
    <s v="BOMBAY"/>
    <s v="Platimum"/>
    <n v="100002"/>
    <s v="C18"/>
    <x v="3"/>
    <x v="1"/>
  </r>
  <r>
    <n v="715"/>
    <s v="A37"/>
    <d v="2006-07-03T00:00:00"/>
    <x v="12"/>
    <n v="12919"/>
    <x v="13"/>
    <s v="BANGALORE"/>
    <s v="Platimum"/>
    <n v="100003"/>
    <s v="C19"/>
    <x v="3"/>
    <x v="0"/>
  </r>
  <r>
    <n v="716"/>
    <s v="A38"/>
    <d v="2006-08-03T00:00:00"/>
    <x v="13"/>
    <n v="124171"/>
    <x v="26"/>
    <s v="CHENNAI"/>
    <s v="Platimum"/>
    <n v="500000"/>
    <s v="C20"/>
    <x v="0"/>
    <x v="1"/>
  </r>
  <r>
    <n v="717"/>
    <s v="A39"/>
    <d v="2006-09-03T00:00:00"/>
    <x v="14"/>
    <n v="389436"/>
    <x v="27"/>
    <s v="TRIVANDRUM"/>
    <s v="Platimum"/>
    <n v="500000"/>
    <s v="C21"/>
    <x v="4"/>
    <x v="0"/>
  </r>
  <r>
    <n v="718"/>
    <s v="A40"/>
    <d v="2006-10-03T00:00:00"/>
    <x v="0"/>
    <n v="86571"/>
    <x v="28"/>
    <s v="CALCUTTA"/>
    <s v="Platimum"/>
    <n v="500000"/>
    <s v="C22"/>
    <x v="1"/>
    <x v="0"/>
  </r>
  <r>
    <n v="719"/>
    <s v="A41"/>
    <d v="2006-11-03T00:00:00"/>
    <x v="1"/>
    <n v="290710"/>
    <x v="17"/>
    <s v="COCHIN"/>
    <s v="Platimum"/>
    <n v="500000"/>
    <s v="C23"/>
    <x v="2"/>
    <x v="1"/>
  </r>
  <r>
    <n v="720"/>
    <s v="A42"/>
    <d v="2006-12-03T00:00:00"/>
    <x v="1"/>
    <n v="41443"/>
    <x v="29"/>
    <s v="BOMBAY"/>
    <s v="Gold"/>
    <n v="500000"/>
    <s v="C24"/>
    <x v="3"/>
    <x v="0"/>
  </r>
  <r>
    <n v="721"/>
    <s v="A43"/>
    <d v="2004-01-12T00:00:00"/>
    <x v="1"/>
    <n v="141634"/>
    <x v="0"/>
    <s v="BANGALORE"/>
    <s v="Gold"/>
    <n v="500000"/>
    <s v="C25"/>
    <x v="0"/>
    <x v="0"/>
  </r>
  <r>
    <n v="722"/>
    <s v="A44"/>
    <d v="2004-01-03T00:00:00"/>
    <x v="1"/>
    <n v="107038"/>
    <x v="0"/>
    <s v="DELHI"/>
    <s v="Gold"/>
    <n v="500000"/>
    <s v="C6"/>
    <x v="4"/>
    <x v="1"/>
  </r>
  <r>
    <n v="723"/>
    <s v="A45"/>
    <d v="2004-01-15T00:00:00"/>
    <x v="1"/>
    <n v="55207"/>
    <x v="0"/>
    <s v="COCHIN"/>
    <s v="Gold"/>
    <n v="500000"/>
    <s v="C7"/>
    <x v="1"/>
    <x v="1"/>
  </r>
  <r>
    <n v="724"/>
    <s v="A46"/>
    <d v="2004-01-25T00:00:00"/>
    <x v="1"/>
    <n v="43217"/>
    <x v="0"/>
    <s v="PATNA"/>
    <s v="Silver"/>
    <n v="100000"/>
    <s v="C8"/>
    <x v="2"/>
    <x v="0"/>
  </r>
  <r>
    <n v="725"/>
    <s v="A47"/>
    <d v="2005-01-17T00:00:00"/>
    <x v="1"/>
    <n v="246616"/>
    <x v="1"/>
    <s v="CHENNAI"/>
    <s v="Platimum"/>
    <n v="10000"/>
    <s v="C9"/>
    <x v="3"/>
    <x v="0"/>
  </r>
  <r>
    <n v="726"/>
    <s v="A48"/>
    <d v="2005-02-23T00:00:00"/>
    <x v="1"/>
    <n v="341637"/>
    <x v="2"/>
    <s v="TRIVANDRUM"/>
    <s v="Platimum"/>
    <n v="10001"/>
    <s v="C10"/>
    <x v="0"/>
    <x v="1"/>
  </r>
  <r>
    <n v="727"/>
    <s v="A49"/>
    <d v="2005-02-01T00:00:00"/>
    <x v="1"/>
    <n v="413748"/>
    <x v="2"/>
    <s v="CALCUTTA"/>
    <s v="Platimum"/>
    <n v="10002"/>
    <s v="C11"/>
    <x v="4"/>
    <x v="1"/>
  </r>
  <r>
    <n v="728"/>
    <s v="A21"/>
    <d v="2004-02-05T00:00:00"/>
    <x v="11"/>
    <n v="406001"/>
    <x v="3"/>
    <s v="COCHIN"/>
    <s v="Platimum"/>
    <n v="10002"/>
    <s v="C21"/>
    <x v="3"/>
    <x v="3"/>
  </r>
  <r>
    <n v="729"/>
    <s v="A22"/>
    <d v="2005-02-28T00:00:00"/>
    <x v="12"/>
    <n v="217064"/>
    <x v="2"/>
    <s v="BOMBAY"/>
    <s v="Silver"/>
    <n v="100000"/>
    <s v="C22"/>
    <x v="0"/>
    <x v="3"/>
  </r>
  <r>
    <n v="730"/>
    <s v="A23"/>
    <d v="2005-02-16T00:00:00"/>
    <x v="13"/>
    <n v="145364"/>
    <x v="2"/>
    <s v="BANGALORE"/>
    <s v="Silver"/>
    <n v="100001"/>
    <s v="C5"/>
    <x v="4"/>
    <x v="0"/>
  </r>
  <r>
    <n v="731"/>
    <s v="A24"/>
    <d v="2005-02-23T00:00:00"/>
    <x v="14"/>
    <n v="107498"/>
    <x v="2"/>
    <s v="DELHI"/>
    <s v="Silver"/>
    <n v="100002"/>
    <s v="C6"/>
    <x v="1"/>
    <x v="1"/>
  </r>
  <r>
    <n v="732"/>
    <s v="A25"/>
    <d v="2005-02-03T00:00:00"/>
    <x v="0"/>
    <n v="64364"/>
    <x v="2"/>
    <s v="COCHIN"/>
    <s v="Silver"/>
    <n v="100003"/>
    <s v="C7"/>
    <x v="2"/>
    <x v="2"/>
  </r>
  <r>
    <n v="733"/>
    <s v="A26"/>
    <d v="2006-02-04T00:00:00"/>
    <x v="1"/>
    <n v="80373"/>
    <x v="4"/>
    <s v="PATNA"/>
    <s v="Gold"/>
    <n v="500000"/>
    <s v="C8"/>
    <x v="3"/>
    <x v="2"/>
  </r>
  <r>
    <n v="734"/>
    <s v="A27"/>
    <d v="2006-03-25T00:00:00"/>
    <x v="2"/>
    <n v="242368"/>
    <x v="5"/>
    <s v="CHENNAI"/>
    <s v="Gold"/>
    <n v="500000"/>
    <s v="C9"/>
    <x v="0"/>
    <x v="1"/>
  </r>
  <r>
    <n v="735"/>
    <s v="A28"/>
    <d v="2006-03-31T00:00:00"/>
    <x v="3"/>
    <n v="415817"/>
    <x v="5"/>
    <s v="TRIVANDRUM"/>
    <s v="Gold"/>
    <n v="500000"/>
    <s v="C10"/>
    <x v="4"/>
    <x v="1"/>
  </r>
  <r>
    <n v="736"/>
    <s v="A29"/>
    <d v="2006-03-23T00:00:00"/>
    <x v="4"/>
    <n v="404556"/>
    <x v="5"/>
    <s v="CALCUTTA"/>
    <s v="Gold"/>
    <n v="500000"/>
    <s v="C11"/>
    <x v="1"/>
    <x v="0"/>
  </r>
  <r>
    <n v="737"/>
    <s v="A30"/>
    <d v="2006-03-24T00:00:00"/>
    <x v="5"/>
    <n v="17627"/>
    <x v="5"/>
    <s v="BANGALORE"/>
    <s v="Gold"/>
    <n v="500000"/>
    <s v="C12"/>
    <x v="2"/>
    <x v="0"/>
  </r>
  <r>
    <n v="738"/>
    <s v="A31"/>
    <d v="2006-03-25T00:00:00"/>
    <x v="6"/>
    <n v="130073"/>
    <x v="5"/>
    <s v="CALCUTTA"/>
    <s v="Gold"/>
    <n v="500000"/>
    <s v="C13"/>
    <x v="3"/>
    <x v="0"/>
  </r>
  <r>
    <n v="739"/>
    <s v="A32"/>
    <d v="2006-03-26T00:00:00"/>
    <x v="7"/>
    <n v="241999"/>
    <x v="5"/>
    <s v="COCHIN"/>
    <s v="Gold"/>
    <n v="500000"/>
    <s v="C14"/>
    <x v="0"/>
    <x v="2"/>
  </r>
  <r>
    <n v="740"/>
    <s v="A33"/>
    <d v="2006-03-27T00:00:00"/>
    <x v="8"/>
    <n v="386280"/>
    <x v="5"/>
    <s v="BOMBAY"/>
    <s v="Platimum"/>
    <n v="10002"/>
    <s v="C15"/>
    <x v="4"/>
    <x v="0"/>
  </r>
  <r>
    <n v="741"/>
    <s v="A34"/>
    <d v="2006-03-28T00:00:00"/>
    <x v="9"/>
    <n v="15754"/>
    <x v="5"/>
    <s v="CALCUTTA"/>
    <s v="Platimum"/>
    <n v="100000"/>
    <s v="C16"/>
    <x v="1"/>
    <x v="0"/>
  </r>
  <r>
    <n v="742"/>
    <s v="A35"/>
    <d v="2006-03-29T00:00:00"/>
    <x v="10"/>
    <n v="262392"/>
    <x v="5"/>
    <s v="COCHIN"/>
    <s v="Platimum"/>
    <n v="100001"/>
    <s v="C17"/>
    <x v="2"/>
    <x v="1"/>
  </r>
  <r>
    <n v="743"/>
    <s v="A36"/>
    <d v="2006-03-30T00:00:00"/>
    <x v="11"/>
    <n v="72825"/>
    <x v="5"/>
    <s v="BOMBAY"/>
    <s v="Platimum"/>
    <n v="100002"/>
    <s v="C18"/>
    <x v="3"/>
    <x v="1"/>
  </r>
  <r>
    <n v="744"/>
    <s v="A37"/>
    <d v="2006-03-31T00:00:00"/>
    <x v="12"/>
    <n v="157829"/>
    <x v="5"/>
    <s v="BANGALORE"/>
    <s v="Platimum"/>
    <n v="100003"/>
    <s v="C19"/>
    <x v="3"/>
    <x v="0"/>
  </r>
  <r>
    <n v="745"/>
    <s v="A38"/>
    <d v="2006-04-01T00:00:00"/>
    <x v="13"/>
    <n v="354920"/>
    <x v="8"/>
    <s v="CHENNAI"/>
    <s v="Platimum"/>
    <n v="500000"/>
    <s v="C20"/>
    <x v="0"/>
    <x v="1"/>
  </r>
  <r>
    <n v="746"/>
    <s v="A39"/>
    <d v="2006-04-02T00:00:00"/>
    <x v="14"/>
    <n v="422576"/>
    <x v="8"/>
    <s v="TRIVANDRUM"/>
    <s v="Platimum"/>
    <n v="500000"/>
    <s v="C21"/>
    <x v="4"/>
    <x v="0"/>
  </r>
  <r>
    <n v="747"/>
    <s v="A40"/>
    <d v="2006-04-03T00:00:00"/>
    <x v="0"/>
    <n v="491557"/>
    <x v="8"/>
    <s v="CALCUTTA"/>
    <s v="Platimum"/>
    <n v="500000"/>
    <s v="C22"/>
    <x v="1"/>
    <x v="0"/>
  </r>
  <r>
    <n v="748"/>
    <s v="A41"/>
    <d v="2006-04-04T00:00:00"/>
    <x v="1"/>
    <n v="469337"/>
    <x v="8"/>
    <s v="COCHIN"/>
    <s v="Platimum"/>
    <n v="500000"/>
    <s v="C23"/>
    <x v="2"/>
    <x v="1"/>
  </r>
  <r>
    <n v="749"/>
    <s v="A42"/>
    <d v="2004-01-12T00:00:00"/>
    <x v="2"/>
    <n v="483551"/>
    <x v="0"/>
    <s v="BOMBAY"/>
    <s v="Gold"/>
    <n v="500000"/>
    <s v="C24"/>
    <x v="3"/>
    <x v="0"/>
  </r>
  <r>
    <n v="750"/>
    <s v="A43"/>
    <d v="2004-01-03T00:00:00"/>
    <x v="3"/>
    <n v="65847"/>
    <x v="0"/>
    <s v="BANGALORE"/>
    <s v="Gold"/>
    <n v="500000"/>
    <s v="C25"/>
    <x v="0"/>
    <x v="0"/>
  </r>
  <r>
    <n v="751"/>
    <s v="A44"/>
    <d v="2004-01-15T00:00:00"/>
    <x v="4"/>
    <n v="83449"/>
    <x v="0"/>
    <s v="DELHI"/>
    <s v="Gold"/>
    <n v="500000"/>
    <s v="C6"/>
    <x v="4"/>
    <x v="1"/>
  </r>
  <r>
    <n v="752"/>
    <s v="A45"/>
    <d v="2004-01-25T00:00:00"/>
    <x v="4"/>
    <n v="299434"/>
    <x v="0"/>
    <s v="COCHIN"/>
    <s v="Gold"/>
    <n v="500000"/>
    <s v="C7"/>
    <x v="1"/>
    <x v="1"/>
  </r>
  <r>
    <n v="753"/>
    <s v="A46"/>
    <d v="2004-01-12T00:00:00"/>
    <x v="4"/>
    <n v="29721"/>
    <x v="0"/>
    <s v="PATNA"/>
    <s v="Silver"/>
    <n v="100000"/>
    <s v="C8"/>
    <x v="2"/>
    <x v="0"/>
  </r>
  <r>
    <n v="754"/>
    <s v="A47"/>
    <d v="2004-01-03T00:00:00"/>
    <x v="4"/>
    <n v="309708"/>
    <x v="0"/>
    <s v="CHENNAI"/>
    <s v="Platimum"/>
    <n v="10000"/>
    <s v="C9"/>
    <x v="3"/>
    <x v="0"/>
  </r>
  <r>
    <n v="755"/>
    <s v="A48"/>
    <d v="2004-01-15T00:00:00"/>
    <x v="9"/>
    <n v="260549"/>
    <x v="0"/>
    <s v="TRIVANDRUM"/>
    <s v="Platimum"/>
    <n v="10001"/>
    <s v="C10"/>
    <x v="0"/>
    <x v="1"/>
  </r>
  <r>
    <n v="756"/>
    <s v="A49"/>
    <d v="2004-01-25T00:00:00"/>
    <x v="9"/>
    <n v="437600"/>
    <x v="0"/>
    <s v="CALCUTTA"/>
    <s v="Platimum"/>
    <n v="10002"/>
    <s v="C11"/>
    <x v="4"/>
    <x v="1"/>
  </r>
  <r>
    <n v="757"/>
    <s v="A21"/>
    <d v="2004-01-12T00:00:00"/>
    <x v="9"/>
    <n v="21623"/>
    <x v="0"/>
    <s v="COCHIN"/>
    <s v="Platimum"/>
    <n v="10002"/>
    <s v="C21"/>
    <x v="3"/>
    <x v="3"/>
  </r>
  <r>
    <n v="758"/>
    <s v="A22"/>
    <d v="2004-01-03T00:00:00"/>
    <x v="9"/>
    <n v="361605"/>
    <x v="0"/>
    <s v="BOMBAY"/>
    <s v="Silver"/>
    <n v="100000"/>
    <s v="C22"/>
    <x v="0"/>
    <x v="3"/>
  </r>
  <r>
    <n v="759"/>
    <s v="A23"/>
    <d v="2004-01-15T00:00:00"/>
    <x v="9"/>
    <n v="152583"/>
    <x v="0"/>
    <s v="BANGALORE"/>
    <s v="Silver"/>
    <n v="100001"/>
    <s v="C5"/>
    <x v="4"/>
    <x v="0"/>
  </r>
  <r>
    <n v="760"/>
    <s v="A24"/>
    <d v="2004-01-25T00:00:00"/>
    <x v="9"/>
    <n v="203686"/>
    <x v="0"/>
    <s v="DELHI"/>
    <s v="Silver"/>
    <n v="100002"/>
    <s v="C6"/>
    <x v="1"/>
    <x v="1"/>
  </r>
  <r>
    <n v="761"/>
    <s v="A25"/>
    <d v="2004-01-12T00:00:00"/>
    <x v="9"/>
    <n v="46095"/>
    <x v="0"/>
    <s v="COCHIN"/>
    <s v="Silver"/>
    <n v="100003"/>
    <s v="C7"/>
    <x v="2"/>
    <x v="2"/>
  </r>
  <r>
    <n v="762"/>
    <s v="A26"/>
    <d v="2004-01-03T00:00:00"/>
    <x v="9"/>
    <n v="298167"/>
    <x v="0"/>
    <s v="PATNA"/>
    <s v="Gold"/>
    <n v="500000"/>
    <s v="C8"/>
    <x v="3"/>
    <x v="2"/>
  </r>
  <r>
    <n v="763"/>
    <s v="A27"/>
    <d v="2004-01-15T00:00:00"/>
    <x v="9"/>
    <n v="354219"/>
    <x v="0"/>
    <s v="CHENNAI"/>
    <s v="Gold"/>
    <n v="500000"/>
    <s v="C9"/>
    <x v="0"/>
    <x v="1"/>
  </r>
  <r>
    <n v="764"/>
    <s v="A28"/>
    <d v="2004-01-12T00:00:00"/>
    <x v="9"/>
    <n v="497682"/>
    <x v="0"/>
    <s v="TRIVANDRUM"/>
    <s v="Gold"/>
    <n v="500000"/>
    <s v="C10"/>
    <x v="4"/>
    <x v="1"/>
  </r>
  <r>
    <n v="765"/>
    <s v="A29"/>
    <d v="2004-01-03T00:00:00"/>
    <x v="9"/>
    <n v="465419"/>
    <x v="0"/>
    <s v="CALCUTTA"/>
    <s v="Gold"/>
    <n v="500000"/>
    <s v="C11"/>
    <x v="1"/>
    <x v="0"/>
  </r>
  <r>
    <n v="766"/>
    <s v="A30"/>
    <d v="2004-01-15T00:00:00"/>
    <x v="9"/>
    <n v="376669"/>
    <x v="0"/>
    <s v="BANGALORE"/>
    <s v="Gold"/>
    <n v="500000"/>
    <s v="C12"/>
    <x v="2"/>
    <x v="0"/>
  </r>
  <r>
    <n v="767"/>
    <s v="A31"/>
    <d v="2004-01-25T00:00:00"/>
    <x v="9"/>
    <n v="295701"/>
    <x v="0"/>
    <s v="CALCUTTA"/>
    <s v="Gold"/>
    <n v="500000"/>
    <s v="C13"/>
    <x v="3"/>
    <x v="0"/>
  </r>
  <r>
    <n v="768"/>
    <s v="A32"/>
    <d v="2005-01-17T00:00:00"/>
    <x v="9"/>
    <n v="432762"/>
    <x v="1"/>
    <s v="COCHIN"/>
    <s v="Gold"/>
    <n v="500000"/>
    <s v="C14"/>
    <x v="0"/>
    <x v="2"/>
  </r>
  <r>
    <n v="769"/>
    <s v="A33"/>
    <d v="2005-02-23T00:00:00"/>
    <x v="9"/>
    <n v="79786"/>
    <x v="2"/>
    <s v="BOMBAY"/>
    <s v="Platimum"/>
    <n v="10002"/>
    <s v="C15"/>
    <x v="4"/>
    <x v="0"/>
  </r>
  <r>
    <n v="770"/>
    <s v="A34"/>
    <d v="2005-02-01T00:00:00"/>
    <x v="9"/>
    <n v="67181"/>
    <x v="2"/>
    <s v="CALCUTTA"/>
    <s v="Platimum"/>
    <n v="100000"/>
    <s v="C16"/>
    <x v="1"/>
    <x v="0"/>
  </r>
  <r>
    <n v="771"/>
    <s v="A35"/>
    <d v="2004-02-05T00:00:00"/>
    <x v="9"/>
    <n v="478867"/>
    <x v="3"/>
    <s v="COCHIN"/>
    <s v="Platimum"/>
    <n v="100001"/>
    <s v="C17"/>
    <x v="2"/>
    <x v="1"/>
  </r>
  <r>
    <n v="772"/>
    <s v="A36"/>
    <d v="2005-02-28T00:00:00"/>
    <x v="9"/>
    <n v="388347"/>
    <x v="2"/>
    <s v="BOMBAY"/>
    <s v="Platimum"/>
    <n v="100002"/>
    <s v="C18"/>
    <x v="3"/>
    <x v="1"/>
  </r>
  <r>
    <n v="773"/>
    <s v="A37"/>
    <d v="2005-02-16T00:00:00"/>
    <x v="9"/>
    <n v="229977"/>
    <x v="2"/>
    <s v="BANGALORE"/>
    <s v="Platimum"/>
    <n v="100003"/>
    <s v="C19"/>
    <x v="3"/>
    <x v="0"/>
  </r>
  <r>
    <n v="774"/>
    <s v="A38"/>
    <d v="2005-02-23T00:00:00"/>
    <x v="9"/>
    <n v="326965"/>
    <x v="2"/>
    <s v="CHENNAI"/>
    <s v="Platimum"/>
    <n v="500000"/>
    <s v="C20"/>
    <x v="0"/>
    <x v="1"/>
  </r>
  <r>
    <n v="775"/>
    <s v="A39"/>
    <d v="2005-02-03T00:00:00"/>
    <x v="9"/>
    <n v="300116"/>
    <x v="2"/>
    <s v="TRIVANDRUM"/>
    <s v="Platimum"/>
    <n v="500000"/>
    <s v="C21"/>
    <x v="4"/>
    <x v="0"/>
  </r>
  <r>
    <n v="776"/>
    <s v="A40"/>
    <d v="2006-02-04T00:00:00"/>
    <x v="9"/>
    <n v="372616"/>
    <x v="4"/>
    <s v="CALCUTTA"/>
    <s v="Platimum"/>
    <n v="500000"/>
    <s v="C22"/>
    <x v="1"/>
    <x v="0"/>
  </r>
  <r>
    <n v="777"/>
    <s v="A41"/>
    <d v="2006-03-25T00:00:00"/>
    <x v="9"/>
    <n v="32404"/>
    <x v="5"/>
    <s v="COCHIN"/>
    <s v="Platimum"/>
    <n v="500000"/>
    <s v="C23"/>
    <x v="2"/>
    <x v="1"/>
  </r>
  <r>
    <n v="778"/>
    <s v="A42"/>
    <d v="2006-03-31T00:00:00"/>
    <x v="9"/>
    <n v="5241"/>
    <x v="5"/>
    <s v="BOMBAY"/>
    <s v="Gold"/>
    <n v="500000"/>
    <s v="C24"/>
    <x v="3"/>
    <x v="0"/>
  </r>
  <r>
    <n v="779"/>
    <s v="A43"/>
    <d v="2006-03-23T00:00:00"/>
    <x v="3"/>
    <n v="62206"/>
    <x v="5"/>
    <s v="BANGALORE"/>
    <s v="Gold"/>
    <n v="500000"/>
    <s v="C25"/>
    <x v="0"/>
    <x v="0"/>
  </r>
  <r>
    <n v="780"/>
    <s v="A44"/>
    <d v="2004-03-19T00:00:00"/>
    <x v="4"/>
    <n v="3109"/>
    <x v="6"/>
    <s v="DELHI"/>
    <s v="Gold"/>
    <n v="500000"/>
    <s v="C6"/>
    <x v="4"/>
    <x v="1"/>
  </r>
  <r>
    <n v="781"/>
    <s v="A45"/>
    <d v="2006-03-05T00:00:00"/>
    <x v="4"/>
    <n v="321460"/>
    <x v="5"/>
    <s v="COCHIN"/>
    <s v="Gold"/>
    <n v="500000"/>
    <s v="C7"/>
    <x v="1"/>
    <x v="1"/>
  </r>
  <r>
    <n v="782"/>
    <s v="A46"/>
    <d v="2005-04-04T00:00:00"/>
    <x v="4"/>
    <n v="138707"/>
    <x v="7"/>
    <s v="PATNA"/>
    <s v="Silver"/>
    <n v="100000"/>
    <s v="C8"/>
    <x v="2"/>
    <x v="0"/>
  </r>
  <r>
    <n v="783"/>
    <s v="A47"/>
    <d v="2006-04-30T00:00:00"/>
    <x v="4"/>
    <n v="105797"/>
    <x v="8"/>
    <s v="CHENNAI"/>
    <s v="Platimum"/>
    <n v="10000"/>
    <s v="C9"/>
    <x v="3"/>
    <x v="0"/>
  </r>
  <r>
    <n v="784"/>
    <s v="A48"/>
    <d v="2004-04-25T00:00:00"/>
    <x v="9"/>
    <n v="140566"/>
    <x v="9"/>
    <s v="TRIVANDRUM"/>
    <s v="Platimum"/>
    <n v="10001"/>
    <s v="C10"/>
    <x v="0"/>
    <x v="1"/>
  </r>
  <r>
    <n v="785"/>
    <s v="A49"/>
    <d v="2006-04-19T00:00:00"/>
    <x v="10"/>
    <n v="231529"/>
    <x v="8"/>
    <s v="CALCUTTA"/>
    <s v="Platimum"/>
    <n v="10002"/>
    <s v="C11"/>
    <x v="4"/>
    <x v="1"/>
  </r>
  <r>
    <n v="786"/>
    <s v="A21"/>
    <d v="2004-04-06T00:00:00"/>
    <x v="11"/>
    <n v="288150"/>
    <x v="9"/>
    <s v="COCHIN"/>
    <s v="Platimum"/>
    <n v="10002"/>
    <s v="C21"/>
    <x v="3"/>
    <x v="3"/>
  </r>
  <r>
    <n v="787"/>
    <s v="A22"/>
    <d v="2005-04-27T00:00:00"/>
    <x v="12"/>
    <n v="126738"/>
    <x v="7"/>
    <s v="BOMBAY"/>
    <s v="Silver"/>
    <n v="100000"/>
    <s v="C22"/>
    <x v="0"/>
    <x v="3"/>
  </r>
  <r>
    <n v="788"/>
    <s v="A23"/>
    <d v="2004-05-05T00:00:00"/>
    <x v="13"/>
    <n v="317525"/>
    <x v="10"/>
    <s v="BANGALORE"/>
    <s v="Silver"/>
    <n v="100001"/>
    <s v="C5"/>
    <x v="4"/>
    <x v="0"/>
  </r>
  <r>
    <n v="789"/>
    <s v="A24"/>
    <d v="2006-05-06T00:00:00"/>
    <x v="14"/>
    <n v="249946"/>
    <x v="11"/>
    <s v="DELHI"/>
    <s v="Silver"/>
    <n v="100002"/>
    <s v="C6"/>
    <x v="1"/>
    <x v="1"/>
  </r>
  <r>
    <n v="790"/>
    <s v="A25"/>
    <d v="2005-05-07T00:00:00"/>
    <x v="0"/>
    <n v="29651"/>
    <x v="12"/>
    <s v="COCHIN"/>
    <s v="Silver"/>
    <n v="100003"/>
    <s v="C7"/>
    <x v="2"/>
    <x v="2"/>
  </r>
  <r>
    <n v="791"/>
    <s v="A26"/>
    <d v="2006-05-08T00:00:00"/>
    <x v="1"/>
    <n v="311962"/>
    <x v="11"/>
    <s v="PATNA"/>
    <s v="Gold"/>
    <n v="500000"/>
    <s v="C8"/>
    <x v="3"/>
    <x v="2"/>
  </r>
  <r>
    <n v="792"/>
    <s v="A27"/>
    <d v="2005-05-09T00:00:00"/>
    <x v="2"/>
    <n v="179783"/>
    <x v="12"/>
    <s v="CHENNAI"/>
    <s v="Gold"/>
    <n v="500000"/>
    <s v="C9"/>
    <x v="0"/>
    <x v="1"/>
  </r>
  <r>
    <n v="793"/>
    <s v="A28"/>
    <d v="2006-05-10T00:00:00"/>
    <x v="3"/>
    <n v="374827"/>
    <x v="11"/>
    <s v="TRIVANDRUM"/>
    <s v="Gold"/>
    <n v="500000"/>
    <s v="C10"/>
    <x v="4"/>
    <x v="1"/>
  </r>
  <r>
    <n v="794"/>
    <s v="A29"/>
    <d v="2006-07-11T00:00:00"/>
    <x v="3"/>
    <n v="284384"/>
    <x v="13"/>
    <s v="CALCUTTA"/>
    <s v="Gold"/>
    <n v="500000"/>
    <s v="C11"/>
    <x v="1"/>
    <x v="0"/>
  </r>
  <r>
    <n v="795"/>
    <s v="A30"/>
    <d v="2005-08-12T00:00:00"/>
    <x v="3"/>
    <n v="287085"/>
    <x v="14"/>
    <s v="BANGALORE"/>
    <s v="Gold"/>
    <n v="500000"/>
    <s v="C12"/>
    <x v="2"/>
    <x v="0"/>
  </r>
  <r>
    <n v="796"/>
    <s v="A31"/>
    <d v="2004-09-13T00:00:00"/>
    <x v="3"/>
    <n v="170019"/>
    <x v="15"/>
    <s v="CALCUTTA"/>
    <s v="Gold"/>
    <n v="500000"/>
    <s v="C13"/>
    <x v="3"/>
    <x v="0"/>
  </r>
  <r>
    <n v="797"/>
    <s v="A32"/>
    <d v="2005-11-20T00:00:00"/>
    <x v="3"/>
    <n v="25564"/>
    <x v="16"/>
    <s v="COCHIN"/>
    <s v="Gold"/>
    <n v="500000"/>
    <s v="C14"/>
    <x v="0"/>
    <x v="2"/>
  </r>
  <r>
    <n v="798"/>
    <s v="A33"/>
    <d v="2006-11-21T00:00:00"/>
    <x v="3"/>
    <n v="446937"/>
    <x v="17"/>
    <s v="BOMBAY"/>
    <s v="Platimum"/>
    <n v="10002"/>
    <s v="C15"/>
    <x v="4"/>
    <x v="0"/>
  </r>
  <r>
    <n v="799"/>
    <s v="A34"/>
    <d v="2005-11-22T00:00:00"/>
    <x v="3"/>
    <n v="393199"/>
    <x v="16"/>
    <s v="CALCUTTA"/>
    <s v="Platimum"/>
    <n v="100000"/>
    <s v="C16"/>
    <x v="1"/>
    <x v="0"/>
  </r>
  <r>
    <n v="800"/>
    <s v="A35"/>
    <d v="2004-11-23T00:00:00"/>
    <x v="3"/>
    <n v="463996"/>
    <x v="18"/>
    <s v="COCHIN"/>
    <s v="Platimum"/>
    <n v="100001"/>
    <s v="C17"/>
    <x v="2"/>
    <x v="1"/>
  </r>
  <r>
    <n v="801"/>
    <s v="A36"/>
    <d v="2005-05-24T00:00:00"/>
    <x v="3"/>
    <n v="226001"/>
    <x v="12"/>
    <s v="BOMBAY"/>
    <s v="Platimum"/>
    <n v="100002"/>
    <s v="C18"/>
    <x v="3"/>
    <x v="1"/>
  </r>
  <r>
    <n v="802"/>
    <s v="A37"/>
    <d v="2005-05-25T00:00:00"/>
    <x v="3"/>
    <n v="3901"/>
    <x v="12"/>
    <s v="BANGALORE"/>
    <s v="Platimum"/>
    <n v="100003"/>
    <s v="C19"/>
    <x v="3"/>
    <x v="0"/>
  </r>
  <r>
    <n v="803"/>
    <s v="A38"/>
    <d v="2005-05-26T00:00:00"/>
    <x v="3"/>
    <n v="445556"/>
    <x v="12"/>
    <s v="CHENNAI"/>
    <s v="Platimum"/>
    <n v="500000"/>
    <s v="C20"/>
    <x v="0"/>
    <x v="1"/>
  </r>
  <r>
    <n v="804"/>
    <s v="A39"/>
    <d v="2005-05-27T00:00:00"/>
    <x v="3"/>
    <n v="218793"/>
    <x v="12"/>
    <s v="TRIVANDRUM"/>
    <s v="Platimum"/>
    <n v="500000"/>
    <s v="C21"/>
    <x v="4"/>
    <x v="0"/>
  </r>
  <r>
    <n v="805"/>
    <s v="A40"/>
    <d v="2005-05-28T00:00:00"/>
    <x v="3"/>
    <n v="85197"/>
    <x v="12"/>
    <s v="CALCUTTA"/>
    <s v="Platimum"/>
    <n v="500000"/>
    <s v="C22"/>
    <x v="1"/>
    <x v="0"/>
  </r>
  <r>
    <n v="806"/>
    <s v="A41"/>
    <d v="2005-05-29T00:00:00"/>
    <x v="3"/>
    <n v="221690"/>
    <x v="12"/>
    <s v="COCHIN"/>
    <s v="Platimum"/>
    <n v="500000"/>
    <s v="C23"/>
    <x v="2"/>
    <x v="1"/>
  </r>
  <r>
    <n v="807"/>
    <s v="A42"/>
    <d v="2005-05-30T00:00:00"/>
    <x v="3"/>
    <n v="41174"/>
    <x v="12"/>
    <s v="BOMBAY"/>
    <s v="Gold"/>
    <n v="500000"/>
    <s v="C24"/>
    <x v="3"/>
    <x v="0"/>
  </r>
  <r>
    <n v="808"/>
    <s v="A43"/>
    <d v="2005-05-31T00:00:00"/>
    <x v="3"/>
    <n v="275276"/>
    <x v="12"/>
    <s v="BANGALORE"/>
    <s v="Gold"/>
    <n v="500000"/>
    <s v="C25"/>
    <x v="0"/>
    <x v="0"/>
  </r>
  <r>
    <n v="809"/>
    <s v="A44"/>
    <d v="2005-06-01T00:00:00"/>
    <x v="3"/>
    <n v="145497"/>
    <x v="19"/>
    <s v="DELHI"/>
    <s v="Gold"/>
    <n v="500000"/>
    <s v="C6"/>
    <x v="4"/>
    <x v="1"/>
  </r>
  <r>
    <n v="810"/>
    <s v="A45"/>
    <d v="2005-06-02T00:00:00"/>
    <x v="4"/>
    <n v="171590"/>
    <x v="19"/>
    <s v="COCHIN"/>
    <s v="Gold"/>
    <n v="500000"/>
    <s v="C7"/>
    <x v="1"/>
    <x v="1"/>
  </r>
  <r>
    <n v="811"/>
    <s v="A46"/>
    <d v="2005-06-03T00:00:00"/>
    <x v="4"/>
    <n v="355222"/>
    <x v="19"/>
    <s v="PATNA"/>
    <s v="Silver"/>
    <n v="100000"/>
    <s v="C8"/>
    <x v="2"/>
    <x v="0"/>
  </r>
  <r>
    <n v="812"/>
    <s v="A47"/>
    <d v="2005-07-03T00:00:00"/>
    <x v="4"/>
    <n v="205241"/>
    <x v="20"/>
    <s v="CHENNAI"/>
    <s v="Platimum"/>
    <n v="10000"/>
    <s v="C9"/>
    <x v="3"/>
    <x v="0"/>
  </r>
  <r>
    <n v="813"/>
    <s v="A48"/>
    <d v="2005-08-03T00:00:00"/>
    <x v="9"/>
    <n v="444817"/>
    <x v="14"/>
    <s v="TRIVANDRUM"/>
    <s v="Platimum"/>
    <n v="10001"/>
    <s v="C10"/>
    <x v="0"/>
    <x v="1"/>
  </r>
  <r>
    <n v="814"/>
    <s v="A49"/>
    <d v="2005-09-03T00:00:00"/>
    <x v="10"/>
    <n v="10872"/>
    <x v="21"/>
    <s v="CALCUTTA"/>
    <s v="Platimum"/>
    <n v="10002"/>
    <s v="C11"/>
    <x v="4"/>
    <x v="1"/>
  </r>
  <r>
    <n v="815"/>
    <s v="A21"/>
    <d v="2005-10-03T00:00:00"/>
    <x v="11"/>
    <n v="125837"/>
    <x v="22"/>
    <s v="COCHIN"/>
    <s v="Platimum"/>
    <n v="10002"/>
    <s v="C21"/>
    <x v="3"/>
    <x v="3"/>
  </r>
  <r>
    <n v="816"/>
    <s v="A22"/>
    <d v="2005-11-03T00:00:00"/>
    <x v="12"/>
    <n v="412716"/>
    <x v="16"/>
    <s v="BOMBAY"/>
    <s v="Silver"/>
    <n v="100000"/>
    <s v="C22"/>
    <x v="0"/>
    <x v="3"/>
  </r>
  <r>
    <n v="817"/>
    <s v="A23"/>
    <d v="2005-12-03T00:00:00"/>
    <x v="13"/>
    <n v="445525"/>
    <x v="23"/>
    <s v="BANGALORE"/>
    <s v="Silver"/>
    <n v="100001"/>
    <s v="C5"/>
    <x v="4"/>
    <x v="0"/>
  </r>
  <r>
    <n v="818"/>
    <s v="A24"/>
    <d v="2006-01-03T00:00:00"/>
    <x v="14"/>
    <n v="135665"/>
    <x v="24"/>
    <s v="DELHI"/>
    <s v="Silver"/>
    <n v="100002"/>
    <s v="C6"/>
    <x v="1"/>
    <x v="1"/>
  </r>
  <r>
    <n v="819"/>
    <s v="A25"/>
    <d v="2006-02-03T00:00:00"/>
    <x v="7"/>
    <n v="364630"/>
    <x v="4"/>
    <s v="COCHIN"/>
    <s v="Silver"/>
    <n v="100003"/>
    <s v="C7"/>
    <x v="2"/>
    <x v="2"/>
  </r>
  <r>
    <n v="820"/>
    <s v="A26"/>
    <d v="2006-03-03T00:00:00"/>
    <x v="8"/>
    <n v="122860"/>
    <x v="5"/>
    <s v="PATNA"/>
    <s v="Gold"/>
    <n v="500000"/>
    <s v="C8"/>
    <x v="3"/>
    <x v="2"/>
  </r>
  <r>
    <n v="821"/>
    <s v="A27"/>
    <d v="2006-04-03T00:00:00"/>
    <x v="9"/>
    <n v="480548"/>
    <x v="8"/>
    <s v="CHENNAI"/>
    <s v="Gold"/>
    <n v="500000"/>
    <s v="C9"/>
    <x v="0"/>
    <x v="1"/>
  </r>
  <r>
    <n v="822"/>
    <s v="A28"/>
    <d v="2006-05-03T00:00:00"/>
    <x v="10"/>
    <n v="447398"/>
    <x v="11"/>
    <s v="TRIVANDRUM"/>
    <s v="Gold"/>
    <n v="500000"/>
    <s v="C10"/>
    <x v="4"/>
    <x v="1"/>
  </r>
  <r>
    <n v="823"/>
    <s v="A29"/>
    <d v="2006-06-03T00:00:00"/>
    <x v="11"/>
    <n v="20656"/>
    <x v="25"/>
    <s v="CALCUTTA"/>
    <s v="Gold"/>
    <n v="500000"/>
    <s v="C11"/>
    <x v="1"/>
    <x v="0"/>
  </r>
  <r>
    <n v="824"/>
    <s v="A30"/>
    <d v="2006-07-03T00:00:00"/>
    <x v="12"/>
    <n v="399030"/>
    <x v="13"/>
    <s v="BANGALORE"/>
    <s v="Gold"/>
    <n v="500000"/>
    <s v="C12"/>
    <x v="2"/>
    <x v="0"/>
  </r>
  <r>
    <n v="825"/>
    <s v="A31"/>
    <d v="2006-08-03T00:00:00"/>
    <x v="13"/>
    <n v="22417"/>
    <x v="26"/>
    <s v="CALCUTTA"/>
    <s v="Gold"/>
    <n v="500000"/>
    <s v="C13"/>
    <x v="3"/>
    <x v="0"/>
  </r>
  <r>
    <n v="826"/>
    <s v="A32"/>
    <d v="2006-09-03T00:00:00"/>
    <x v="14"/>
    <n v="472566"/>
    <x v="27"/>
    <s v="COCHIN"/>
    <s v="Gold"/>
    <n v="500000"/>
    <s v="C14"/>
    <x v="0"/>
    <x v="2"/>
  </r>
  <r>
    <n v="827"/>
    <s v="A33"/>
    <d v="2006-10-03T00:00:00"/>
    <x v="0"/>
    <n v="313962"/>
    <x v="28"/>
    <s v="BOMBAY"/>
    <s v="Platimum"/>
    <n v="10002"/>
    <s v="C15"/>
    <x v="4"/>
    <x v="0"/>
  </r>
  <r>
    <n v="828"/>
    <s v="A34"/>
    <d v="2006-11-03T00:00:00"/>
    <x v="1"/>
    <n v="372795"/>
    <x v="17"/>
    <s v="CALCUTTA"/>
    <s v="Platimum"/>
    <n v="100000"/>
    <s v="C16"/>
    <x v="1"/>
    <x v="0"/>
  </r>
  <r>
    <n v="829"/>
    <s v="A35"/>
    <d v="2006-12-03T00:00:00"/>
    <x v="2"/>
    <n v="140924"/>
    <x v="29"/>
    <s v="COCHIN"/>
    <s v="Platimum"/>
    <n v="100001"/>
    <s v="C17"/>
    <x v="2"/>
    <x v="1"/>
  </r>
  <r>
    <n v="830"/>
    <s v="A36"/>
    <d v="2004-01-12T00:00:00"/>
    <x v="3"/>
    <n v="361797"/>
    <x v="0"/>
    <s v="BOMBAY"/>
    <s v="Platimum"/>
    <n v="100002"/>
    <s v="C18"/>
    <x v="3"/>
    <x v="1"/>
  </r>
  <r>
    <n v="831"/>
    <s v="A37"/>
    <d v="2004-01-03T00:00:00"/>
    <x v="3"/>
    <n v="23733"/>
    <x v="0"/>
    <s v="BANGALORE"/>
    <s v="Platimum"/>
    <n v="100003"/>
    <s v="C19"/>
    <x v="3"/>
    <x v="0"/>
  </r>
  <r>
    <n v="832"/>
    <s v="A38"/>
    <d v="2004-01-15T00:00:00"/>
    <x v="3"/>
    <n v="426580"/>
    <x v="0"/>
    <s v="CHENNAI"/>
    <s v="Platimum"/>
    <n v="500000"/>
    <s v="C20"/>
    <x v="0"/>
    <x v="1"/>
  </r>
  <r>
    <n v="833"/>
    <s v="A39"/>
    <d v="2004-01-25T00:00:00"/>
    <x v="3"/>
    <n v="285286"/>
    <x v="0"/>
    <s v="TRIVANDRUM"/>
    <s v="Platimum"/>
    <n v="500000"/>
    <s v="C21"/>
    <x v="4"/>
    <x v="0"/>
  </r>
  <r>
    <n v="834"/>
    <s v="A40"/>
    <d v="2005-01-17T00:00:00"/>
    <x v="3"/>
    <n v="186488"/>
    <x v="1"/>
    <s v="CALCUTTA"/>
    <s v="Platimum"/>
    <n v="500000"/>
    <s v="C22"/>
    <x v="1"/>
    <x v="0"/>
  </r>
  <r>
    <n v="835"/>
    <s v="A41"/>
    <d v="2005-02-23T00:00:00"/>
    <x v="3"/>
    <n v="289691"/>
    <x v="2"/>
    <s v="COCHIN"/>
    <s v="Platimum"/>
    <n v="500000"/>
    <s v="C23"/>
    <x v="2"/>
    <x v="1"/>
  </r>
  <r>
    <n v="836"/>
    <s v="A42"/>
    <d v="2005-02-01T00:00:00"/>
    <x v="3"/>
    <n v="47436"/>
    <x v="2"/>
    <s v="BOMBAY"/>
    <s v="Gold"/>
    <n v="500000"/>
    <s v="C24"/>
    <x v="3"/>
    <x v="0"/>
  </r>
  <r>
    <n v="837"/>
    <s v="A43"/>
    <d v="2004-02-05T00:00:00"/>
    <x v="3"/>
    <n v="489807"/>
    <x v="3"/>
    <s v="BANGALORE"/>
    <s v="Gold"/>
    <n v="500000"/>
    <s v="C25"/>
    <x v="0"/>
    <x v="0"/>
  </r>
  <r>
    <n v="838"/>
    <s v="A44"/>
    <d v="2005-02-28T00:00:00"/>
    <x v="3"/>
    <n v="361943"/>
    <x v="2"/>
    <s v="DELHI"/>
    <s v="Gold"/>
    <n v="500000"/>
    <s v="C6"/>
    <x v="4"/>
    <x v="1"/>
  </r>
  <r>
    <n v="839"/>
    <s v="A45"/>
    <d v="2005-02-16T00:00:00"/>
    <x v="3"/>
    <n v="38424"/>
    <x v="2"/>
    <s v="COCHIN"/>
    <s v="Gold"/>
    <n v="500000"/>
    <s v="C7"/>
    <x v="1"/>
    <x v="1"/>
  </r>
  <r>
    <n v="840"/>
    <s v="A46"/>
    <d v="2005-02-23T00:00:00"/>
    <x v="3"/>
    <n v="42720"/>
    <x v="2"/>
    <s v="PATNA"/>
    <s v="Silver"/>
    <n v="100000"/>
    <s v="C8"/>
    <x v="2"/>
    <x v="0"/>
  </r>
  <r>
    <n v="841"/>
    <s v="A47"/>
    <d v="2005-02-03T00:00:00"/>
    <x v="3"/>
    <n v="64796"/>
    <x v="2"/>
    <s v="CHENNAI"/>
    <s v="Platimum"/>
    <n v="10000"/>
    <s v="C9"/>
    <x v="3"/>
    <x v="0"/>
  </r>
  <r>
    <n v="842"/>
    <s v="A48"/>
    <d v="2006-02-04T00:00:00"/>
    <x v="3"/>
    <n v="73845"/>
    <x v="4"/>
    <s v="TRIVANDRUM"/>
    <s v="Platimum"/>
    <n v="10001"/>
    <s v="C10"/>
    <x v="0"/>
    <x v="1"/>
  </r>
  <r>
    <n v="843"/>
    <s v="A49"/>
    <d v="2006-03-25T00:00:00"/>
    <x v="1"/>
    <n v="493834"/>
    <x v="5"/>
    <s v="CALCUTTA"/>
    <s v="Platimum"/>
    <n v="10002"/>
    <s v="C11"/>
    <x v="4"/>
    <x v="1"/>
  </r>
  <r>
    <n v="844"/>
    <s v="A21"/>
    <d v="2006-03-31T00:00:00"/>
    <x v="1"/>
    <n v="287259"/>
    <x v="5"/>
    <s v="COCHIN"/>
    <s v="Platimum"/>
    <n v="10002"/>
    <s v="C21"/>
    <x v="3"/>
    <x v="3"/>
  </r>
  <r>
    <n v="845"/>
    <s v="A22"/>
    <d v="2006-03-23T00:00:00"/>
    <x v="1"/>
    <n v="341071"/>
    <x v="5"/>
    <s v="BOMBAY"/>
    <s v="Silver"/>
    <n v="100000"/>
    <s v="C22"/>
    <x v="0"/>
    <x v="3"/>
  </r>
  <r>
    <n v="846"/>
    <s v="A23"/>
    <d v="2006-03-24T00:00:00"/>
    <x v="1"/>
    <n v="307067"/>
    <x v="5"/>
    <s v="BANGALORE"/>
    <s v="Silver"/>
    <n v="100001"/>
    <s v="C5"/>
    <x v="4"/>
    <x v="0"/>
  </r>
  <r>
    <n v="847"/>
    <s v="A24"/>
    <d v="2006-03-25T00:00:00"/>
    <x v="1"/>
    <n v="114740"/>
    <x v="5"/>
    <s v="DELHI"/>
    <s v="Silver"/>
    <n v="100002"/>
    <s v="C6"/>
    <x v="1"/>
    <x v="1"/>
  </r>
  <r>
    <n v="848"/>
    <s v="A25"/>
    <d v="2006-03-26T00:00:00"/>
    <x v="1"/>
    <n v="471635"/>
    <x v="5"/>
    <s v="COCHIN"/>
    <s v="Silver"/>
    <n v="100003"/>
    <s v="C7"/>
    <x v="2"/>
    <x v="2"/>
  </r>
  <r>
    <n v="849"/>
    <s v="A26"/>
    <d v="2006-03-27T00:00:00"/>
    <x v="1"/>
    <n v="48424"/>
    <x v="5"/>
    <s v="PATNA"/>
    <s v="Gold"/>
    <n v="500000"/>
    <s v="C8"/>
    <x v="3"/>
    <x v="2"/>
  </r>
  <r>
    <n v="850"/>
    <s v="A27"/>
    <d v="2006-03-28T00:00:00"/>
    <x v="1"/>
    <n v="86533"/>
    <x v="5"/>
    <s v="CHENNAI"/>
    <s v="Gold"/>
    <n v="500000"/>
    <s v="C9"/>
    <x v="0"/>
    <x v="1"/>
  </r>
  <r>
    <n v="851"/>
    <s v="A28"/>
    <d v="2006-03-29T00:00:00"/>
    <x v="1"/>
    <n v="328261"/>
    <x v="5"/>
    <s v="TRIVANDRUM"/>
    <s v="Gold"/>
    <n v="500000"/>
    <s v="C10"/>
    <x v="4"/>
    <x v="1"/>
  </r>
  <r>
    <n v="852"/>
    <s v="A29"/>
    <d v="2006-03-30T00:00:00"/>
    <x v="1"/>
    <n v="321094"/>
    <x v="5"/>
    <s v="CALCUTTA"/>
    <s v="Gold"/>
    <n v="500000"/>
    <s v="C11"/>
    <x v="1"/>
    <x v="0"/>
  </r>
  <r>
    <n v="853"/>
    <s v="A30"/>
    <d v="2006-03-31T00:00:00"/>
    <x v="1"/>
    <n v="356596"/>
    <x v="5"/>
    <s v="BANGALORE"/>
    <s v="Gold"/>
    <n v="500000"/>
    <s v="C12"/>
    <x v="2"/>
    <x v="0"/>
  </r>
  <r>
    <n v="854"/>
    <s v="A31"/>
    <d v="2006-04-01T00:00:00"/>
    <x v="1"/>
    <n v="58257"/>
    <x v="8"/>
    <s v="CALCUTTA"/>
    <s v="Gold"/>
    <n v="500000"/>
    <s v="C13"/>
    <x v="3"/>
    <x v="0"/>
  </r>
  <r>
    <n v="855"/>
    <s v="A32"/>
    <d v="2006-04-02T00:00:00"/>
    <x v="1"/>
    <n v="113119"/>
    <x v="8"/>
    <s v="COCHIN"/>
    <s v="Gold"/>
    <n v="500000"/>
    <s v="C14"/>
    <x v="0"/>
    <x v="2"/>
  </r>
  <r>
    <n v="856"/>
    <s v="A33"/>
    <d v="2006-04-03T00:00:00"/>
    <x v="1"/>
    <n v="454046"/>
    <x v="8"/>
    <s v="BOMBAY"/>
    <s v="Platimum"/>
    <n v="10002"/>
    <s v="C15"/>
    <x v="4"/>
    <x v="0"/>
  </r>
  <r>
    <n v="857"/>
    <s v="A34"/>
    <d v="2006-04-04T00:00:00"/>
    <x v="1"/>
    <n v="404232"/>
    <x v="8"/>
    <s v="CALCUTTA"/>
    <s v="Platimum"/>
    <n v="100000"/>
    <s v="C16"/>
    <x v="1"/>
    <x v="0"/>
  </r>
  <r>
    <n v="858"/>
    <s v="A35"/>
    <d v="2004-01-12T00:00:00"/>
    <x v="1"/>
    <n v="343935"/>
    <x v="0"/>
    <s v="COCHIN"/>
    <s v="Platimum"/>
    <n v="100001"/>
    <s v="C17"/>
    <x v="2"/>
    <x v="1"/>
  </r>
  <r>
    <n v="859"/>
    <s v="A36"/>
    <d v="2004-01-03T00:00:00"/>
    <x v="1"/>
    <n v="390749"/>
    <x v="0"/>
    <s v="BOMBAY"/>
    <s v="Platimum"/>
    <n v="100002"/>
    <s v="C18"/>
    <x v="3"/>
    <x v="1"/>
  </r>
  <r>
    <n v="860"/>
    <s v="A37"/>
    <d v="2004-01-15T00:00:00"/>
    <x v="4"/>
    <n v="363151"/>
    <x v="0"/>
    <s v="BANGALORE"/>
    <s v="Platimum"/>
    <n v="100003"/>
    <s v="C19"/>
    <x v="3"/>
    <x v="0"/>
  </r>
  <r>
    <n v="861"/>
    <s v="A38"/>
    <d v="2004-01-25T00:00:00"/>
    <x v="4"/>
    <n v="368684"/>
    <x v="0"/>
    <s v="CHENNAI"/>
    <s v="Platimum"/>
    <n v="500000"/>
    <s v="C20"/>
    <x v="0"/>
    <x v="1"/>
  </r>
  <r>
    <n v="862"/>
    <s v="A39"/>
    <d v="2004-01-12T00:00:00"/>
    <x v="4"/>
    <n v="231789"/>
    <x v="0"/>
    <s v="TRIVANDRUM"/>
    <s v="Platimum"/>
    <n v="500000"/>
    <s v="C21"/>
    <x v="4"/>
    <x v="0"/>
  </r>
  <r>
    <n v="863"/>
    <s v="A40"/>
    <d v="2004-01-03T00:00:00"/>
    <x v="4"/>
    <n v="480604"/>
    <x v="0"/>
    <s v="CALCUTTA"/>
    <s v="Platimum"/>
    <n v="500000"/>
    <s v="C22"/>
    <x v="1"/>
    <x v="0"/>
  </r>
  <r>
    <n v="864"/>
    <s v="A41"/>
    <d v="2004-01-15T00:00:00"/>
    <x v="9"/>
    <n v="140834"/>
    <x v="0"/>
    <s v="COCHIN"/>
    <s v="Platimum"/>
    <n v="500000"/>
    <s v="C23"/>
    <x v="2"/>
    <x v="1"/>
  </r>
  <r>
    <n v="865"/>
    <s v="A42"/>
    <d v="2004-01-25T00:00:00"/>
    <x v="10"/>
    <n v="269551"/>
    <x v="0"/>
    <s v="BOMBAY"/>
    <s v="Gold"/>
    <n v="500000"/>
    <s v="C24"/>
    <x v="3"/>
    <x v="0"/>
  </r>
  <r>
    <n v="866"/>
    <s v="A43"/>
    <d v="2004-01-12T00:00:00"/>
    <x v="11"/>
    <n v="102912"/>
    <x v="0"/>
    <s v="BANGALORE"/>
    <s v="Gold"/>
    <n v="500000"/>
    <s v="C25"/>
    <x v="0"/>
    <x v="0"/>
  </r>
  <r>
    <n v="867"/>
    <s v="A44"/>
    <d v="2004-01-03T00:00:00"/>
    <x v="12"/>
    <n v="101499"/>
    <x v="0"/>
    <s v="DELHI"/>
    <s v="Gold"/>
    <n v="500000"/>
    <s v="C6"/>
    <x v="4"/>
    <x v="1"/>
  </r>
  <r>
    <n v="868"/>
    <s v="A45"/>
    <d v="2004-01-15T00:00:00"/>
    <x v="13"/>
    <n v="150622"/>
    <x v="0"/>
    <s v="COCHIN"/>
    <s v="Gold"/>
    <n v="500000"/>
    <s v="C7"/>
    <x v="1"/>
    <x v="1"/>
  </r>
  <r>
    <n v="869"/>
    <s v="A46"/>
    <d v="2004-01-25T00:00:00"/>
    <x v="14"/>
    <n v="139257"/>
    <x v="0"/>
    <s v="PATNA"/>
    <s v="Silver"/>
    <n v="100000"/>
    <s v="C8"/>
    <x v="2"/>
    <x v="0"/>
  </r>
  <r>
    <n v="870"/>
    <s v="A47"/>
    <d v="2004-01-12T00:00:00"/>
    <x v="0"/>
    <n v="394015"/>
    <x v="0"/>
    <s v="CHENNAI"/>
    <s v="Platimum"/>
    <n v="10000"/>
    <s v="C9"/>
    <x v="3"/>
    <x v="0"/>
  </r>
  <r>
    <n v="871"/>
    <s v="A48"/>
    <d v="2004-01-03T00:00:00"/>
    <x v="0"/>
    <n v="53685"/>
    <x v="0"/>
    <s v="TRIVANDRUM"/>
    <s v="Platimum"/>
    <n v="10001"/>
    <s v="C10"/>
    <x v="0"/>
    <x v="1"/>
  </r>
  <r>
    <n v="872"/>
    <s v="A49"/>
    <d v="2004-01-15T00:00:00"/>
    <x v="0"/>
    <n v="414297"/>
    <x v="0"/>
    <s v="CALCUTTA"/>
    <s v="Platimum"/>
    <n v="10002"/>
    <s v="C11"/>
    <x v="4"/>
    <x v="1"/>
  </r>
  <r>
    <n v="873"/>
    <s v="A21"/>
    <d v="2004-01-12T00:00:00"/>
    <x v="0"/>
    <n v="204398"/>
    <x v="0"/>
    <s v="COCHIN"/>
    <s v="Platimum"/>
    <n v="10002"/>
    <s v="C21"/>
    <x v="3"/>
    <x v="3"/>
  </r>
  <r>
    <n v="874"/>
    <s v="A22"/>
    <d v="2004-01-03T00:00:00"/>
    <x v="0"/>
    <n v="93080"/>
    <x v="0"/>
    <s v="BOMBAY"/>
    <s v="Silver"/>
    <n v="100000"/>
    <s v="C22"/>
    <x v="0"/>
    <x v="3"/>
  </r>
  <r>
    <n v="875"/>
    <s v="A23"/>
    <d v="2004-01-15T00:00:00"/>
    <x v="0"/>
    <n v="383404"/>
    <x v="0"/>
    <s v="BANGALORE"/>
    <s v="Silver"/>
    <n v="100001"/>
    <s v="C5"/>
    <x v="4"/>
    <x v="0"/>
  </r>
  <r>
    <n v="876"/>
    <s v="A24"/>
    <d v="2004-01-25T00:00:00"/>
    <x v="0"/>
    <n v="433510"/>
    <x v="0"/>
    <s v="DELHI"/>
    <s v="Silver"/>
    <n v="100002"/>
    <s v="C6"/>
    <x v="1"/>
    <x v="1"/>
  </r>
  <r>
    <n v="877"/>
    <s v="A25"/>
    <d v="2005-01-17T00:00:00"/>
    <x v="0"/>
    <n v="238830"/>
    <x v="1"/>
    <s v="COCHIN"/>
    <s v="Silver"/>
    <n v="100003"/>
    <s v="C7"/>
    <x v="2"/>
    <x v="2"/>
  </r>
  <r>
    <n v="878"/>
    <s v="A26"/>
    <d v="2005-02-23T00:00:00"/>
    <x v="0"/>
    <n v="334919"/>
    <x v="2"/>
    <s v="PATNA"/>
    <s v="Gold"/>
    <n v="500000"/>
    <s v="C8"/>
    <x v="3"/>
    <x v="2"/>
  </r>
  <r>
    <n v="879"/>
    <s v="A27"/>
    <d v="2005-02-01T00:00:00"/>
    <x v="0"/>
    <n v="118327"/>
    <x v="2"/>
    <s v="CHENNAI"/>
    <s v="Gold"/>
    <n v="500000"/>
    <s v="C9"/>
    <x v="0"/>
    <x v="1"/>
  </r>
  <r>
    <n v="880"/>
    <s v="A28"/>
    <d v="2004-02-05T00:00:00"/>
    <x v="0"/>
    <n v="485051"/>
    <x v="3"/>
    <s v="TRIVANDRUM"/>
    <s v="Gold"/>
    <n v="500000"/>
    <s v="C10"/>
    <x v="4"/>
    <x v="1"/>
  </r>
  <r>
    <n v="881"/>
    <s v="A29"/>
    <d v="2005-02-28T00:00:00"/>
    <x v="0"/>
    <n v="94374"/>
    <x v="2"/>
    <s v="CALCUTTA"/>
    <s v="Gold"/>
    <n v="500000"/>
    <s v="C11"/>
    <x v="1"/>
    <x v="0"/>
  </r>
  <r>
    <n v="882"/>
    <s v="A30"/>
    <d v="2005-02-16T00:00:00"/>
    <x v="0"/>
    <n v="166731"/>
    <x v="2"/>
    <s v="BANGALORE"/>
    <s v="Gold"/>
    <n v="500000"/>
    <s v="C12"/>
    <x v="2"/>
    <x v="0"/>
  </r>
  <r>
    <n v="883"/>
    <s v="A31"/>
    <d v="2005-02-23T00:00:00"/>
    <x v="0"/>
    <n v="153184"/>
    <x v="2"/>
    <s v="CALCUTTA"/>
    <s v="Gold"/>
    <n v="500000"/>
    <s v="C13"/>
    <x v="3"/>
    <x v="0"/>
  </r>
  <r>
    <n v="884"/>
    <s v="A32"/>
    <d v="2005-02-03T00:00:00"/>
    <x v="0"/>
    <n v="301886"/>
    <x v="2"/>
    <s v="COCHIN"/>
    <s v="Gold"/>
    <n v="500000"/>
    <s v="C14"/>
    <x v="0"/>
    <x v="2"/>
  </r>
  <r>
    <n v="885"/>
    <s v="A33"/>
    <d v="2006-02-04T00:00:00"/>
    <x v="0"/>
    <n v="47900"/>
    <x v="4"/>
    <s v="BOMBAY"/>
    <s v="Platimum"/>
    <n v="10002"/>
    <s v="C15"/>
    <x v="4"/>
    <x v="0"/>
  </r>
  <r>
    <n v="886"/>
    <s v="A34"/>
    <d v="2006-03-25T00:00:00"/>
    <x v="1"/>
    <n v="389156"/>
    <x v="5"/>
    <s v="CALCUTTA"/>
    <s v="Platimum"/>
    <n v="100000"/>
    <s v="C16"/>
    <x v="1"/>
    <x v="0"/>
  </r>
  <r>
    <n v="887"/>
    <s v="A35"/>
    <d v="2006-03-31T00:00:00"/>
    <x v="2"/>
    <n v="150248"/>
    <x v="5"/>
    <s v="COCHIN"/>
    <s v="Platimum"/>
    <n v="100001"/>
    <s v="C17"/>
    <x v="2"/>
    <x v="1"/>
  </r>
  <r>
    <n v="888"/>
    <s v="A36"/>
    <d v="2006-03-23T00:00:00"/>
    <x v="3"/>
    <n v="133360"/>
    <x v="5"/>
    <s v="BOMBAY"/>
    <s v="Platimum"/>
    <n v="100002"/>
    <s v="C18"/>
    <x v="3"/>
    <x v="1"/>
  </r>
  <r>
    <n v="889"/>
    <s v="A37"/>
    <d v="2004-03-19T00:00:00"/>
    <x v="4"/>
    <n v="352181"/>
    <x v="6"/>
    <s v="BANGALORE"/>
    <s v="Platimum"/>
    <n v="100003"/>
    <s v="C19"/>
    <x v="3"/>
    <x v="0"/>
  </r>
  <r>
    <n v="890"/>
    <s v="A38"/>
    <d v="2006-03-05T00:00:00"/>
    <x v="4"/>
    <n v="465287"/>
    <x v="5"/>
    <s v="CHENNAI"/>
    <s v="Platimum"/>
    <n v="500000"/>
    <s v="C20"/>
    <x v="0"/>
    <x v="1"/>
  </r>
  <r>
    <n v="891"/>
    <s v="A39"/>
    <d v="2005-04-04T00:00:00"/>
    <x v="4"/>
    <n v="246626"/>
    <x v="7"/>
    <s v="TRIVANDRUM"/>
    <s v="Platimum"/>
    <n v="500000"/>
    <s v="C21"/>
    <x v="4"/>
    <x v="0"/>
  </r>
  <r>
    <n v="892"/>
    <s v="A40"/>
    <d v="2006-04-30T00:00:00"/>
    <x v="4"/>
    <n v="465492"/>
    <x v="8"/>
    <s v="CALCUTTA"/>
    <s v="Platimum"/>
    <n v="500000"/>
    <s v="C22"/>
    <x v="1"/>
    <x v="0"/>
  </r>
  <r>
    <n v="893"/>
    <s v="A41"/>
    <d v="2004-04-25T00:00:00"/>
    <x v="9"/>
    <n v="162169"/>
    <x v="9"/>
    <s v="COCHIN"/>
    <s v="Platimum"/>
    <n v="500000"/>
    <s v="C23"/>
    <x v="2"/>
    <x v="1"/>
  </r>
  <r>
    <n v="894"/>
    <s v="A42"/>
    <d v="2006-04-19T00:00:00"/>
    <x v="10"/>
    <n v="208086"/>
    <x v="8"/>
    <s v="BOMBAY"/>
    <s v="Gold"/>
    <n v="500000"/>
    <s v="C24"/>
    <x v="3"/>
    <x v="0"/>
  </r>
  <r>
    <n v="895"/>
    <s v="A43"/>
    <d v="2004-04-06T00:00:00"/>
    <x v="11"/>
    <n v="342545"/>
    <x v="9"/>
    <s v="BANGALORE"/>
    <s v="Gold"/>
    <n v="500000"/>
    <s v="C25"/>
    <x v="0"/>
    <x v="0"/>
  </r>
  <r>
    <n v="896"/>
    <s v="A44"/>
    <d v="2005-04-27T00:00:00"/>
    <x v="12"/>
    <n v="251397"/>
    <x v="7"/>
    <s v="DELHI"/>
    <s v="Gold"/>
    <n v="500000"/>
    <s v="C6"/>
    <x v="4"/>
    <x v="1"/>
  </r>
  <r>
    <n v="897"/>
    <s v="A45"/>
    <d v="2004-05-05T00:00:00"/>
    <x v="13"/>
    <n v="406793"/>
    <x v="10"/>
    <s v="COCHIN"/>
    <s v="Gold"/>
    <n v="500000"/>
    <s v="C7"/>
    <x v="1"/>
    <x v="1"/>
  </r>
  <r>
    <n v="898"/>
    <s v="A46"/>
    <d v="2006-05-06T00:00:00"/>
    <x v="14"/>
    <n v="465677"/>
    <x v="11"/>
    <s v="PATNA"/>
    <s v="Silver"/>
    <n v="100000"/>
    <s v="C8"/>
    <x v="2"/>
    <x v="0"/>
  </r>
  <r>
    <n v="899"/>
    <s v="A47"/>
    <d v="2005-05-07T00:00:00"/>
    <x v="0"/>
    <n v="175541"/>
    <x v="12"/>
    <s v="CHENNAI"/>
    <s v="Platimum"/>
    <n v="10000"/>
    <s v="C9"/>
    <x v="3"/>
    <x v="0"/>
  </r>
  <r>
    <n v="900"/>
    <s v="A48"/>
    <d v="2006-05-08T00:00:00"/>
    <x v="1"/>
    <n v="327520"/>
    <x v="11"/>
    <s v="TRIVANDRUM"/>
    <s v="Platimum"/>
    <n v="10001"/>
    <s v="C10"/>
    <x v="0"/>
    <x v="1"/>
  </r>
  <r>
    <n v="901"/>
    <s v="A49"/>
    <d v="2005-05-09T00:00:00"/>
    <x v="2"/>
    <n v="361071"/>
    <x v="12"/>
    <s v="CALCUTTA"/>
    <s v="Platimum"/>
    <n v="10002"/>
    <s v="C11"/>
    <x v="4"/>
    <x v="1"/>
  </r>
  <r>
    <n v="902"/>
    <s v="A21"/>
    <d v="2006-05-10T00:00:00"/>
    <x v="3"/>
    <n v="41087"/>
    <x v="11"/>
    <s v="COCHIN"/>
    <s v="Platimum"/>
    <n v="10002"/>
    <s v="C21"/>
    <x v="3"/>
    <x v="3"/>
  </r>
  <r>
    <n v="903"/>
    <s v="A22"/>
    <d v="2006-07-11T00:00:00"/>
    <x v="4"/>
    <n v="27819"/>
    <x v="13"/>
    <s v="BOMBAY"/>
    <s v="Silver"/>
    <n v="100000"/>
    <s v="C22"/>
    <x v="0"/>
    <x v="3"/>
  </r>
  <r>
    <n v="904"/>
    <s v="A23"/>
    <d v="2005-08-12T00:00:00"/>
    <x v="5"/>
    <n v="35958"/>
    <x v="14"/>
    <s v="BANGALORE"/>
    <s v="Silver"/>
    <n v="100001"/>
    <s v="C5"/>
    <x v="4"/>
    <x v="0"/>
  </r>
  <r>
    <n v="905"/>
    <s v="A24"/>
    <d v="2004-09-13T00:00:00"/>
    <x v="6"/>
    <n v="378056"/>
    <x v="15"/>
    <s v="DELHI"/>
    <s v="Silver"/>
    <n v="100002"/>
    <s v="C6"/>
    <x v="1"/>
    <x v="1"/>
  </r>
  <r>
    <n v="906"/>
    <s v="A25"/>
    <d v="2005-11-20T00:00:00"/>
    <x v="7"/>
    <n v="369570"/>
    <x v="16"/>
    <s v="COCHIN"/>
    <s v="Silver"/>
    <n v="100003"/>
    <s v="C7"/>
    <x v="2"/>
    <x v="2"/>
  </r>
  <r>
    <n v="907"/>
    <s v="A26"/>
    <d v="2006-11-21T00:00:00"/>
    <x v="8"/>
    <n v="437635"/>
    <x v="17"/>
    <s v="PATNA"/>
    <s v="Gold"/>
    <n v="500000"/>
    <s v="C8"/>
    <x v="3"/>
    <x v="2"/>
  </r>
  <r>
    <n v="908"/>
    <s v="A27"/>
    <d v="2005-11-22T00:00:00"/>
    <x v="9"/>
    <n v="369571"/>
    <x v="16"/>
    <s v="CHENNAI"/>
    <s v="Gold"/>
    <n v="500000"/>
    <s v="C9"/>
    <x v="0"/>
    <x v="1"/>
  </r>
  <r>
    <n v="909"/>
    <s v="A28"/>
    <d v="2004-11-23T00:00:00"/>
    <x v="10"/>
    <n v="272314"/>
    <x v="18"/>
    <s v="TRIVANDRUM"/>
    <s v="Gold"/>
    <n v="500000"/>
    <s v="C10"/>
    <x v="4"/>
    <x v="1"/>
  </r>
  <r>
    <n v="910"/>
    <s v="A29"/>
    <d v="2005-05-24T00:00:00"/>
    <x v="11"/>
    <n v="287399"/>
    <x v="12"/>
    <s v="CALCUTTA"/>
    <s v="Gold"/>
    <n v="500000"/>
    <s v="C11"/>
    <x v="1"/>
    <x v="0"/>
  </r>
  <r>
    <n v="911"/>
    <s v="A30"/>
    <d v="2005-05-25T00:00:00"/>
    <x v="12"/>
    <n v="247165"/>
    <x v="12"/>
    <s v="BANGALORE"/>
    <s v="Gold"/>
    <n v="500000"/>
    <s v="C12"/>
    <x v="2"/>
    <x v="0"/>
  </r>
  <r>
    <n v="912"/>
    <s v="A31"/>
    <d v="2005-05-26T00:00:00"/>
    <x v="13"/>
    <n v="180820"/>
    <x v="12"/>
    <s v="CALCUTTA"/>
    <s v="Gold"/>
    <n v="500000"/>
    <s v="C13"/>
    <x v="3"/>
    <x v="0"/>
  </r>
  <r>
    <n v="913"/>
    <s v="A32"/>
    <d v="2005-05-27T00:00:00"/>
    <x v="14"/>
    <n v="409387"/>
    <x v="12"/>
    <s v="COCHIN"/>
    <s v="Gold"/>
    <n v="500000"/>
    <s v="C14"/>
    <x v="0"/>
    <x v="2"/>
  </r>
  <r>
    <n v="914"/>
    <s v="A33"/>
    <d v="2005-05-28T00:00:00"/>
    <x v="0"/>
    <n v="219923"/>
    <x v="12"/>
    <s v="BOMBAY"/>
    <s v="Platimum"/>
    <n v="10002"/>
    <s v="C15"/>
    <x v="4"/>
    <x v="0"/>
  </r>
  <r>
    <n v="915"/>
    <s v="A34"/>
    <d v="2005-05-29T00:00:00"/>
    <x v="1"/>
    <n v="26028"/>
    <x v="12"/>
    <s v="CALCUTTA"/>
    <s v="Platimum"/>
    <n v="100000"/>
    <s v="C16"/>
    <x v="1"/>
    <x v="0"/>
  </r>
  <r>
    <n v="916"/>
    <s v="A35"/>
    <d v="2005-05-30T00:00:00"/>
    <x v="2"/>
    <n v="257054"/>
    <x v="12"/>
    <s v="COCHIN"/>
    <s v="Platimum"/>
    <n v="100001"/>
    <s v="C17"/>
    <x v="2"/>
    <x v="1"/>
  </r>
  <r>
    <n v="917"/>
    <s v="A36"/>
    <d v="2005-05-31T00:00:00"/>
    <x v="3"/>
    <n v="198728"/>
    <x v="12"/>
    <s v="BOMBAY"/>
    <s v="Platimum"/>
    <n v="100002"/>
    <s v="C18"/>
    <x v="3"/>
    <x v="1"/>
  </r>
  <r>
    <n v="918"/>
    <s v="A37"/>
    <d v="2005-06-01T00:00:00"/>
    <x v="4"/>
    <n v="266669"/>
    <x v="19"/>
    <s v="BANGALORE"/>
    <s v="Platimum"/>
    <n v="100003"/>
    <s v="C19"/>
    <x v="3"/>
    <x v="0"/>
  </r>
  <r>
    <n v="919"/>
    <s v="A38"/>
    <d v="2005-06-02T00:00:00"/>
    <x v="4"/>
    <n v="93676"/>
    <x v="19"/>
    <s v="CHENNAI"/>
    <s v="Platimum"/>
    <n v="500000"/>
    <s v="C20"/>
    <x v="0"/>
    <x v="1"/>
  </r>
  <r>
    <n v="920"/>
    <s v="A39"/>
    <d v="2005-06-03T00:00:00"/>
    <x v="4"/>
    <n v="126224"/>
    <x v="19"/>
    <s v="TRIVANDRUM"/>
    <s v="Platimum"/>
    <n v="500000"/>
    <s v="C21"/>
    <x v="4"/>
    <x v="0"/>
  </r>
  <r>
    <n v="921"/>
    <s v="A40"/>
    <d v="2005-07-03T00:00:00"/>
    <x v="4"/>
    <n v="362166"/>
    <x v="20"/>
    <s v="CALCUTTA"/>
    <s v="Platimum"/>
    <n v="500000"/>
    <s v="C22"/>
    <x v="1"/>
    <x v="0"/>
  </r>
  <r>
    <n v="922"/>
    <s v="A41"/>
    <d v="2005-08-03T00:00:00"/>
    <x v="9"/>
    <n v="23730"/>
    <x v="14"/>
    <s v="COCHIN"/>
    <s v="Platimum"/>
    <n v="500000"/>
    <s v="C23"/>
    <x v="2"/>
    <x v="1"/>
  </r>
  <r>
    <n v="923"/>
    <s v="A42"/>
    <d v="2005-09-03T00:00:00"/>
    <x v="10"/>
    <n v="446806"/>
    <x v="21"/>
    <s v="BOMBAY"/>
    <s v="Gold"/>
    <n v="500000"/>
    <s v="C24"/>
    <x v="3"/>
    <x v="0"/>
  </r>
  <r>
    <n v="924"/>
    <s v="A43"/>
    <d v="2005-10-03T00:00:00"/>
    <x v="11"/>
    <n v="368227"/>
    <x v="22"/>
    <s v="BANGALORE"/>
    <s v="Gold"/>
    <n v="500000"/>
    <s v="C25"/>
    <x v="0"/>
    <x v="0"/>
  </r>
  <r>
    <n v="925"/>
    <s v="A44"/>
    <d v="2005-11-03T00:00:00"/>
    <x v="12"/>
    <n v="102789"/>
    <x v="16"/>
    <s v="DELHI"/>
    <s v="Gold"/>
    <n v="500000"/>
    <s v="C6"/>
    <x v="4"/>
    <x v="1"/>
  </r>
  <r>
    <n v="926"/>
    <s v="A45"/>
    <d v="2005-12-03T00:00:00"/>
    <x v="13"/>
    <n v="332819"/>
    <x v="23"/>
    <s v="COCHIN"/>
    <s v="Gold"/>
    <n v="500000"/>
    <s v="C7"/>
    <x v="1"/>
    <x v="1"/>
  </r>
  <r>
    <n v="927"/>
    <s v="A46"/>
    <d v="2006-01-03T00:00:00"/>
    <x v="14"/>
    <n v="295898"/>
    <x v="24"/>
    <s v="PATNA"/>
    <s v="Silver"/>
    <n v="100000"/>
    <s v="C8"/>
    <x v="2"/>
    <x v="0"/>
  </r>
  <r>
    <n v="928"/>
    <s v="A47"/>
    <d v="2006-02-03T00:00:00"/>
    <x v="7"/>
    <n v="109549"/>
    <x v="4"/>
    <s v="CHENNAI"/>
    <s v="Platimum"/>
    <n v="10000"/>
    <s v="C9"/>
    <x v="3"/>
    <x v="0"/>
  </r>
  <r>
    <n v="929"/>
    <s v="A48"/>
    <d v="2006-03-03T00:00:00"/>
    <x v="8"/>
    <n v="377802"/>
    <x v="5"/>
    <s v="TRIVANDRUM"/>
    <s v="Platimum"/>
    <n v="10001"/>
    <s v="C10"/>
    <x v="0"/>
    <x v="1"/>
  </r>
  <r>
    <n v="930"/>
    <s v="A49"/>
    <d v="2006-04-03T00:00:00"/>
    <x v="9"/>
    <n v="146344"/>
    <x v="8"/>
    <s v="CALCUTTA"/>
    <s v="Platimum"/>
    <n v="10002"/>
    <s v="C11"/>
    <x v="4"/>
    <x v="1"/>
  </r>
  <r>
    <n v="931"/>
    <s v="A21"/>
    <d v="2006-05-03T00:00:00"/>
    <x v="10"/>
    <n v="475475"/>
    <x v="11"/>
    <s v="COCHIN"/>
    <s v="Platimum"/>
    <n v="10002"/>
    <s v="C21"/>
    <x v="3"/>
    <x v="3"/>
  </r>
  <r>
    <n v="932"/>
    <s v="A22"/>
    <d v="2006-06-03T00:00:00"/>
    <x v="11"/>
    <n v="495242"/>
    <x v="25"/>
    <s v="BOMBAY"/>
    <s v="Silver"/>
    <n v="100000"/>
    <s v="C22"/>
    <x v="0"/>
    <x v="3"/>
  </r>
  <r>
    <n v="933"/>
    <s v="A23"/>
    <d v="2006-07-03T00:00:00"/>
    <x v="12"/>
    <n v="438891"/>
    <x v="13"/>
    <s v="BANGALORE"/>
    <s v="Silver"/>
    <n v="100001"/>
    <s v="C5"/>
    <x v="4"/>
    <x v="0"/>
  </r>
  <r>
    <n v="934"/>
    <s v="A24"/>
    <d v="2006-08-03T00:00:00"/>
    <x v="13"/>
    <n v="408037"/>
    <x v="26"/>
    <s v="DELHI"/>
    <s v="Silver"/>
    <n v="100002"/>
    <s v="C6"/>
    <x v="1"/>
    <x v="1"/>
  </r>
  <r>
    <n v="935"/>
    <s v="A25"/>
    <d v="2006-09-03T00:00:00"/>
    <x v="14"/>
    <n v="215665"/>
    <x v="27"/>
    <s v="COCHIN"/>
    <s v="Silver"/>
    <n v="100003"/>
    <s v="C7"/>
    <x v="2"/>
    <x v="2"/>
  </r>
  <r>
    <n v="936"/>
    <s v="A26"/>
    <d v="2006-10-03T00:00:00"/>
    <x v="0"/>
    <n v="272061"/>
    <x v="28"/>
    <s v="PATNA"/>
    <s v="Gold"/>
    <n v="500000"/>
    <s v="C8"/>
    <x v="3"/>
    <x v="2"/>
  </r>
  <r>
    <n v="937"/>
    <s v="A27"/>
    <d v="2006-11-03T00:00:00"/>
    <x v="1"/>
    <n v="209042"/>
    <x v="17"/>
    <s v="CHENNAI"/>
    <s v="Gold"/>
    <n v="500000"/>
    <s v="C9"/>
    <x v="0"/>
    <x v="1"/>
  </r>
  <r>
    <n v="938"/>
    <s v="A28"/>
    <d v="2006-12-03T00:00:00"/>
    <x v="1"/>
    <n v="188699"/>
    <x v="29"/>
    <s v="TRIVANDRUM"/>
    <s v="Gold"/>
    <n v="500000"/>
    <s v="C10"/>
    <x v="4"/>
    <x v="1"/>
  </r>
  <r>
    <n v="939"/>
    <s v="A29"/>
    <d v="2004-01-12T00:00:00"/>
    <x v="1"/>
    <n v="272875"/>
    <x v="0"/>
    <s v="CALCUTTA"/>
    <s v="Gold"/>
    <n v="500000"/>
    <s v="C11"/>
    <x v="1"/>
    <x v="0"/>
  </r>
  <r>
    <n v="940"/>
    <s v="A30"/>
    <d v="2004-01-03T00:00:00"/>
    <x v="1"/>
    <n v="111314"/>
    <x v="0"/>
    <s v="BANGALORE"/>
    <s v="Gold"/>
    <n v="500000"/>
    <s v="C12"/>
    <x v="2"/>
    <x v="0"/>
  </r>
  <r>
    <n v="941"/>
    <s v="A31"/>
    <d v="2004-01-15T00:00:00"/>
    <x v="1"/>
    <n v="118508"/>
    <x v="0"/>
    <s v="CALCUTTA"/>
    <s v="Gold"/>
    <n v="500000"/>
    <s v="C13"/>
    <x v="3"/>
    <x v="0"/>
  </r>
  <r>
    <n v="942"/>
    <s v="A32"/>
    <d v="2004-01-25T00:00:00"/>
    <x v="1"/>
    <n v="221208"/>
    <x v="0"/>
    <s v="COCHIN"/>
    <s v="Gold"/>
    <n v="500000"/>
    <s v="C14"/>
    <x v="0"/>
    <x v="2"/>
  </r>
  <r>
    <n v="943"/>
    <s v="A33"/>
    <d v="2005-01-17T00:00:00"/>
    <x v="1"/>
    <n v="408414"/>
    <x v="1"/>
    <s v="BOMBAY"/>
    <s v="Platimum"/>
    <n v="10002"/>
    <s v="C15"/>
    <x v="4"/>
    <x v="0"/>
  </r>
  <r>
    <n v="944"/>
    <s v="A34"/>
    <d v="2005-02-23T00:00:00"/>
    <x v="1"/>
    <n v="453879"/>
    <x v="2"/>
    <s v="CALCUTTA"/>
    <s v="Platimum"/>
    <n v="100000"/>
    <s v="C16"/>
    <x v="1"/>
    <x v="0"/>
  </r>
  <r>
    <n v="945"/>
    <s v="A35"/>
    <d v="2005-02-01T00:00:00"/>
    <x v="1"/>
    <n v="37293"/>
    <x v="2"/>
    <s v="COCHIN"/>
    <s v="Platimum"/>
    <n v="100001"/>
    <s v="C17"/>
    <x v="2"/>
    <x v="1"/>
  </r>
  <r>
    <n v="946"/>
    <s v="A36"/>
    <d v="2004-02-05T00:00:00"/>
    <x v="1"/>
    <n v="80101"/>
    <x v="3"/>
    <s v="BOMBAY"/>
    <s v="Platimum"/>
    <n v="100002"/>
    <s v="C18"/>
    <x v="3"/>
    <x v="1"/>
  </r>
  <r>
    <n v="947"/>
    <s v="A37"/>
    <d v="2005-02-28T00:00:00"/>
    <x v="1"/>
    <n v="222800"/>
    <x v="2"/>
    <s v="BANGALORE"/>
    <s v="Platimum"/>
    <n v="100003"/>
    <s v="C19"/>
    <x v="3"/>
    <x v="0"/>
  </r>
  <r>
    <n v="948"/>
    <s v="A38"/>
    <d v="2005-02-16T00:00:00"/>
    <x v="1"/>
    <n v="67272"/>
    <x v="2"/>
    <s v="CHENNAI"/>
    <s v="Platimum"/>
    <n v="500000"/>
    <s v="C20"/>
    <x v="0"/>
    <x v="1"/>
  </r>
  <r>
    <n v="949"/>
    <s v="A39"/>
    <d v="2005-02-23T00:00:00"/>
    <x v="1"/>
    <n v="180337"/>
    <x v="2"/>
    <s v="TRIVANDRUM"/>
    <s v="Platimum"/>
    <n v="500000"/>
    <s v="C21"/>
    <x v="4"/>
    <x v="0"/>
  </r>
  <r>
    <n v="950"/>
    <s v="A40"/>
    <d v="2005-02-03T00:00:00"/>
    <x v="1"/>
    <n v="234393"/>
    <x v="2"/>
    <s v="CALCUTTA"/>
    <s v="Platimum"/>
    <n v="500000"/>
    <s v="C22"/>
    <x v="1"/>
    <x v="0"/>
  </r>
  <r>
    <n v="951"/>
    <s v="A41"/>
    <d v="2006-02-04T00:00:00"/>
    <x v="1"/>
    <n v="96959"/>
    <x v="4"/>
    <s v="COCHIN"/>
    <s v="Platimum"/>
    <n v="500000"/>
    <s v="C23"/>
    <x v="2"/>
    <x v="1"/>
  </r>
  <r>
    <n v="952"/>
    <s v="A42"/>
    <d v="2006-03-25T00:00:00"/>
    <x v="1"/>
    <n v="117742"/>
    <x v="5"/>
    <s v="BOMBAY"/>
    <s v="Gold"/>
    <n v="500000"/>
    <s v="C24"/>
    <x v="3"/>
    <x v="0"/>
  </r>
  <r>
    <n v="953"/>
    <s v="A43"/>
    <d v="2006-03-31T00:00:00"/>
    <x v="1"/>
    <n v="105830"/>
    <x v="5"/>
    <s v="BANGALORE"/>
    <s v="Gold"/>
    <n v="500000"/>
    <s v="C25"/>
    <x v="0"/>
    <x v="0"/>
  </r>
  <r>
    <n v="954"/>
    <s v="A44"/>
    <d v="2006-03-23T00:00:00"/>
    <x v="4"/>
    <n v="326126"/>
    <x v="5"/>
    <s v="DELHI"/>
    <s v="Gold"/>
    <n v="500000"/>
    <s v="C6"/>
    <x v="4"/>
    <x v="1"/>
  </r>
  <r>
    <n v="955"/>
    <s v="A45"/>
    <d v="2006-03-24T00:00:00"/>
    <x v="5"/>
    <n v="224499"/>
    <x v="5"/>
    <s v="COCHIN"/>
    <s v="Gold"/>
    <n v="500000"/>
    <s v="C7"/>
    <x v="1"/>
    <x v="1"/>
  </r>
  <r>
    <n v="956"/>
    <s v="A46"/>
    <d v="2006-03-25T00:00:00"/>
    <x v="6"/>
    <n v="31185"/>
    <x v="5"/>
    <s v="PATNA"/>
    <s v="Silver"/>
    <n v="100000"/>
    <s v="C8"/>
    <x v="2"/>
    <x v="0"/>
  </r>
  <r>
    <n v="957"/>
    <s v="A47"/>
    <d v="2006-03-26T00:00:00"/>
    <x v="7"/>
    <n v="454597"/>
    <x v="5"/>
    <s v="CHENNAI"/>
    <s v="Platimum"/>
    <n v="10000"/>
    <s v="C9"/>
    <x v="3"/>
    <x v="0"/>
  </r>
  <r>
    <n v="958"/>
    <s v="A48"/>
    <d v="2006-03-27T00:00:00"/>
    <x v="8"/>
    <n v="234669"/>
    <x v="5"/>
    <s v="TRIVANDRUM"/>
    <s v="Platimum"/>
    <n v="10001"/>
    <s v="C10"/>
    <x v="0"/>
    <x v="1"/>
  </r>
  <r>
    <n v="959"/>
    <s v="A49"/>
    <d v="2006-03-28T00:00:00"/>
    <x v="9"/>
    <n v="171983"/>
    <x v="5"/>
    <s v="CALCUTTA"/>
    <s v="Platimum"/>
    <n v="10002"/>
    <s v="C11"/>
    <x v="4"/>
    <x v="1"/>
  </r>
  <r>
    <n v="960"/>
    <s v="A21"/>
    <d v="2006-03-29T00:00:00"/>
    <x v="9"/>
    <n v="176419"/>
    <x v="5"/>
    <s v="COCHIN"/>
    <s v="Platimum"/>
    <n v="10002"/>
    <s v="C21"/>
    <x v="3"/>
    <x v="3"/>
  </r>
  <r>
    <n v="961"/>
    <s v="A22"/>
    <d v="2006-03-30T00:00:00"/>
    <x v="9"/>
    <n v="280890"/>
    <x v="5"/>
    <s v="BOMBAY"/>
    <s v="Silver"/>
    <n v="100000"/>
    <s v="C22"/>
    <x v="0"/>
    <x v="3"/>
  </r>
  <r>
    <n v="962"/>
    <s v="A23"/>
    <d v="2006-03-31T00:00:00"/>
    <x v="9"/>
    <n v="443573"/>
    <x v="5"/>
    <s v="BANGALORE"/>
    <s v="Silver"/>
    <n v="100001"/>
    <s v="C5"/>
    <x v="4"/>
    <x v="0"/>
  </r>
  <r>
    <n v="963"/>
    <s v="A24"/>
    <d v="2006-04-01T00:00:00"/>
    <x v="9"/>
    <n v="296600"/>
    <x v="8"/>
    <s v="DELHI"/>
    <s v="Silver"/>
    <n v="100002"/>
    <s v="C6"/>
    <x v="1"/>
    <x v="1"/>
  </r>
  <r>
    <n v="964"/>
    <s v="A25"/>
    <d v="2006-04-02T00:00:00"/>
    <x v="9"/>
    <n v="280367"/>
    <x v="8"/>
    <s v="COCHIN"/>
    <s v="Silver"/>
    <n v="100003"/>
    <s v="C7"/>
    <x v="2"/>
    <x v="2"/>
  </r>
  <r>
    <n v="965"/>
    <s v="A26"/>
    <d v="2006-04-03T00:00:00"/>
    <x v="9"/>
    <n v="423825"/>
    <x v="8"/>
    <s v="PATNA"/>
    <s v="Gold"/>
    <n v="500000"/>
    <s v="C8"/>
    <x v="3"/>
    <x v="2"/>
  </r>
  <r>
    <n v="966"/>
    <s v="A27"/>
    <d v="2006-04-04T00:00:00"/>
    <x v="9"/>
    <n v="367306"/>
    <x v="8"/>
    <s v="CHENNAI"/>
    <s v="Gold"/>
    <n v="500000"/>
    <s v="C9"/>
    <x v="0"/>
    <x v="1"/>
  </r>
  <r>
    <n v="967"/>
    <s v="A28"/>
    <d v="2004-01-12T00:00:00"/>
    <x v="9"/>
    <n v="365360"/>
    <x v="0"/>
    <s v="TRIVANDRUM"/>
    <s v="Gold"/>
    <n v="500000"/>
    <s v="C10"/>
    <x v="4"/>
    <x v="1"/>
  </r>
  <r>
    <n v="968"/>
    <s v="A29"/>
    <d v="2004-01-03T00:00:00"/>
    <x v="9"/>
    <n v="47938"/>
    <x v="0"/>
    <s v="CALCUTTA"/>
    <s v="Gold"/>
    <n v="500000"/>
    <s v="C11"/>
    <x v="1"/>
    <x v="0"/>
  </r>
  <r>
    <n v="969"/>
    <s v="A30"/>
    <d v="2004-01-15T00:00:00"/>
    <x v="9"/>
    <n v="120334"/>
    <x v="0"/>
    <s v="BANGALORE"/>
    <s v="Gold"/>
    <n v="500000"/>
    <s v="C12"/>
    <x v="2"/>
    <x v="0"/>
  </r>
  <r>
    <n v="970"/>
    <s v="A31"/>
    <d v="2004-01-25T00:00:00"/>
    <x v="9"/>
    <n v="138875"/>
    <x v="0"/>
    <s v="CALCUTTA"/>
    <s v="Gold"/>
    <n v="500000"/>
    <s v="C13"/>
    <x v="3"/>
    <x v="0"/>
  </r>
  <r>
    <n v="971"/>
    <s v="A32"/>
    <d v="2004-01-12T00:00:00"/>
    <x v="9"/>
    <n v="384831"/>
    <x v="0"/>
    <s v="COCHIN"/>
    <s v="Gold"/>
    <n v="500000"/>
    <s v="C14"/>
    <x v="0"/>
    <x v="2"/>
  </r>
  <r>
    <n v="972"/>
    <s v="A33"/>
    <d v="2004-01-03T00:00:00"/>
    <x v="9"/>
    <n v="361135"/>
    <x v="0"/>
    <s v="BOMBAY"/>
    <s v="Platimum"/>
    <n v="10002"/>
    <s v="C15"/>
    <x v="4"/>
    <x v="0"/>
  </r>
  <r>
    <n v="973"/>
    <s v="A34"/>
    <d v="2004-01-15T00:00:00"/>
    <x v="9"/>
    <n v="66479"/>
    <x v="0"/>
    <s v="CALCUTTA"/>
    <s v="Platimum"/>
    <n v="100000"/>
    <s v="C16"/>
    <x v="1"/>
    <x v="0"/>
  </r>
  <r>
    <n v="974"/>
    <s v="A35"/>
    <d v="2004-01-25T00:00:00"/>
    <x v="9"/>
    <n v="218937"/>
    <x v="0"/>
    <s v="COCHIN"/>
    <s v="Platimum"/>
    <n v="100001"/>
    <s v="C17"/>
    <x v="2"/>
    <x v="1"/>
  </r>
  <r>
    <n v="975"/>
    <s v="A36"/>
    <d v="2004-01-12T00:00:00"/>
    <x v="9"/>
    <n v="126729"/>
    <x v="0"/>
    <s v="BOMBAY"/>
    <s v="Platimum"/>
    <n v="100002"/>
    <s v="C18"/>
    <x v="3"/>
    <x v="1"/>
  </r>
  <r>
    <n v="976"/>
    <s v="A37"/>
    <d v="2004-01-03T00:00:00"/>
    <x v="9"/>
    <n v="276031"/>
    <x v="0"/>
    <s v="BANGALORE"/>
    <s v="Platimum"/>
    <n v="100003"/>
    <s v="C19"/>
    <x v="3"/>
    <x v="0"/>
  </r>
  <r>
    <n v="977"/>
    <s v="A38"/>
    <d v="2004-01-15T00:00:00"/>
    <x v="11"/>
    <n v="322283"/>
    <x v="0"/>
    <s v="CHENNAI"/>
    <s v="Platimum"/>
    <n v="500000"/>
    <s v="C20"/>
    <x v="0"/>
    <x v="1"/>
  </r>
  <r>
    <n v="978"/>
    <s v="A39"/>
    <d v="2004-01-25T00:00:00"/>
    <x v="11"/>
    <n v="408006"/>
    <x v="0"/>
    <s v="TRIVANDRUM"/>
    <s v="Platimum"/>
    <n v="500000"/>
    <s v="C21"/>
    <x v="4"/>
    <x v="0"/>
  </r>
  <r>
    <n v="979"/>
    <s v="A40"/>
    <d v="2004-01-12T00:00:00"/>
    <x v="11"/>
    <n v="436559"/>
    <x v="0"/>
    <s v="CALCUTTA"/>
    <s v="Platimum"/>
    <n v="500000"/>
    <s v="C22"/>
    <x v="1"/>
    <x v="0"/>
  </r>
  <r>
    <n v="980"/>
    <s v="A41"/>
    <d v="2004-01-03T00:00:00"/>
    <x v="11"/>
    <n v="347501"/>
    <x v="0"/>
    <s v="COCHIN"/>
    <s v="Platimum"/>
    <n v="500000"/>
    <s v="C23"/>
    <x v="2"/>
    <x v="1"/>
  </r>
  <r>
    <n v="981"/>
    <s v="A42"/>
    <d v="2004-01-15T00:00:00"/>
    <x v="11"/>
    <n v="352810"/>
    <x v="0"/>
    <s v="BOMBAY"/>
    <s v="Gold"/>
    <n v="500000"/>
    <s v="C24"/>
    <x v="3"/>
    <x v="0"/>
  </r>
  <r>
    <n v="982"/>
    <s v="A43"/>
    <d v="2004-01-12T00:00:00"/>
    <x v="11"/>
    <n v="202279"/>
    <x v="0"/>
    <s v="BANGALORE"/>
    <s v="Gold"/>
    <n v="500000"/>
    <s v="C25"/>
    <x v="0"/>
    <x v="0"/>
  </r>
  <r>
    <n v="983"/>
    <s v="A44"/>
    <d v="2004-01-03T00:00:00"/>
    <x v="4"/>
    <n v="66667"/>
    <x v="0"/>
    <s v="DELHI"/>
    <s v="Gold"/>
    <n v="500000"/>
    <s v="C6"/>
    <x v="4"/>
    <x v="1"/>
  </r>
  <r>
    <n v="984"/>
    <s v="A45"/>
    <d v="2004-01-15T00:00:00"/>
    <x v="5"/>
    <n v="255277"/>
    <x v="0"/>
    <s v="COCHIN"/>
    <s v="Gold"/>
    <n v="500000"/>
    <s v="C7"/>
    <x v="1"/>
    <x v="1"/>
  </r>
  <r>
    <n v="985"/>
    <s v="A46"/>
    <d v="2004-01-25T00:00:00"/>
    <x v="6"/>
    <n v="192898"/>
    <x v="0"/>
    <s v="PATNA"/>
    <s v="Silver"/>
    <n v="100000"/>
    <s v="C8"/>
    <x v="2"/>
    <x v="0"/>
  </r>
  <r>
    <n v="986"/>
    <s v="A47"/>
    <d v="2005-01-17T00:00:00"/>
    <x v="7"/>
    <n v="85429"/>
    <x v="1"/>
    <s v="CHENNAI"/>
    <s v="Platimum"/>
    <n v="10000"/>
    <s v="C9"/>
    <x v="3"/>
    <x v="0"/>
  </r>
  <r>
    <n v="987"/>
    <s v="A48"/>
    <d v="2005-02-23T00:00:00"/>
    <x v="8"/>
    <n v="350967"/>
    <x v="2"/>
    <s v="TRIVANDRUM"/>
    <s v="Platimum"/>
    <n v="10001"/>
    <s v="C10"/>
    <x v="0"/>
    <x v="1"/>
  </r>
  <r>
    <n v="988"/>
    <s v="A49"/>
    <d v="2005-02-01T00:00:00"/>
    <x v="9"/>
    <n v="76868"/>
    <x v="2"/>
    <s v="CALCUTTA"/>
    <s v="Platimum"/>
    <n v="10002"/>
    <s v="C11"/>
    <x v="4"/>
    <x v="1"/>
  </r>
  <r>
    <n v="989"/>
    <s v="A36"/>
    <d v="2004-02-05T00:00:00"/>
    <x v="10"/>
    <n v="265232"/>
    <x v="3"/>
    <s v="BOMBAY"/>
    <s v="Platimum"/>
    <n v="100002"/>
    <s v="C18"/>
    <x v="3"/>
    <x v="1"/>
  </r>
  <r>
    <n v="990"/>
    <s v="A37"/>
    <d v="2005-02-28T00:00:00"/>
    <x v="11"/>
    <n v="486824"/>
    <x v="2"/>
    <s v="BANGALORE"/>
    <s v="Platimum"/>
    <n v="100003"/>
    <s v="C19"/>
    <x v="3"/>
    <x v="0"/>
  </r>
  <r>
    <n v="991"/>
    <s v="A38"/>
    <d v="2005-02-16T00:00:00"/>
    <x v="12"/>
    <n v="155284"/>
    <x v="2"/>
    <s v="CHENNAI"/>
    <s v="Platimum"/>
    <n v="500000"/>
    <s v="C20"/>
    <x v="0"/>
    <x v="1"/>
  </r>
  <r>
    <n v="992"/>
    <s v="A39"/>
    <d v="2005-02-23T00:00:00"/>
    <x v="13"/>
    <n v="32511"/>
    <x v="2"/>
    <s v="TRIVANDRUM"/>
    <s v="Platimum"/>
    <n v="500000"/>
    <s v="C21"/>
    <x v="4"/>
    <x v="0"/>
  </r>
  <r>
    <n v="993"/>
    <s v="A40"/>
    <d v="2005-02-03T00:00:00"/>
    <x v="14"/>
    <n v="408898"/>
    <x v="2"/>
    <s v="CALCUTTA"/>
    <s v="Platimum"/>
    <n v="500000"/>
    <s v="C22"/>
    <x v="1"/>
    <x v="0"/>
  </r>
  <r>
    <n v="994"/>
    <s v="A41"/>
    <d v="2006-02-04T00:00:00"/>
    <x v="0"/>
    <n v="289915"/>
    <x v="4"/>
    <s v="COCHIN"/>
    <s v="Platimum"/>
    <n v="500000"/>
    <s v="C23"/>
    <x v="2"/>
    <x v="1"/>
  </r>
  <r>
    <n v="995"/>
    <s v="A42"/>
    <d v="2006-03-25T00:00:00"/>
    <x v="1"/>
    <n v="254194"/>
    <x v="5"/>
    <s v="BOMBAY"/>
    <s v="Gold"/>
    <n v="500000"/>
    <s v="C24"/>
    <x v="3"/>
    <x v="0"/>
  </r>
  <r>
    <n v="996"/>
    <s v="A43"/>
    <d v="2006-03-31T00:00:00"/>
    <x v="2"/>
    <n v="212027"/>
    <x v="5"/>
    <s v="BANGALORE"/>
    <s v="Gold"/>
    <n v="500000"/>
    <s v="C25"/>
    <x v="0"/>
    <x v="0"/>
  </r>
  <r>
    <n v="997"/>
    <s v="A44"/>
    <d v="2006-03-23T00:00:00"/>
    <x v="3"/>
    <n v="49824"/>
    <x v="5"/>
    <s v="DELHI"/>
    <s v="Gold"/>
    <n v="500000"/>
    <s v="C6"/>
    <x v="4"/>
    <x v="1"/>
  </r>
  <r>
    <n v="998"/>
    <s v="A45"/>
    <d v="2004-03-19T00:00:00"/>
    <x v="4"/>
    <n v="460767"/>
    <x v="6"/>
    <s v="COCHIN"/>
    <s v="Gold"/>
    <n v="500000"/>
    <s v="C7"/>
    <x v="1"/>
    <x v="1"/>
  </r>
  <r>
    <n v="999"/>
    <s v="A46"/>
    <d v="2006-03-05T00:00:00"/>
    <x v="4"/>
    <n v="436881"/>
    <x v="5"/>
    <s v="PATNA"/>
    <s v="Silver"/>
    <n v="100000"/>
    <s v="C8"/>
    <x v="2"/>
    <x v="0"/>
  </r>
  <r>
    <n v="1000"/>
    <s v="A47"/>
    <d v="2005-04-04T00:00:00"/>
    <x v="4"/>
    <n v="231172"/>
    <x v="7"/>
    <s v="CHENNAI"/>
    <s v="Platimum"/>
    <n v="10000"/>
    <s v="C9"/>
    <x v="3"/>
    <x v="0"/>
  </r>
  <r>
    <n v="1001"/>
    <s v="A48"/>
    <d v="2006-04-30T00:00:00"/>
    <x v="4"/>
    <n v="41933"/>
    <x v="8"/>
    <s v="TRIVANDRUM"/>
    <s v="Platimum"/>
    <n v="10001"/>
    <s v="C10"/>
    <x v="0"/>
    <x v="1"/>
  </r>
  <r>
    <n v="1002"/>
    <s v="A49"/>
    <d v="2004-04-25T00:00:00"/>
    <x v="9"/>
    <n v="65661"/>
    <x v="9"/>
    <s v="CALCUTTA"/>
    <s v="Platimum"/>
    <n v="10002"/>
    <s v="C11"/>
    <x v="4"/>
    <x v="1"/>
  </r>
  <r>
    <n v="1003"/>
    <s v="A50"/>
    <d v="2006-04-19T00:00:00"/>
    <x v="10"/>
    <n v="408018"/>
    <x v="8"/>
    <s v="COCHIN"/>
    <s v="Platimum"/>
    <n v="100000"/>
    <s v="C12"/>
    <x v="1"/>
    <x v="1"/>
  </r>
  <r>
    <n v="1004"/>
    <s v="A51"/>
    <d v="2004-04-06T00:00:00"/>
    <x v="11"/>
    <n v="38351"/>
    <x v="9"/>
    <s v="BOMBAY"/>
    <s v="Platimum"/>
    <n v="100001"/>
    <s v="C13"/>
    <x v="2"/>
    <x v="0"/>
  </r>
  <r>
    <n v="1005"/>
    <s v="A52"/>
    <d v="2005-04-27T00:00:00"/>
    <x v="12"/>
    <n v="13909"/>
    <x v="7"/>
    <s v="BANGALORE"/>
    <s v="Platimum"/>
    <n v="100002"/>
    <s v="C14"/>
    <x v="3"/>
    <x v="1"/>
  </r>
  <r>
    <n v="1006"/>
    <s v="A53"/>
    <d v="2004-05-05T00:00:00"/>
    <x v="13"/>
    <n v="111267"/>
    <x v="10"/>
    <s v="DELHI"/>
    <s v="Platimum"/>
    <n v="100003"/>
    <s v="C15"/>
    <x v="3"/>
    <x v="0"/>
  </r>
  <r>
    <n v="1007"/>
    <s v="A54"/>
    <d v="2006-05-06T00:00:00"/>
    <x v="14"/>
    <n v="147881"/>
    <x v="11"/>
    <s v="COCHIN"/>
    <s v="Platimum"/>
    <n v="500000"/>
    <s v="C16"/>
    <x v="3"/>
    <x v="1"/>
  </r>
  <r>
    <n v="1008"/>
    <s v="A55"/>
    <d v="2005-05-07T00:00:00"/>
    <x v="0"/>
    <n v="267738"/>
    <x v="12"/>
    <s v="PATNA"/>
    <s v="Platimum"/>
    <n v="500000"/>
    <s v="C17"/>
    <x v="3"/>
    <x v="0"/>
  </r>
  <r>
    <n v="1009"/>
    <s v="A56"/>
    <d v="2006-05-08T00:00:00"/>
    <x v="1"/>
    <n v="403032"/>
    <x v="11"/>
    <s v="CHENNAI"/>
    <s v="Platimum"/>
    <n v="500000"/>
    <s v="C18"/>
    <x v="3"/>
    <x v="1"/>
  </r>
  <r>
    <n v="1010"/>
    <s v="A57"/>
    <d v="2005-05-09T00:00:00"/>
    <x v="2"/>
    <n v="298913"/>
    <x v="12"/>
    <s v="TRIVANDRUM"/>
    <s v="Silver"/>
    <n v="100001"/>
    <s v="C19"/>
    <x v="3"/>
    <x v="0"/>
  </r>
  <r>
    <n v="1011"/>
    <s v="A58"/>
    <d v="2006-05-10T00:00:00"/>
    <x v="3"/>
    <n v="32073"/>
    <x v="11"/>
    <s v="CALCUTTA"/>
    <s v="Silver"/>
    <n v="100002"/>
    <s v="C20"/>
    <x v="3"/>
    <x v="2"/>
  </r>
  <r>
    <n v="1012"/>
    <s v="A59"/>
    <d v="2006-07-11T00:00:00"/>
    <x v="4"/>
    <n v="367491"/>
    <x v="13"/>
    <s v="BANGALORE"/>
    <s v="Silver"/>
    <n v="100003"/>
    <s v="C21"/>
    <x v="3"/>
    <x v="2"/>
  </r>
  <r>
    <n v="1013"/>
    <s v="A60"/>
    <d v="2005-08-12T00:00:00"/>
    <x v="5"/>
    <n v="395305"/>
    <x v="14"/>
    <s v="CALCUTTA"/>
    <s v="Gold"/>
    <n v="500000"/>
    <s v="C22"/>
    <x v="1"/>
    <x v="1"/>
  </r>
  <r>
    <n v="1014"/>
    <s v="A61"/>
    <d v="2004-09-13T00:00:00"/>
    <x v="6"/>
    <n v="87522"/>
    <x v="15"/>
    <s v="COCHIN"/>
    <s v="Gold"/>
    <n v="500000"/>
    <s v="C23"/>
    <x v="2"/>
    <x v="3"/>
  </r>
  <r>
    <n v="1015"/>
    <s v="A60"/>
    <d v="2005-11-20T00:00:00"/>
    <x v="7"/>
    <n v="40825"/>
    <x v="16"/>
    <s v="CALCUTTA"/>
    <s v="Gold"/>
    <n v="500000"/>
    <s v="C22"/>
    <x v="1"/>
    <x v="1"/>
  </r>
  <r>
    <n v="1016"/>
    <s v="A61"/>
    <d v="2006-11-21T00:00:00"/>
    <x v="7"/>
    <n v="29436"/>
    <x v="17"/>
    <s v="COCHIN"/>
    <s v="Gold"/>
    <n v="500000"/>
    <s v="C23"/>
    <x v="2"/>
    <x v="3"/>
  </r>
  <r>
    <n v="1017"/>
    <s v="A62"/>
    <d v="2005-11-22T00:00:00"/>
    <x v="7"/>
    <n v="137542"/>
    <x v="16"/>
    <s v="BOMBAY"/>
    <s v="Gold"/>
    <n v="500000"/>
    <s v="C24"/>
    <x v="3"/>
    <x v="1"/>
  </r>
  <r>
    <n v="1018"/>
    <s v="A36"/>
    <d v="2004-11-23T00:00:00"/>
    <x v="7"/>
    <n v="16654"/>
    <x v="18"/>
    <s v="BOMBAY"/>
    <s v="Platimum"/>
    <n v="100002"/>
    <s v="C18"/>
    <x v="3"/>
    <x v="1"/>
  </r>
  <r>
    <n v="1019"/>
    <s v="A37"/>
    <d v="2005-05-24T00:00:00"/>
    <x v="7"/>
    <n v="307910"/>
    <x v="12"/>
    <s v="BANGALORE"/>
    <s v="Platimum"/>
    <n v="100003"/>
    <s v="C19"/>
    <x v="3"/>
    <x v="0"/>
  </r>
  <r>
    <n v="1020"/>
    <s v="A38"/>
    <d v="2005-05-25T00:00:00"/>
    <x v="7"/>
    <n v="186407"/>
    <x v="12"/>
    <s v="CHENNAI"/>
    <s v="Platimum"/>
    <n v="500000"/>
    <s v="C20"/>
    <x v="0"/>
    <x v="1"/>
  </r>
  <r>
    <n v="1021"/>
    <s v="A39"/>
    <d v="2005-05-26T00:00:00"/>
    <x v="7"/>
    <n v="404609"/>
    <x v="12"/>
    <s v="TRIVANDRUM"/>
    <s v="Platimum"/>
    <n v="500000"/>
    <s v="C21"/>
    <x v="4"/>
    <x v="0"/>
  </r>
  <r>
    <n v="1022"/>
    <s v="A40"/>
    <d v="2005-05-27T00:00:00"/>
    <x v="7"/>
    <n v="432761"/>
    <x v="12"/>
    <s v="CALCUTTA"/>
    <s v="Platimum"/>
    <n v="500000"/>
    <s v="C22"/>
    <x v="1"/>
    <x v="0"/>
  </r>
  <r>
    <n v="1023"/>
    <s v="A41"/>
    <d v="2005-05-28T00:00:00"/>
    <x v="7"/>
    <n v="205362"/>
    <x v="12"/>
    <s v="COCHIN"/>
    <s v="Platimum"/>
    <n v="500000"/>
    <s v="C23"/>
    <x v="2"/>
    <x v="1"/>
  </r>
  <r>
    <n v="1024"/>
    <s v="A42"/>
    <d v="2005-05-29T00:00:00"/>
    <x v="7"/>
    <n v="167580"/>
    <x v="12"/>
    <s v="BOMBAY"/>
    <s v="Gold"/>
    <n v="500000"/>
    <s v="C24"/>
    <x v="3"/>
    <x v="0"/>
  </r>
  <r>
    <n v="1025"/>
    <s v="A43"/>
    <d v="2005-05-30T00:00:00"/>
    <x v="7"/>
    <n v="358139"/>
    <x v="12"/>
    <s v="BANGALORE"/>
    <s v="Gold"/>
    <n v="500000"/>
    <s v="C25"/>
    <x v="0"/>
    <x v="0"/>
  </r>
  <r>
    <n v="1026"/>
    <s v="A44"/>
    <d v="2005-05-31T00:00:00"/>
    <x v="7"/>
    <n v="453217"/>
    <x v="12"/>
    <s v="DELHI"/>
    <s v="Gold"/>
    <n v="500000"/>
    <s v="C6"/>
    <x v="4"/>
    <x v="1"/>
  </r>
  <r>
    <n v="1027"/>
    <s v="A45"/>
    <d v="2005-06-01T00:00:00"/>
    <x v="4"/>
    <n v="423375"/>
    <x v="19"/>
    <s v="COCHIN"/>
    <s v="Gold"/>
    <n v="500000"/>
    <s v="C7"/>
    <x v="1"/>
    <x v="1"/>
  </r>
  <r>
    <n v="1028"/>
    <s v="A46"/>
    <d v="2005-06-02T00:00:00"/>
    <x v="4"/>
    <n v="106861"/>
    <x v="19"/>
    <s v="PATNA"/>
    <s v="Silver"/>
    <n v="100000"/>
    <s v="C8"/>
    <x v="2"/>
    <x v="0"/>
  </r>
  <r>
    <n v="1029"/>
    <s v="A47"/>
    <d v="2005-06-03T00:00:00"/>
    <x v="4"/>
    <n v="88118"/>
    <x v="19"/>
    <s v="CHENNAI"/>
    <s v="Platimum"/>
    <n v="10000"/>
    <s v="C9"/>
    <x v="3"/>
    <x v="0"/>
  </r>
  <r>
    <n v="1030"/>
    <s v="A48"/>
    <d v="2005-07-03T00:00:00"/>
    <x v="4"/>
    <n v="402655"/>
    <x v="20"/>
    <s v="TRIVANDRUM"/>
    <s v="Platimum"/>
    <n v="10001"/>
    <s v="C10"/>
    <x v="0"/>
    <x v="1"/>
  </r>
  <r>
    <n v="1031"/>
    <s v="A49"/>
    <d v="2005-08-03T00:00:00"/>
    <x v="9"/>
    <n v="202664"/>
    <x v="14"/>
    <s v="CALCUTTA"/>
    <s v="Platimum"/>
    <n v="10002"/>
    <s v="C11"/>
    <x v="4"/>
    <x v="1"/>
  </r>
  <r>
    <n v="1032"/>
    <s v="A50"/>
    <d v="2005-09-03T00:00:00"/>
    <x v="10"/>
    <n v="370385"/>
    <x v="21"/>
    <s v="COCHIN"/>
    <s v="Platimum"/>
    <n v="100000"/>
    <s v="C12"/>
    <x v="1"/>
    <x v="1"/>
  </r>
  <r>
    <n v="1033"/>
    <s v="A51"/>
    <d v="2005-10-03T00:00:00"/>
    <x v="11"/>
    <n v="15182"/>
    <x v="22"/>
    <s v="BOMBAY"/>
    <s v="Platimum"/>
    <n v="100001"/>
    <s v="C13"/>
    <x v="2"/>
    <x v="0"/>
  </r>
  <r>
    <n v="1034"/>
    <s v="A52"/>
    <d v="2005-11-03T00:00:00"/>
    <x v="12"/>
    <n v="187796"/>
    <x v="16"/>
    <s v="BANGALORE"/>
    <s v="Platimum"/>
    <n v="100002"/>
    <s v="C14"/>
    <x v="3"/>
    <x v="1"/>
  </r>
  <r>
    <n v="1035"/>
    <s v="A53"/>
    <d v="2005-12-03T00:00:00"/>
    <x v="13"/>
    <n v="49095"/>
    <x v="23"/>
    <s v="DELHI"/>
    <s v="Platimum"/>
    <n v="100003"/>
    <s v="C15"/>
    <x v="3"/>
    <x v="0"/>
  </r>
  <r>
    <n v="1036"/>
    <s v="A54"/>
    <d v="2006-01-03T00:00:00"/>
    <x v="14"/>
    <n v="302617"/>
    <x v="24"/>
    <s v="COCHIN"/>
    <s v="Platimum"/>
    <n v="500000"/>
    <s v="C16"/>
    <x v="3"/>
    <x v="1"/>
  </r>
  <r>
    <n v="1037"/>
    <s v="A55"/>
    <d v="2006-02-03T00:00:00"/>
    <x v="7"/>
    <n v="444670"/>
    <x v="4"/>
    <s v="PATNA"/>
    <s v="Platimum"/>
    <n v="500000"/>
    <s v="C17"/>
    <x v="3"/>
    <x v="0"/>
  </r>
  <r>
    <n v="1038"/>
    <s v="A56"/>
    <d v="2006-03-03T00:00:00"/>
    <x v="8"/>
    <n v="40730"/>
    <x v="5"/>
    <s v="CHENNAI"/>
    <s v="Platimum"/>
    <n v="500000"/>
    <s v="C18"/>
    <x v="3"/>
    <x v="1"/>
  </r>
  <r>
    <n v="1039"/>
    <s v="A57"/>
    <d v="2006-04-03T00:00:00"/>
    <x v="9"/>
    <n v="476568"/>
    <x v="8"/>
    <s v="TRIVANDRUM"/>
    <s v="Silver"/>
    <n v="100001"/>
    <s v="C19"/>
    <x v="3"/>
    <x v="0"/>
  </r>
  <r>
    <n v="1040"/>
    <s v="A58"/>
    <d v="2006-05-03T00:00:00"/>
    <x v="10"/>
    <n v="229449"/>
    <x v="11"/>
    <s v="CALCUTTA"/>
    <s v="Silver"/>
    <n v="100002"/>
    <s v="C20"/>
    <x v="3"/>
    <x v="2"/>
  </r>
  <r>
    <n v="1041"/>
    <s v="A59"/>
    <d v="2006-06-03T00:00:00"/>
    <x v="11"/>
    <n v="177196"/>
    <x v="25"/>
    <s v="BANGALORE"/>
    <s v="Silver"/>
    <n v="100003"/>
    <s v="C21"/>
    <x v="3"/>
    <x v="2"/>
  </r>
  <r>
    <n v="1042"/>
    <s v="A60"/>
    <d v="2006-07-03T00:00:00"/>
    <x v="12"/>
    <n v="28886"/>
    <x v="13"/>
    <s v="CALCUTTA"/>
    <s v="Gold"/>
    <n v="500000"/>
    <s v="C22"/>
    <x v="1"/>
    <x v="1"/>
  </r>
  <r>
    <n v="1043"/>
    <s v="A61"/>
    <d v="2006-08-03T00:00:00"/>
    <x v="13"/>
    <n v="221932"/>
    <x v="26"/>
    <s v="COCHIN"/>
    <s v="Gold"/>
    <n v="500000"/>
    <s v="C23"/>
    <x v="2"/>
    <x v="3"/>
  </r>
  <r>
    <n v="1044"/>
    <s v="A60"/>
    <d v="2006-09-03T00:00:00"/>
    <x v="13"/>
    <n v="385463"/>
    <x v="27"/>
    <s v="CALCUTTA"/>
    <s v="Gold"/>
    <n v="500000"/>
    <s v="C22"/>
    <x v="1"/>
    <x v="1"/>
  </r>
  <r>
    <n v="1045"/>
    <s v="A61"/>
    <d v="2006-10-03T00:00:00"/>
    <x v="13"/>
    <n v="499181"/>
    <x v="28"/>
    <s v="COCHIN"/>
    <s v="Gold"/>
    <n v="500000"/>
    <s v="C23"/>
    <x v="2"/>
    <x v="3"/>
  </r>
  <r>
    <n v="1046"/>
    <s v="A62"/>
    <d v="2006-11-03T00:00:00"/>
    <x v="13"/>
    <n v="346394"/>
    <x v="17"/>
    <s v="BOMBAY"/>
    <s v="Gold"/>
    <n v="500000"/>
    <s v="C24"/>
    <x v="3"/>
    <x v="1"/>
  </r>
  <r>
    <n v="1047"/>
    <s v="A36"/>
    <d v="2006-12-03T00:00:00"/>
    <x v="13"/>
    <n v="255209"/>
    <x v="29"/>
    <s v="BOMBAY"/>
    <s v="Platimum"/>
    <n v="100002"/>
    <s v="C18"/>
    <x v="3"/>
    <x v="1"/>
  </r>
  <r>
    <n v="1048"/>
    <s v="A37"/>
    <d v="2004-01-12T00:00:00"/>
    <x v="13"/>
    <n v="428018"/>
    <x v="0"/>
    <s v="BANGALORE"/>
    <s v="Platimum"/>
    <n v="100003"/>
    <s v="C19"/>
    <x v="3"/>
    <x v="0"/>
  </r>
  <r>
    <n v="1049"/>
    <s v="A38"/>
    <d v="2004-01-03T00:00:00"/>
    <x v="13"/>
    <n v="403004"/>
    <x v="0"/>
    <s v="CHENNAI"/>
    <s v="Platimum"/>
    <n v="500000"/>
    <s v="C20"/>
    <x v="0"/>
    <x v="1"/>
  </r>
  <r>
    <n v="1050"/>
    <s v="A39"/>
    <d v="2004-01-15T00:00:00"/>
    <x v="13"/>
    <n v="450346"/>
    <x v="0"/>
    <s v="TRIVANDRUM"/>
    <s v="Platimum"/>
    <n v="500000"/>
    <s v="C21"/>
    <x v="4"/>
    <x v="0"/>
  </r>
  <r>
    <n v="1051"/>
    <s v="A40"/>
    <d v="2004-01-25T00:00:00"/>
    <x v="13"/>
    <n v="229011"/>
    <x v="0"/>
    <s v="CALCUTTA"/>
    <s v="Platimum"/>
    <n v="500000"/>
    <s v="C22"/>
    <x v="1"/>
    <x v="0"/>
  </r>
  <r>
    <n v="1052"/>
    <s v="A41"/>
    <d v="2005-01-17T00:00:00"/>
    <x v="4"/>
    <n v="476912"/>
    <x v="1"/>
    <s v="COCHIN"/>
    <s v="Platimum"/>
    <n v="500000"/>
    <s v="C23"/>
    <x v="2"/>
    <x v="1"/>
  </r>
  <r>
    <n v="1053"/>
    <s v="A42"/>
    <d v="2005-02-23T00:00:00"/>
    <x v="9"/>
    <n v="289232"/>
    <x v="2"/>
    <s v="BOMBAY"/>
    <s v="Gold"/>
    <n v="500000"/>
    <s v="C24"/>
    <x v="3"/>
    <x v="0"/>
  </r>
  <r>
    <n v="1054"/>
    <s v="A43"/>
    <d v="2005-02-01T00:00:00"/>
    <x v="10"/>
    <n v="189398"/>
    <x v="2"/>
    <s v="BANGALORE"/>
    <s v="Gold"/>
    <n v="500000"/>
    <s v="C25"/>
    <x v="0"/>
    <x v="0"/>
  </r>
  <r>
    <n v="1055"/>
    <s v="A44"/>
    <d v="2004-02-05T00:00:00"/>
    <x v="11"/>
    <n v="178788"/>
    <x v="3"/>
    <s v="DELHI"/>
    <s v="Gold"/>
    <n v="500000"/>
    <s v="C6"/>
    <x v="4"/>
    <x v="1"/>
  </r>
  <r>
    <n v="1056"/>
    <s v="A45"/>
    <d v="2005-02-28T00:00:00"/>
    <x v="12"/>
    <n v="339982"/>
    <x v="2"/>
    <s v="COCHIN"/>
    <s v="Gold"/>
    <n v="500000"/>
    <s v="C7"/>
    <x v="1"/>
    <x v="1"/>
  </r>
  <r>
    <n v="1057"/>
    <s v="A46"/>
    <d v="2005-02-16T00:00:00"/>
    <x v="13"/>
    <n v="246186"/>
    <x v="2"/>
    <s v="PATNA"/>
    <s v="Silver"/>
    <n v="100000"/>
    <s v="C8"/>
    <x v="2"/>
    <x v="0"/>
  </r>
  <r>
    <n v="1058"/>
    <s v="A47"/>
    <d v="2005-02-23T00:00:00"/>
    <x v="14"/>
    <n v="274076"/>
    <x v="2"/>
    <s v="CHENNAI"/>
    <s v="Platimum"/>
    <n v="10000"/>
    <s v="C9"/>
    <x v="3"/>
    <x v="0"/>
  </r>
  <r>
    <n v="1059"/>
    <s v="A48"/>
    <d v="2005-02-03T00:00:00"/>
    <x v="0"/>
    <n v="467972"/>
    <x v="2"/>
    <s v="TRIVANDRUM"/>
    <s v="Platimum"/>
    <n v="10001"/>
    <s v="C10"/>
    <x v="0"/>
    <x v="1"/>
  </r>
  <r>
    <n v="1060"/>
    <s v="A49"/>
    <d v="2006-02-04T00:00:00"/>
    <x v="1"/>
    <n v="100523"/>
    <x v="4"/>
    <s v="CALCUTTA"/>
    <s v="Platimum"/>
    <n v="10002"/>
    <s v="C11"/>
    <x v="4"/>
    <x v="1"/>
  </r>
  <r>
    <n v="1061"/>
    <s v="A50"/>
    <d v="2006-03-25T00:00:00"/>
    <x v="2"/>
    <n v="256215"/>
    <x v="5"/>
    <s v="COCHIN"/>
    <s v="Platimum"/>
    <n v="100000"/>
    <s v="C12"/>
    <x v="1"/>
    <x v="1"/>
  </r>
  <r>
    <n v="1062"/>
    <s v="A51"/>
    <d v="2006-03-31T00:00:00"/>
    <x v="3"/>
    <n v="116860"/>
    <x v="5"/>
    <s v="BOMBAY"/>
    <s v="Platimum"/>
    <n v="100001"/>
    <s v="C13"/>
    <x v="2"/>
    <x v="0"/>
  </r>
  <r>
    <n v="1063"/>
    <s v="A52"/>
    <d v="2006-03-23T00:00:00"/>
    <x v="4"/>
    <n v="320703"/>
    <x v="5"/>
    <s v="BANGALORE"/>
    <s v="Platimum"/>
    <n v="100002"/>
    <s v="C14"/>
    <x v="3"/>
    <x v="1"/>
  </r>
  <r>
    <n v="1064"/>
    <s v="A53"/>
    <d v="2006-03-24T00:00:00"/>
    <x v="5"/>
    <n v="390713"/>
    <x v="5"/>
    <s v="DELHI"/>
    <s v="Platimum"/>
    <n v="100003"/>
    <s v="C15"/>
    <x v="3"/>
    <x v="0"/>
  </r>
  <r>
    <n v="1065"/>
    <s v="A54"/>
    <d v="2006-03-25T00:00:00"/>
    <x v="6"/>
    <n v="250742"/>
    <x v="5"/>
    <s v="COCHIN"/>
    <s v="Platimum"/>
    <n v="500000"/>
    <s v="C16"/>
    <x v="3"/>
    <x v="1"/>
  </r>
  <r>
    <n v="1066"/>
    <s v="A55"/>
    <d v="2006-03-26T00:00:00"/>
    <x v="7"/>
    <n v="412088"/>
    <x v="5"/>
    <s v="PATNA"/>
    <s v="Platimum"/>
    <n v="500000"/>
    <s v="C17"/>
    <x v="3"/>
    <x v="0"/>
  </r>
  <r>
    <n v="1067"/>
    <s v="A56"/>
    <d v="2006-03-27T00:00:00"/>
    <x v="8"/>
    <n v="97071"/>
    <x v="5"/>
    <s v="CHENNAI"/>
    <s v="Platimum"/>
    <n v="500000"/>
    <s v="C18"/>
    <x v="3"/>
    <x v="1"/>
  </r>
  <r>
    <n v="1068"/>
    <s v="A57"/>
    <d v="2006-03-28T00:00:00"/>
    <x v="9"/>
    <n v="474079"/>
    <x v="5"/>
    <s v="TRIVANDRUM"/>
    <s v="Silver"/>
    <n v="100001"/>
    <s v="C19"/>
    <x v="3"/>
    <x v="0"/>
  </r>
  <r>
    <n v="1069"/>
    <s v="A58"/>
    <d v="2006-03-29T00:00:00"/>
    <x v="10"/>
    <n v="71406"/>
    <x v="5"/>
    <s v="CALCUTTA"/>
    <s v="Silver"/>
    <n v="100002"/>
    <s v="C20"/>
    <x v="3"/>
    <x v="2"/>
  </r>
  <r>
    <n v="1070"/>
    <s v="A59"/>
    <d v="2006-03-30T00:00:00"/>
    <x v="11"/>
    <n v="472922"/>
    <x v="5"/>
    <s v="BANGALORE"/>
    <s v="Silver"/>
    <n v="100003"/>
    <s v="C21"/>
    <x v="3"/>
    <x v="2"/>
  </r>
  <r>
    <n v="1071"/>
    <s v="A60"/>
    <d v="2006-03-31T00:00:00"/>
    <x v="12"/>
    <n v="76042"/>
    <x v="5"/>
    <s v="CALCUTTA"/>
    <s v="Gold"/>
    <n v="500000"/>
    <s v="C22"/>
    <x v="1"/>
    <x v="1"/>
  </r>
  <r>
    <n v="1072"/>
    <s v="A61"/>
    <d v="2006-04-01T00:00:00"/>
    <x v="13"/>
    <n v="20635"/>
    <x v="8"/>
    <s v="COCHIN"/>
    <s v="Gold"/>
    <n v="500000"/>
    <s v="C23"/>
    <x v="2"/>
    <x v="3"/>
  </r>
  <r>
    <n v="1073"/>
    <s v="A60"/>
    <d v="2006-04-02T00:00:00"/>
    <x v="14"/>
    <n v="440424"/>
    <x v="8"/>
    <s v="CALCUTTA"/>
    <s v="Gold"/>
    <n v="500000"/>
    <s v="C22"/>
    <x v="1"/>
    <x v="1"/>
  </r>
  <r>
    <n v="1074"/>
    <s v="A61"/>
    <d v="2006-04-03T00:00:00"/>
    <x v="0"/>
    <n v="100107"/>
    <x v="8"/>
    <s v="COCHIN"/>
    <s v="Gold"/>
    <n v="500000"/>
    <s v="C23"/>
    <x v="2"/>
    <x v="3"/>
  </r>
  <r>
    <n v="1075"/>
    <s v="A62"/>
    <d v="2006-04-04T00:00:00"/>
    <x v="1"/>
    <n v="233415"/>
    <x v="8"/>
    <s v="BOMBAY"/>
    <s v="Gold"/>
    <n v="500000"/>
    <s v="C24"/>
    <x v="3"/>
    <x v="1"/>
  </r>
  <r>
    <n v="1076"/>
    <s v="A36"/>
    <d v="2004-01-12T00:00:00"/>
    <x v="2"/>
    <n v="499682"/>
    <x v="0"/>
    <s v="BOMBAY"/>
    <s v="Platimum"/>
    <n v="100002"/>
    <s v="C18"/>
    <x v="3"/>
    <x v="1"/>
  </r>
  <r>
    <n v="1077"/>
    <s v="A37"/>
    <d v="2004-01-03T00:00:00"/>
    <x v="3"/>
    <n v="407571"/>
    <x v="0"/>
    <s v="BANGALORE"/>
    <s v="Platimum"/>
    <n v="100003"/>
    <s v="C19"/>
    <x v="3"/>
    <x v="0"/>
  </r>
  <r>
    <n v="1078"/>
    <s v="A38"/>
    <d v="2004-01-15T00:00:00"/>
    <x v="3"/>
    <n v="26650"/>
    <x v="0"/>
    <s v="CHENNAI"/>
    <s v="Platimum"/>
    <n v="500000"/>
    <s v="C20"/>
    <x v="0"/>
    <x v="1"/>
  </r>
  <r>
    <n v="1079"/>
    <s v="A39"/>
    <d v="2004-01-25T00:00:00"/>
    <x v="3"/>
    <n v="399933"/>
    <x v="0"/>
    <s v="TRIVANDRUM"/>
    <s v="Platimum"/>
    <n v="500000"/>
    <s v="C21"/>
    <x v="4"/>
    <x v="0"/>
  </r>
  <r>
    <n v="1080"/>
    <s v="A40"/>
    <d v="2004-01-12T00:00:00"/>
    <x v="3"/>
    <n v="412196"/>
    <x v="0"/>
    <s v="CALCUTTA"/>
    <s v="Platimum"/>
    <n v="500000"/>
    <s v="C22"/>
    <x v="1"/>
    <x v="0"/>
  </r>
  <r>
    <n v="1081"/>
    <s v="A41"/>
    <d v="2004-01-03T00:00:00"/>
    <x v="3"/>
    <n v="471095"/>
    <x v="0"/>
    <s v="COCHIN"/>
    <s v="Platimum"/>
    <n v="500000"/>
    <s v="C23"/>
    <x v="2"/>
    <x v="1"/>
  </r>
  <r>
    <n v="1082"/>
    <s v="A42"/>
    <d v="2004-01-15T00:00:00"/>
    <x v="3"/>
    <n v="337501"/>
    <x v="0"/>
    <s v="BOMBAY"/>
    <s v="Gold"/>
    <n v="500000"/>
    <s v="C24"/>
    <x v="3"/>
    <x v="0"/>
  </r>
  <r>
    <n v="1083"/>
    <s v="A43"/>
    <d v="2004-01-25T00:00:00"/>
    <x v="3"/>
    <n v="464532"/>
    <x v="0"/>
    <s v="BANGALORE"/>
    <s v="Gold"/>
    <n v="500000"/>
    <s v="C25"/>
    <x v="0"/>
    <x v="0"/>
  </r>
  <r>
    <n v="1084"/>
    <s v="A44"/>
    <d v="2004-01-12T00:00:00"/>
    <x v="3"/>
    <n v="392057"/>
    <x v="0"/>
    <s v="DELHI"/>
    <s v="Gold"/>
    <n v="500000"/>
    <s v="C6"/>
    <x v="4"/>
    <x v="1"/>
  </r>
  <r>
    <n v="1085"/>
    <s v="A45"/>
    <d v="2004-01-03T00:00:00"/>
    <x v="3"/>
    <n v="9619"/>
    <x v="0"/>
    <s v="COCHIN"/>
    <s v="Gold"/>
    <n v="500000"/>
    <s v="C7"/>
    <x v="1"/>
    <x v="1"/>
  </r>
  <r>
    <n v="1086"/>
    <s v="A46"/>
    <d v="2004-01-15T00:00:00"/>
    <x v="3"/>
    <n v="186027"/>
    <x v="0"/>
    <s v="PATNA"/>
    <s v="Silver"/>
    <n v="100000"/>
    <s v="C8"/>
    <x v="2"/>
    <x v="0"/>
  </r>
  <r>
    <n v="1087"/>
    <s v="A47"/>
    <d v="2004-01-25T00:00:00"/>
    <x v="3"/>
    <n v="373672"/>
    <x v="0"/>
    <s v="CHENNAI"/>
    <s v="Platimum"/>
    <n v="10000"/>
    <s v="C9"/>
    <x v="3"/>
    <x v="0"/>
  </r>
  <r>
    <n v="1088"/>
    <s v="A48"/>
    <d v="2004-01-12T00:00:00"/>
    <x v="3"/>
    <n v="274383"/>
    <x v="0"/>
    <s v="TRIVANDRUM"/>
    <s v="Platimum"/>
    <n v="10001"/>
    <s v="C10"/>
    <x v="0"/>
    <x v="1"/>
  </r>
  <r>
    <n v="1089"/>
    <s v="A49"/>
    <d v="2004-01-03T00:00:00"/>
    <x v="3"/>
    <n v="236231"/>
    <x v="0"/>
    <s v="CALCUTTA"/>
    <s v="Platimum"/>
    <n v="10002"/>
    <s v="C11"/>
    <x v="4"/>
    <x v="1"/>
  </r>
  <r>
    <n v="1090"/>
    <s v="A50"/>
    <d v="2004-01-15T00:00:00"/>
    <x v="2"/>
    <n v="399464"/>
    <x v="0"/>
    <s v="COCHIN"/>
    <s v="Platimum"/>
    <n v="100000"/>
    <s v="C12"/>
    <x v="1"/>
    <x v="1"/>
  </r>
  <r>
    <n v="1091"/>
    <s v="A51"/>
    <d v="2004-01-12T00:00:00"/>
    <x v="3"/>
    <n v="176818"/>
    <x v="0"/>
    <s v="BOMBAY"/>
    <s v="Platimum"/>
    <n v="100001"/>
    <s v="C13"/>
    <x v="2"/>
    <x v="0"/>
  </r>
  <r>
    <n v="1092"/>
    <s v="A52"/>
    <d v="2004-01-03T00:00:00"/>
    <x v="4"/>
    <n v="46296"/>
    <x v="0"/>
    <s v="BANGALORE"/>
    <s v="Platimum"/>
    <n v="100002"/>
    <s v="C14"/>
    <x v="3"/>
    <x v="1"/>
  </r>
  <r>
    <n v="1093"/>
    <s v="A53"/>
    <d v="2004-01-15T00:00:00"/>
    <x v="5"/>
    <n v="2710"/>
    <x v="0"/>
    <s v="DELHI"/>
    <s v="Platimum"/>
    <n v="100003"/>
    <s v="C15"/>
    <x v="3"/>
    <x v="0"/>
  </r>
  <r>
    <n v="1094"/>
    <s v="A54"/>
    <d v="2004-01-25T00:00:00"/>
    <x v="6"/>
    <n v="67786"/>
    <x v="0"/>
    <s v="COCHIN"/>
    <s v="Platimum"/>
    <n v="500000"/>
    <s v="C16"/>
    <x v="3"/>
    <x v="1"/>
  </r>
  <r>
    <n v="1095"/>
    <s v="A55"/>
    <d v="2005-01-17T00:00:00"/>
    <x v="7"/>
    <n v="214435"/>
    <x v="1"/>
    <s v="PATNA"/>
    <s v="Platimum"/>
    <n v="500000"/>
    <s v="C17"/>
    <x v="3"/>
    <x v="0"/>
  </r>
  <r>
    <n v="1096"/>
    <s v="A56"/>
    <d v="2005-02-23T00:00:00"/>
    <x v="8"/>
    <n v="395216"/>
    <x v="2"/>
    <s v="CHENNAI"/>
    <s v="Platimum"/>
    <n v="500000"/>
    <s v="C18"/>
    <x v="3"/>
    <x v="1"/>
  </r>
  <r>
    <n v="1097"/>
    <s v="A57"/>
    <d v="2005-02-01T00:00:00"/>
    <x v="9"/>
    <n v="245896"/>
    <x v="2"/>
    <s v="TRIVANDRUM"/>
    <s v="Silver"/>
    <n v="100001"/>
    <s v="C19"/>
    <x v="3"/>
    <x v="0"/>
  </r>
  <r>
    <n v="1098"/>
    <s v="A58"/>
    <d v="2004-02-05T00:00:00"/>
    <x v="10"/>
    <n v="289279"/>
    <x v="3"/>
    <s v="CALCUTTA"/>
    <s v="Silver"/>
    <n v="100002"/>
    <s v="C20"/>
    <x v="3"/>
    <x v="2"/>
  </r>
  <r>
    <n v="1099"/>
    <s v="A59"/>
    <d v="2005-02-28T00:00:00"/>
    <x v="11"/>
    <n v="6637"/>
    <x v="2"/>
    <s v="BANGALORE"/>
    <s v="Silver"/>
    <n v="100003"/>
    <s v="C21"/>
    <x v="3"/>
    <x v="2"/>
  </r>
  <r>
    <n v="1100"/>
    <s v="A60"/>
    <d v="2005-02-16T00:00:00"/>
    <x v="12"/>
    <n v="149916"/>
    <x v="2"/>
    <s v="CALCUTTA"/>
    <s v="Gold"/>
    <n v="500000"/>
    <s v="C22"/>
    <x v="1"/>
    <x v="1"/>
  </r>
  <r>
    <n v="1101"/>
    <s v="A61"/>
    <d v="2005-02-23T00:00:00"/>
    <x v="13"/>
    <n v="126936"/>
    <x v="2"/>
    <s v="COCHIN"/>
    <s v="Gold"/>
    <n v="500000"/>
    <s v="C23"/>
    <x v="2"/>
    <x v="3"/>
  </r>
  <r>
    <n v="1102"/>
    <s v="A60"/>
    <d v="2005-02-03T00:00:00"/>
    <x v="14"/>
    <n v="288497"/>
    <x v="2"/>
    <s v="CALCUTTA"/>
    <s v="Gold"/>
    <n v="500000"/>
    <s v="C22"/>
    <x v="1"/>
    <x v="1"/>
  </r>
  <r>
    <n v="1103"/>
    <s v="A61"/>
    <d v="2006-02-04T00:00:00"/>
    <x v="0"/>
    <n v="80123"/>
    <x v="4"/>
    <s v="COCHIN"/>
    <s v="Gold"/>
    <n v="500000"/>
    <s v="C23"/>
    <x v="2"/>
    <x v="3"/>
  </r>
  <r>
    <n v="1104"/>
    <s v="A62"/>
    <d v="2006-03-25T00:00:00"/>
    <x v="1"/>
    <n v="422923"/>
    <x v="5"/>
    <s v="BOMBAY"/>
    <s v="Gold"/>
    <n v="500000"/>
    <s v="C24"/>
    <x v="3"/>
    <x v="1"/>
  </r>
  <r>
    <n v="1105"/>
    <s v="A36"/>
    <d v="2006-03-31T00:00:00"/>
    <x v="2"/>
    <n v="80134"/>
    <x v="5"/>
    <s v="BOMBAY"/>
    <s v="Platimum"/>
    <n v="100002"/>
    <s v="C18"/>
    <x v="3"/>
    <x v="1"/>
  </r>
  <r>
    <n v="1106"/>
    <s v="A37"/>
    <d v="2006-03-23T00:00:00"/>
    <x v="3"/>
    <n v="178695"/>
    <x v="5"/>
    <s v="BANGALORE"/>
    <s v="Platimum"/>
    <n v="100003"/>
    <s v="C19"/>
    <x v="3"/>
    <x v="0"/>
  </r>
  <r>
    <n v="1107"/>
    <s v="A38"/>
    <d v="2004-03-19T00:00:00"/>
    <x v="4"/>
    <n v="34893"/>
    <x v="6"/>
    <s v="CHENNAI"/>
    <s v="Platimum"/>
    <n v="500000"/>
    <s v="C20"/>
    <x v="0"/>
    <x v="1"/>
  </r>
  <r>
    <n v="1108"/>
    <s v="A39"/>
    <d v="2006-03-05T00:00:00"/>
    <x v="4"/>
    <n v="360395"/>
    <x v="5"/>
    <s v="TRIVANDRUM"/>
    <s v="Platimum"/>
    <n v="500000"/>
    <s v="C21"/>
    <x v="4"/>
    <x v="0"/>
  </r>
  <r>
    <n v="1109"/>
    <s v="A40"/>
    <d v="2005-04-04T00:00:00"/>
    <x v="4"/>
    <n v="487862"/>
    <x v="7"/>
    <s v="CALCUTTA"/>
    <s v="Platimum"/>
    <n v="500000"/>
    <s v="C22"/>
    <x v="1"/>
    <x v="0"/>
  </r>
  <r>
    <n v="1110"/>
    <s v="A41"/>
    <d v="2006-04-30T00:00:00"/>
    <x v="4"/>
    <n v="354418"/>
    <x v="8"/>
    <s v="COCHIN"/>
    <s v="Platimum"/>
    <n v="500000"/>
    <s v="C23"/>
    <x v="2"/>
    <x v="1"/>
  </r>
  <r>
    <n v="1111"/>
    <s v="A42"/>
    <d v="2004-04-25T00:00:00"/>
    <x v="9"/>
    <n v="315944"/>
    <x v="9"/>
    <s v="BOMBAY"/>
    <s v="Gold"/>
    <n v="500000"/>
    <s v="C24"/>
    <x v="3"/>
    <x v="0"/>
  </r>
  <r>
    <n v="1112"/>
    <s v="A43"/>
    <d v="2006-04-19T00:00:00"/>
    <x v="10"/>
    <n v="150140"/>
    <x v="8"/>
    <s v="BANGALORE"/>
    <s v="Gold"/>
    <n v="500000"/>
    <s v="C25"/>
    <x v="0"/>
    <x v="0"/>
  </r>
  <r>
    <n v="1113"/>
    <s v="A44"/>
    <d v="2004-04-06T00:00:00"/>
    <x v="11"/>
    <n v="452376"/>
    <x v="9"/>
    <s v="DELHI"/>
    <s v="Gold"/>
    <n v="500000"/>
    <s v="C6"/>
    <x v="4"/>
    <x v="1"/>
  </r>
  <r>
    <n v="1114"/>
    <s v="A45"/>
    <d v="2005-04-27T00:00:00"/>
    <x v="12"/>
    <n v="288068"/>
    <x v="7"/>
    <s v="COCHIN"/>
    <s v="Gold"/>
    <n v="500000"/>
    <s v="C7"/>
    <x v="1"/>
    <x v="1"/>
  </r>
  <r>
    <n v="1115"/>
    <s v="A46"/>
    <d v="2004-05-05T00:00:00"/>
    <x v="13"/>
    <n v="339116"/>
    <x v="10"/>
    <s v="PATNA"/>
    <s v="Silver"/>
    <n v="100000"/>
    <s v="C8"/>
    <x v="2"/>
    <x v="0"/>
  </r>
  <r>
    <n v="1116"/>
    <s v="A47"/>
    <d v="2006-05-06T00:00:00"/>
    <x v="14"/>
    <n v="230230"/>
    <x v="11"/>
    <s v="CHENNAI"/>
    <s v="Platimum"/>
    <n v="10000"/>
    <s v="C9"/>
    <x v="3"/>
    <x v="0"/>
  </r>
  <r>
    <n v="1117"/>
    <s v="A48"/>
    <d v="2005-05-07T00:00:00"/>
    <x v="0"/>
    <n v="288751"/>
    <x v="12"/>
    <s v="TRIVANDRUM"/>
    <s v="Platimum"/>
    <n v="10001"/>
    <s v="C10"/>
    <x v="0"/>
    <x v="1"/>
  </r>
  <r>
    <n v="1118"/>
    <s v="A49"/>
    <d v="2006-05-08T00:00:00"/>
    <x v="1"/>
    <n v="80000"/>
    <x v="11"/>
    <s v="CALCUTTA"/>
    <s v="Platimum"/>
    <n v="10002"/>
    <s v="C11"/>
    <x v="4"/>
    <x v="1"/>
  </r>
  <r>
    <n v="1119"/>
    <s v="A50"/>
    <d v="2005-05-09T00:00:00"/>
    <x v="1"/>
    <n v="439360"/>
    <x v="12"/>
    <s v="COCHIN"/>
    <s v="Platimum"/>
    <n v="100000"/>
    <s v="C12"/>
    <x v="1"/>
    <x v="1"/>
  </r>
  <r>
    <n v="1120"/>
    <s v="A51"/>
    <d v="2006-05-10T00:00:00"/>
    <x v="1"/>
    <n v="234450"/>
    <x v="11"/>
    <s v="BOMBAY"/>
    <s v="Platimum"/>
    <n v="100001"/>
    <s v="C13"/>
    <x v="2"/>
    <x v="0"/>
  </r>
  <r>
    <n v="1121"/>
    <s v="A52"/>
    <d v="2006-07-11T00:00:00"/>
    <x v="1"/>
    <n v="112495"/>
    <x v="13"/>
    <s v="BANGALORE"/>
    <s v="Platimum"/>
    <n v="100002"/>
    <s v="C14"/>
    <x v="3"/>
    <x v="1"/>
  </r>
  <r>
    <n v="1122"/>
    <s v="A53"/>
    <d v="2005-08-12T00:00:00"/>
    <x v="1"/>
    <n v="14918"/>
    <x v="14"/>
    <s v="DELHI"/>
    <s v="Platimum"/>
    <n v="100003"/>
    <s v="C15"/>
    <x v="3"/>
    <x v="0"/>
  </r>
  <r>
    <n v="1123"/>
    <s v="A54"/>
    <d v="2004-09-13T00:00:00"/>
    <x v="1"/>
    <n v="180975"/>
    <x v="15"/>
    <s v="COCHIN"/>
    <s v="Platimum"/>
    <n v="500000"/>
    <s v="C16"/>
    <x v="3"/>
    <x v="1"/>
  </r>
  <r>
    <n v="1124"/>
    <s v="A55"/>
    <d v="2005-11-20T00:00:00"/>
    <x v="1"/>
    <n v="352845"/>
    <x v="16"/>
    <s v="PATNA"/>
    <s v="Platimum"/>
    <n v="500000"/>
    <s v="C17"/>
    <x v="3"/>
    <x v="0"/>
  </r>
  <r>
    <n v="1125"/>
    <s v="A56"/>
    <d v="2006-11-21T00:00:00"/>
    <x v="1"/>
    <n v="370828"/>
    <x v="17"/>
    <s v="CHENNAI"/>
    <s v="Platimum"/>
    <n v="500000"/>
    <s v="C18"/>
    <x v="3"/>
    <x v="1"/>
  </r>
  <r>
    <n v="1126"/>
    <s v="A57"/>
    <d v="2005-11-22T00:00:00"/>
    <x v="1"/>
    <n v="96195"/>
    <x v="16"/>
    <s v="TRIVANDRUM"/>
    <s v="Silver"/>
    <n v="100001"/>
    <s v="C19"/>
    <x v="3"/>
    <x v="0"/>
  </r>
  <r>
    <n v="1127"/>
    <s v="A58"/>
    <d v="2004-11-23T00:00:00"/>
    <x v="1"/>
    <n v="322579"/>
    <x v="18"/>
    <s v="CALCUTTA"/>
    <s v="Silver"/>
    <n v="100002"/>
    <s v="C20"/>
    <x v="3"/>
    <x v="2"/>
  </r>
  <r>
    <n v="1128"/>
    <s v="A59"/>
    <d v="2005-05-24T00:00:00"/>
    <x v="1"/>
    <n v="156646"/>
    <x v="12"/>
    <s v="BANGALORE"/>
    <s v="Silver"/>
    <n v="100003"/>
    <s v="C21"/>
    <x v="3"/>
    <x v="2"/>
  </r>
  <r>
    <n v="1129"/>
    <s v="A60"/>
    <d v="2005-05-25T00:00:00"/>
    <x v="1"/>
    <n v="458873"/>
    <x v="12"/>
    <s v="CALCUTTA"/>
    <s v="Gold"/>
    <n v="500000"/>
    <s v="C22"/>
    <x v="1"/>
    <x v="1"/>
  </r>
  <r>
    <n v="1130"/>
    <s v="A61"/>
    <d v="2005-05-26T00:00:00"/>
    <x v="13"/>
    <n v="460279"/>
    <x v="12"/>
    <s v="COCHIN"/>
    <s v="Gold"/>
    <n v="500000"/>
    <s v="C23"/>
    <x v="2"/>
    <x v="3"/>
  </r>
  <r>
    <n v="1131"/>
    <s v="A60"/>
    <d v="2005-05-27T00:00:00"/>
    <x v="14"/>
    <n v="372150"/>
    <x v="12"/>
    <s v="CALCUTTA"/>
    <s v="Gold"/>
    <n v="500000"/>
    <s v="C22"/>
    <x v="1"/>
    <x v="1"/>
  </r>
  <r>
    <n v="1132"/>
    <s v="A61"/>
    <d v="2005-05-28T00:00:00"/>
    <x v="0"/>
    <n v="163119"/>
    <x v="12"/>
    <s v="COCHIN"/>
    <s v="Gold"/>
    <n v="500000"/>
    <s v="C23"/>
    <x v="2"/>
    <x v="3"/>
  </r>
  <r>
    <n v="1133"/>
    <s v="A62"/>
    <d v="2005-05-29T00:00:00"/>
    <x v="1"/>
    <n v="104608"/>
    <x v="12"/>
    <s v="BOMBAY"/>
    <s v="Gold"/>
    <n v="500000"/>
    <s v="C24"/>
    <x v="3"/>
    <x v="1"/>
  </r>
  <r>
    <n v="1134"/>
    <s v="A36"/>
    <d v="2005-05-30T00:00:00"/>
    <x v="1"/>
    <n v="338875"/>
    <x v="12"/>
    <s v="BOMBAY"/>
    <s v="Platimum"/>
    <n v="100002"/>
    <s v="C18"/>
    <x v="3"/>
    <x v="1"/>
  </r>
  <r>
    <n v="1135"/>
    <s v="A37"/>
    <d v="2005-05-31T00:00:00"/>
    <x v="1"/>
    <n v="447552"/>
    <x v="12"/>
    <s v="BANGALORE"/>
    <s v="Platimum"/>
    <n v="100003"/>
    <s v="C19"/>
    <x v="3"/>
    <x v="0"/>
  </r>
  <r>
    <n v="1136"/>
    <s v="A38"/>
    <d v="2005-06-01T00:00:00"/>
    <x v="1"/>
    <n v="52764"/>
    <x v="19"/>
    <s v="CHENNAI"/>
    <s v="Platimum"/>
    <n v="500000"/>
    <s v="C20"/>
    <x v="0"/>
    <x v="1"/>
  </r>
  <r>
    <n v="1137"/>
    <s v="A39"/>
    <d v="2005-06-02T00:00:00"/>
    <x v="1"/>
    <n v="316470"/>
    <x v="19"/>
    <s v="TRIVANDRUM"/>
    <s v="Platimum"/>
    <n v="500000"/>
    <s v="C21"/>
    <x v="4"/>
    <x v="0"/>
  </r>
  <r>
    <n v="1138"/>
    <s v="A40"/>
    <d v="2005-06-03T00:00:00"/>
    <x v="1"/>
    <n v="96336"/>
    <x v="19"/>
    <s v="CALCUTTA"/>
    <s v="Platimum"/>
    <n v="500000"/>
    <s v="C22"/>
    <x v="1"/>
    <x v="0"/>
  </r>
  <r>
    <n v="1139"/>
    <s v="A41"/>
    <d v="2005-07-03T00:00:00"/>
    <x v="1"/>
    <n v="175554"/>
    <x v="20"/>
    <s v="COCHIN"/>
    <s v="Platimum"/>
    <n v="500000"/>
    <s v="C23"/>
    <x v="2"/>
    <x v="1"/>
  </r>
  <r>
    <n v="1140"/>
    <s v="A42"/>
    <d v="2005-08-03T00:00:00"/>
    <x v="1"/>
    <n v="19622"/>
    <x v="14"/>
    <s v="BOMBAY"/>
    <s v="Gold"/>
    <n v="500000"/>
    <s v="C24"/>
    <x v="3"/>
    <x v="0"/>
  </r>
  <r>
    <n v="1141"/>
    <s v="A43"/>
    <d v="2005-09-03T00:00:00"/>
    <x v="1"/>
    <n v="68333"/>
    <x v="21"/>
    <s v="BANGALORE"/>
    <s v="Gold"/>
    <n v="500000"/>
    <s v="C25"/>
    <x v="0"/>
    <x v="0"/>
  </r>
  <r>
    <n v="1142"/>
    <s v="A44"/>
    <d v="2005-10-03T00:00:00"/>
    <x v="1"/>
    <n v="416920"/>
    <x v="22"/>
    <s v="DELHI"/>
    <s v="Gold"/>
    <n v="500000"/>
    <s v="C6"/>
    <x v="4"/>
    <x v="1"/>
  </r>
  <r>
    <n v="1143"/>
    <s v="A45"/>
    <d v="2005-11-03T00:00:00"/>
    <x v="1"/>
    <n v="343668"/>
    <x v="16"/>
    <s v="COCHIN"/>
    <s v="Gold"/>
    <n v="500000"/>
    <s v="C7"/>
    <x v="1"/>
    <x v="1"/>
  </r>
  <r>
    <n v="1144"/>
    <s v="A46"/>
    <d v="2005-12-03T00:00:00"/>
    <x v="1"/>
    <n v="147253"/>
    <x v="23"/>
    <s v="PATNA"/>
    <s v="Silver"/>
    <n v="100000"/>
    <s v="C8"/>
    <x v="2"/>
    <x v="0"/>
  </r>
  <r>
    <n v="1145"/>
    <s v="A47"/>
    <d v="2006-01-03T00:00:00"/>
    <x v="1"/>
    <n v="89310"/>
    <x v="24"/>
    <s v="CHENNAI"/>
    <s v="Platimum"/>
    <n v="10000"/>
    <s v="C9"/>
    <x v="3"/>
    <x v="0"/>
  </r>
  <r>
    <n v="1146"/>
    <s v="A48"/>
    <d v="2006-02-03T00:00:00"/>
    <x v="7"/>
    <n v="460754"/>
    <x v="4"/>
    <s v="TRIVANDRUM"/>
    <s v="Platimum"/>
    <n v="10001"/>
    <s v="C10"/>
    <x v="0"/>
    <x v="1"/>
  </r>
  <r>
    <n v="1147"/>
    <s v="A49"/>
    <d v="2006-03-03T00:00:00"/>
    <x v="8"/>
    <n v="295907"/>
    <x v="5"/>
    <s v="CALCUTTA"/>
    <s v="Platimum"/>
    <n v="10002"/>
    <s v="C11"/>
    <x v="4"/>
    <x v="1"/>
  </r>
  <r>
    <n v="1148"/>
    <s v="A50"/>
    <d v="2006-04-03T00:00:00"/>
    <x v="9"/>
    <n v="258158"/>
    <x v="8"/>
    <s v="COCHIN"/>
    <s v="Platimum"/>
    <n v="100000"/>
    <s v="C12"/>
    <x v="1"/>
    <x v="1"/>
  </r>
  <r>
    <n v="1149"/>
    <s v="A51"/>
    <d v="2006-05-03T00:00:00"/>
    <x v="10"/>
    <n v="276238"/>
    <x v="11"/>
    <s v="BOMBAY"/>
    <s v="Platimum"/>
    <n v="100001"/>
    <s v="C13"/>
    <x v="2"/>
    <x v="0"/>
  </r>
  <r>
    <n v="1150"/>
    <s v="A52"/>
    <d v="2006-06-03T00:00:00"/>
    <x v="11"/>
    <n v="67818"/>
    <x v="25"/>
    <s v="BANGALORE"/>
    <s v="Platimum"/>
    <n v="100002"/>
    <s v="C14"/>
    <x v="3"/>
    <x v="1"/>
  </r>
  <r>
    <n v="1151"/>
    <s v="A53"/>
    <d v="2006-07-03T00:00:00"/>
    <x v="12"/>
    <n v="783"/>
    <x v="13"/>
    <s v="DELHI"/>
    <s v="Platimum"/>
    <n v="100003"/>
    <s v="C15"/>
    <x v="3"/>
    <x v="0"/>
  </r>
  <r>
    <n v="1152"/>
    <s v="A54"/>
    <d v="2006-08-03T00:00:00"/>
    <x v="13"/>
    <n v="259128"/>
    <x v="26"/>
    <s v="COCHIN"/>
    <s v="Platimum"/>
    <n v="500000"/>
    <s v="C16"/>
    <x v="3"/>
    <x v="1"/>
  </r>
  <r>
    <n v="1153"/>
    <s v="A55"/>
    <d v="2006-09-03T00:00:00"/>
    <x v="14"/>
    <n v="116737"/>
    <x v="27"/>
    <s v="PATNA"/>
    <s v="Platimum"/>
    <n v="500000"/>
    <s v="C17"/>
    <x v="3"/>
    <x v="0"/>
  </r>
  <r>
    <n v="1154"/>
    <s v="A56"/>
    <d v="2006-10-03T00:00:00"/>
    <x v="0"/>
    <n v="330680"/>
    <x v="28"/>
    <s v="CHENNAI"/>
    <s v="Platimum"/>
    <n v="500000"/>
    <s v="C18"/>
    <x v="3"/>
    <x v="1"/>
  </r>
  <r>
    <n v="1155"/>
    <s v="A57"/>
    <d v="2006-11-03T00:00:00"/>
    <x v="1"/>
    <n v="82323"/>
    <x v="17"/>
    <s v="TRIVANDRUM"/>
    <s v="Silver"/>
    <n v="100001"/>
    <s v="C19"/>
    <x v="3"/>
    <x v="0"/>
  </r>
  <r>
    <n v="1156"/>
    <s v="A58"/>
    <d v="2006-12-03T00:00:00"/>
    <x v="2"/>
    <n v="460402"/>
    <x v="29"/>
    <s v="CALCUTTA"/>
    <s v="Silver"/>
    <n v="100002"/>
    <s v="C20"/>
    <x v="3"/>
    <x v="2"/>
  </r>
  <r>
    <n v="1157"/>
    <s v="A59"/>
    <d v="2004-01-12T00:00:00"/>
    <x v="3"/>
    <n v="465292"/>
    <x v="0"/>
    <s v="BANGALORE"/>
    <s v="Silver"/>
    <n v="100003"/>
    <s v="C21"/>
    <x v="3"/>
    <x v="2"/>
  </r>
  <r>
    <n v="1158"/>
    <s v="A60"/>
    <d v="2004-01-03T00:00:00"/>
    <x v="4"/>
    <n v="231510"/>
    <x v="0"/>
    <s v="CALCUTTA"/>
    <s v="Gold"/>
    <n v="500000"/>
    <s v="C22"/>
    <x v="1"/>
    <x v="1"/>
  </r>
  <r>
    <n v="1159"/>
    <s v="A61"/>
    <d v="2004-01-15T00:00:00"/>
    <x v="4"/>
    <n v="189169"/>
    <x v="0"/>
    <s v="COCHIN"/>
    <s v="Gold"/>
    <n v="500000"/>
    <s v="C23"/>
    <x v="2"/>
    <x v="3"/>
  </r>
  <r>
    <n v="1160"/>
    <s v="A60"/>
    <d v="2004-01-25T00:00:00"/>
    <x v="4"/>
    <n v="394881"/>
    <x v="0"/>
    <s v="CALCUTTA"/>
    <s v="Gold"/>
    <n v="500000"/>
    <s v="C22"/>
    <x v="1"/>
    <x v="1"/>
  </r>
  <r>
    <n v="1161"/>
    <s v="A61"/>
    <d v="2005-01-17T00:00:00"/>
    <x v="4"/>
    <n v="15467"/>
    <x v="1"/>
    <s v="COCHIN"/>
    <s v="Gold"/>
    <n v="500000"/>
    <s v="C23"/>
    <x v="2"/>
    <x v="3"/>
  </r>
  <r>
    <n v="1162"/>
    <s v="A62"/>
    <d v="2005-02-23T00:00:00"/>
    <x v="9"/>
    <n v="97426"/>
    <x v="2"/>
    <s v="BOMBAY"/>
    <s v="Gold"/>
    <n v="500000"/>
    <s v="C24"/>
    <x v="3"/>
    <x v="1"/>
  </r>
  <r>
    <n v="1163"/>
    <s v="A36"/>
    <d v="2005-02-01T00:00:00"/>
    <x v="10"/>
    <n v="176924"/>
    <x v="2"/>
    <s v="BOMBAY"/>
    <s v="Platimum"/>
    <n v="100002"/>
    <s v="C18"/>
    <x v="3"/>
    <x v="1"/>
  </r>
  <r>
    <n v="1164"/>
    <s v="A37"/>
    <d v="2004-02-05T00:00:00"/>
    <x v="11"/>
    <n v="312982"/>
    <x v="3"/>
    <s v="BANGALORE"/>
    <s v="Platimum"/>
    <n v="100003"/>
    <s v="C19"/>
    <x v="3"/>
    <x v="0"/>
  </r>
  <r>
    <n v="1165"/>
    <s v="A38"/>
    <d v="2005-02-28T00:00:00"/>
    <x v="12"/>
    <n v="252621"/>
    <x v="2"/>
    <s v="CHENNAI"/>
    <s v="Platimum"/>
    <n v="500000"/>
    <s v="C20"/>
    <x v="0"/>
    <x v="1"/>
  </r>
  <r>
    <n v="1166"/>
    <s v="A39"/>
    <d v="2005-02-16T00:00:00"/>
    <x v="13"/>
    <n v="151237"/>
    <x v="2"/>
    <s v="TRIVANDRUM"/>
    <s v="Platimum"/>
    <n v="500000"/>
    <s v="C21"/>
    <x v="4"/>
    <x v="0"/>
  </r>
  <r>
    <n v="1167"/>
    <s v="A40"/>
    <d v="2005-02-23T00:00:00"/>
    <x v="14"/>
    <n v="49085"/>
    <x v="2"/>
    <s v="CALCUTTA"/>
    <s v="Platimum"/>
    <n v="500000"/>
    <s v="C22"/>
    <x v="1"/>
    <x v="0"/>
  </r>
  <r>
    <n v="1168"/>
    <s v="A41"/>
    <d v="2005-02-03T00:00:00"/>
    <x v="0"/>
    <n v="273457"/>
    <x v="2"/>
    <s v="COCHIN"/>
    <s v="Platimum"/>
    <n v="500000"/>
    <s v="C23"/>
    <x v="2"/>
    <x v="1"/>
  </r>
  <r>
    <n v="1169"/>
    <s v="A42"/>
    <d v="2006-02-04T00:00:00"/>
    <x v="1"/>
    <n v="368519"/>
    <x v="4"/>
    <s v="BOMBAY"/>
    <s v="Gold"/>
    <n v="500000"/>
    <s v="C24"/>
    <x v="3"/>
    <x v="0"/>
  </r>
  <r>
    <n v="1170"/>
    <s v="A43"/>
    <d v="2006-03-25T00:00:00"/>
    <x v="2"/>
    <n v="29115"/>
    <x v="5"/>
    <s v="BANGALORE"/>
    <s v="Gold"/>
    <n v="500000"/>
    <s v="C25"/>
    <x v="0"/>
    <x v="0"/>
  </r>
  <r>
    <n v="1171"/>
    <s v="A44"/>
    <d v="2006-03-31T00:00:00"/>
    <x v="3"/>
    <n v="237472"/>
    <x v="5"/>
    <s v="DELHI"/>
    <s v="Gold"/>
    <n v="500000"/>
    <s v="C6"/>
    <x v="4"/>
    <x v="1"/>
  </r>
  <r>
    <n v="1172"/>
    <s v="A45"/>
    <d v="2006-03-23T00:00:00"/>
    <x v="4"/>
    <n v="367644"/>
    <x v="5"/>
    <s v="COCHIN"/>
    <s v="Gold"/>
    <n v="500000"/>
    <s v="C7"/>
    <x v="1"/>
    <x v="1"/>
  </r>
  <r>
    <n v="1173"/>
    <s v="A46"/>
    <d v="2006-03-24T00:00:00"/>
    <x v="5"/>
    <n v="243183"/>
    <x v="5"/>
    <s v="PATNA"/>
    <s v="Silver"/>
    <n v="100000"/>
    <s v="C8"/>
    <x v="2"/>
    <x v="0"/>
  </r>
  <r>
    <n v="1174"/>
    <s v="A47"/>
    <d v="2006-03-25T00:00:00"/>
    <x v="6"/>
    <n v="122179"/>
    <x v="5"/>
    <s v="CHENNAI"/>
    <s v="Platimum"/>
    <n v="10000"/>
    <s v="C9"/>
    <x v="3"/>
    <x v="0"/>
  </r>
  <r>
    <n v="1175"/>
    <s v="A48"/>
    <d v="2006-03-26T00:00:00"/>
    <x v="7"/>
    <n v="489069"/>
    <x v="5"/>
    <s v="TRIVANDRUM"/>
    <s v="Platimum"/>
    <n v="10001"/>
    <s v="C10"/>
    <x v="0"/>
    <x v="1"/>
  </r>
  <r>
    <n v="1176"/>
    <s v="A49"/>
    <d v="2006-03-27T00:00:00"/>
    <x v="8"/>
    <n v="55824"/>
    <x v="5"/>
    <s v="CALCUTTA"/>
    <s v="Platimum"/>
    <n v="10002"/>
    <s v="C11"/>
    <x v="4"/>
    <x v="1"/>
  </r>
  <r>
    <n v="1177"/>
    <s v="A50"/>
    <d v="2006-03-28T00:00:00"/>
    <x v="9"/>
    <n v="150130"/>
    <x v="5"/>
    <s v="COCHIN"/>
    <s v="Platimum"/>
    <n v="100000"/>
    <s v="C12"/>
    <x v="1"/>
    <x v="1"/>
  </r>
  <r>
    <n v="1178"/>
    <s v="A51"/>
    <d v="2006-03-29T00:00:00"/>
    <x v="10"/>
    <n v="23630"/>
    <x v="5"/>
    <s v="BOMBAY"/>
    <s v="Platimum"/>
    <n v="100001"/>
    <s v="C13"/>
    <x v="2"/>
    <x v="0"/>
  </r>
  <r>
    <n v="1179"/>
    <s v="A52"/>
    <d v="2006-03-30T00:00:00"/>
    <x v="11"/>
    <n v="491614"/>
    <x v="5"/>
    <s v="BANGALORE"/>
    <s v="Platimum"/>
    <n v="100002"/>
    <s v="C14"/>
    <x v="3"/>
    <x v="1"/>
  </r>
  <r>
    <n v="1180"/>
    <s v="A53"/>
    <d v="2006-03-31T00:00:00"/>
    <x v="12"/>
    <n v="183951"/>
    <x v="5"/>
    <s v="DELHI"/>
    <s v="Platimum"/>
    <n v="100003"/>
    <s v="C15"/>
    <x v="3"/>
    <x v="0"/>
  </r>
  <r>
    <n v="1181"/>
    <s v="A54"/>
    <d v="2006-04-01T00:00:00"/>
    <x v="13"/>
    <n v="54894"/>
    <x v="8"/>
    <s v="COCHIN"/>
    <s v="Platimum"/>
    <n v="500000"/>
    <s v="C16"/>
    <x v="3"/>
    <x v="1"/>
  </r>
  <r>
    <n v="1182"/>
    <s v="A55"/>
    <d v="2006-04-02T00:00:00"/>
    <x v="14"/>
    <n v="187740"/>
    <x v="8"/>
    <s v="PATNA"/>
    <s v="Platimum"/>
    <n v="500000"/>
    <s v="C17"/>
    <x v="3"/>
    <x v="0"/>
  </r>
  <r>
    <n v="1183"/>
    <s v="A56"/>
    <d v="2006-04-03T00:00:00"/>
    <x v="0"/>
    <n v="472160"/>
    <x v="8"/>
    <s v="CHENNAI"/>
    <s v="Platimum"/>
    <n v="500000"/>
    <s v="C18"/>
    <x v="3"/>
    <x v="1"/>
  </r>
  <r>
    <n v="1184"/>
    <s v="A57"/>
    <d v="2006-04-04T00:00:00"/>
    <x v="1"/>
    <n v="183530"/>
    <x v="8"/>
    <s v="TRIVANDRUM"/>
    <s v="Silver"/>
    <n v="100001"/>
    <s v="C19"/>
    <x v="3"/>
    <x v="0"/>
  </r>
  <r>
    <n v="1185"/>
    <s v="A58"/>
    <d v="2004-01-12T00:00:00"/>
    <x v="2"/>
    <n v="368696"/>
    <x v="0"/>
    <s v="CALCUTTA"/>
    <s v="Silver"/>
    <n v="100002"/>
    <s v="C20"/>
    <x v="3"/>
    <x v="2"/>
  </r>
  <r>
    <n v="1186"/>
    <s v="A59"/>
    <d v="2004-01-03T00:00:00"/>
    <x v="3"/>
    <n v="297297"/>
    <x v="0"/>
    <s v="BANGALORE"/>
    <s v="Silver"/>
    <n v="100003"/>
    <s v="C21"/>
    <x v="3"/>
    <x v="2"/>
  </r>
  <r>
    <n v="1187"/>
    <s v="A60"/>
    <d v="2004-01-15T00:00:00"/>
    <x v="4"/>
    <n v="13951"/>
    <x v="0"/>
    <s v="CALCUTTA"/>
    <s v="Gold"/>
    <n v="500000"/>
    <s v="C22"/>
    <x v="1"/>
    <x v="1"/>
  </r>
  <r>
    <n v="1188"/>
    <s v="A61"/>
    <d v="2004-01-25T00:00:00"/>
    <x v="4"/>
    <n v="97549"/>
    <x v="0"/>
    <s v="COCHIN"/>
    <s v="Gold"/>
    <n v="500000"/>
    <s v="C23"/>
    <x v="2"/>
    <x v="3"/>
  </r>
  <r>
    <n v="1189"/>
    <s v="A60"/>
    <d v="2004-01-12T00:00:00"/>
    <x v="4"/>
    <n v="55649"/>
    <x v="0"/>
    <s v="CALCUTTA"/>
    <s v="Gold"/>
    <n v="500000"/>
    <s v="C22"/>
    <x v="1"/>
    <x v="1"/>
  </r>
  <r>
    <n v="1190"/>
    <s v="A61"/>
    <d v="2004-01-03T00:00:00"/>
    <x v="4"/>
    <n v="328696"/>
    <x v="0"/>
    <s v="COCHIN"/>
    <s v="Gold"/>
    <n v="500000"/>
    <s v="C23"/>
    <x v="2"/>
    <x v="3"/>
  </r>
  <r>
    <n v="1191"/>
    <s v="A62"/>
    <d v="2004-01-15T00:00:00"/>
    <x v="9"/>
    <n v="267873"/>
    <x v="0"/>
    <s v="BOMBAY"/>
    <s v="Gold"/>
    <n v="500000"/>
    <s v="C24"/>
    <x v="3"/>
    <x v="1"/>
  </r>
  <r>
    <n v="1192"/>
    <s v="A36"/>
    <d v="2004-01-25T00:00:00"/>
    <x v="10"/>
    <n v="76944"/>
    <x v="0"/>
    <s v="BOMBAY"/>
    <s v="Platimum"/>
    <n v="100002"/>
    <s v="C18"/>
    <x v="3"/>
    <x v="1"/>
  </r>
  <r>
    <n v="1193"/>
    <s v="A37"/>
    <d v="2004-01-12T00:00:00"/>
    <x v="11"/>
    <n v="333730"/>
    <x v="0"/>
    <s v="BANGALORE"/>
    <s v="Platimum"/>
    <n v="100003"/>
    <s v="C19"/>
    <x v="3"/>
    <x v="0"/>
  </r>
  <r>
    <n v="1194"/>
    <s v="A38"/>
    <d v="2004-01-03T00:00:00"/>
    <x v="12"/>
    <n v="32860"/>
    <x v="0"/>
    <s v="CHENNAI"/>
    <s v="Platimum"/>
    <n v="500000"/>
    <s v="C20"/>
    <x v="0"/>
    <x v="1"/>
  </r>
  <r>
    <n v="1195"/>
    <s v="A39"/>
    <d v="2004-01-15T00:00:00"/>
    <x v="13"/>
    <n v="479576"/>
    <x v="0"/>
    <s v="TRIVANDRUM"/>
    <s v="Platimum"/>
    <n v="500000"/>
    <s v="C21"/>
    <x v="4"/>
    <x v="0"/>
  </r>
  <r>
    <n v="1196"/>
    <s v="A40"/>
    <d v="2004-01-25T00:00:00"/>
    <x v="14"/>
    <n v="268653"/>
    <x v="0"/>
    <s v="CALCUTTA"/>
    <s v="Platimum"/>
    <n v="500000"/>
    <s v="C22"/>
    <x v="1"/>
    <x v="0"/>
  </r>
  <r>
    <n v="1197"/>
    <s v="A41"/>
    <d v="2004-01-12T00:00:00"/>
    <x v="0"/>
    <n v="36298"/>
    <x v="0"/>
    <s v="COCHIN"/>
    <s v="Platimum"/>
    <n v="500000"/>
    <s v="C23"/>
    <x v="2"/>
    <x v="1"/>
  </r>
  <r>
    <n v="1198"/>
    <s v="A42"/>
    <d v="2004-01-03T00:00:00"/>
    <x v="1"/>
    <n v="497377"/>
    <x v="0"/>
    <s v="BOMBAY"/>
    <s v="Gold"/>
    <n v="500000"/>
    <s v="C24"/>
    <x v="3"/>
    <x v="0"/>
  </r>
  <r>
    <n v="1199"/>
    <s v="A43"/>
    <d v="2004-01-15T00:00:00"/>
    <x v="2"/>
    <n v="121369"/>
    <x v="0"/>
    <s v="BANGALORE"/>
    <s v="Gold"/>
    <n v="500000"/>
    <s v="C25"/>
    <x v="0"/>
    <x v="0"/>
  </r>
  <r>
    <n v="1200"/>
    <s v="A44"/>
    <d v="2004-01-12T00:00:00"/>
    <x v="3"/>
    <n v="284228"/>
    <x v="0"/>
    <s v="DELHI"/>
    <s v="Gold"/>
    <n v="500000"/>
    <s v="C6"/>
    <x v="4"/>
    <x v="1"/>
  </r>
  <r>
    <n v="1201"/>
    <s v="A45"/>
    <d v="2004-01-03T00:00:00"/>
    <x v="4"/>
    <n v="316881"/>
    <x v="0"/>
    <s v="COCHIN"/>
    <s v="Gold"/>
    <n v="500000"/>
    <s v="C7"/>
    <x v="1"/>
    <x v="1"/>
  </r>
  <r>
    <n v="1202"/>
    <s v="A46"/>
    <d v="2004-01-15T00:00:00"/>
    <x v="5"/>
    <n v="174910"/>
    <x v="0"/>
    <s v="PATNA"/>
    <s v="Silver"/>
    <n v="100000"/>
    <s v="C8"/>
    <x v="2"/>
    <x v="0"/>
  </r>
  <r>
    <n v="1203"/>
    <s v="A47"/>
    <d v="2004-01-25T00:00:00"/>
    <x v="6"/>
    <n v="48368"/>
    <x v="0"/>
    <s v="CHENNAI"/>
    <s v="Platimum"/>
    <n v="10000"/>
    <s v="C9"/>
    <x v="3"/>
    <x v="0"/>
  </r>
  <r>
    <n v="1204"/>
    <s v="A48"/>
    <d v="2005-01-17T00:00:00"/>
    <x v="7"/>
    <n v="470129"/>
    <x v="1"/>
    <s v="TRIVANDRUM"/>
    <s v="Platimum"/>
    <n v="10001"/>
    <s v="C10"/>
    <x v="0"/>
    <x v="1"/>
  </r>
  <r>
    <n v="1205"/>
    <s v="A49"/>
    <d v="2005-02-23T00:00:00"/>
    <x v="8"/>
    <n v="19414"/>
    <x v="2"/>
    <s v="CALCUTTA"/>
    <s v="Platimum"/>
    <n v="10002"/>
    <s v="C11"/>
    <x v="4"/>
    <x v="1"/>
  </r>
  <r>
    <n v="1206"/>
    <s v="A50"/>
    <d v="2005-02-01T00:00:00"/>
    <x v="9"/>
    <n v="393264"/>
    <x v="2"/>
    <s v="COCHIN"/>
    <s v="Platimum"/>
    <n v="100000"/>
    <s v="C12"/>
    <x v="1"/>
    <x v="1"/>
  </r>
  <r>
    <n v="1207"/>
    <s v="A51"/>
    <d v="2004-02-05T00:00:00"/>
    <x v="10"/>
    <n v="110512"/>
    <x v="3"/>
    <s v="BOMBAY"/>
    <s v="Platimum"/>
    <n v="100001"/>
    <s v="C13"/>
    <x v="2"/>
    <x v="0"/>
  </r>
  <r>
    <n v="1208"/>
    <s v="A52"/>
    <d v="2005-02-28T00:00:00"/>
    <x v="11"/>
    <n v="281289"/>
    <x v="2"/>
    <s v="BANGALORE"/>
    <s v="Platimum"/>
    <n v="100002"/>
    <s v="C14"/>
    <x v="3"/>
    <x v="1"/>
  </r>
  <r>
    <n v="1209"/>
    <s v="A53"/>
    <d v="2005-02-16T00:00:00"/>
    <x v="12"/>
    <n v="226374"/>
    <x v="2"/>
    <s v="DELHI"/>
    <s v="Platimum"/>
    <n v="100003"/>
    <s v="C15"/>
    <x v="3"/>
    <x v="0"/>
  </r>
  <r>
    <n v="1210"/>
    <s v="A54"/>
    <d v="2005-02-23T00:00:00"/>
    <x v="13"/>
    <n v="463647"/>
    <x v="2"/>
    <s v="COCHIN"/>
    <s v="Platimum"/>
    <n v="500000"/>
    <s v="C16"/>
    <x v="3"/>
    <x v="1"/>
  </r>
  <r>
    <n v="1211"/>
    <s v="A55"/>
    <d v="2005-02-03T00:00:00"/>
    <x v="14"/>
    <n v="484952"/>
    <x v="2"/>
    <s v="PATNA"/>
    <s v="Platimum"/>
    <n v="500000"/>
    <s v="C17"/>
    <x v="3"/>
    <x v="0"/>
  </r>
  <r>
    <n v="1212"/>
    <s v="A56"/>
    <d v="2006-02-04T00:00:00"/>
    <x v="0"/>
    <n v="227157"/>
    <x v="4"/>
    <s v="CHENNAI"/>
    <s v="Platimum"/>
    <n v="500000"/>
    <s v="C18"/>
    <x v="3"/>
    <x v="1"/>
  </r>
  <r>
    <n v="1213"/>
    <s v="A57"/>
    <d v="2006-03-25T00:00:00"/>
    <x v="1"/>
    <n v="486486"/>
    <x v="5"/>
    <s v="TRIVANDRUM"/>
    <s v="Silver"/>
    <n v="100001"/>
    <s v="C19"/>
    <x v="3"/>
    <x v="0"/>
  </r>
  <r>
    <n v="1214"/>
    <s v="A58"/>
    <d v="2006-03-31T00:00:00"/>
    <x v="2"/>
    <n v="347218"/>
    <x v="5"/>
    <s v="CALCUTTA"/>
    <s v="Silver"/>
    <n v="100002"/>
    <s v="C20"/>
    <x v="3"/>
    <x v="2"/>
  </r>
  <r>
    <n v="1215"/>
    <s v="A59"/>
    <d v="2006-03-23T00:00:00"/>
    <x v="3"/>
    <n v="438065"/>
    <x v="5"/>
    <s v="BANGALORE"/>
    <s v="Silver"/>
    <n v="100003"/>
    <s v="C21"/>
    <x v="3"/>
    <x v="2"/>
  </r>
  <r>
    <n v="1216"/>
    <s v="A60"/>
    <d v="2004-03-19T00:00:00"/>
    <x v="4"/>
    <n v="457223"/>
    <x v="6"/>
    <s v="CALCUTTA"/>
    <s v="Gold"/>
    <n v="500000"/>
    <s v="C22"/>
    <x v="1"/>
    <x v="1"/>
  </r>
  <r>
    <n v="1217"/>
    <s v="A61"/>
    <d v="2006-03-05T00:00:00"/>
    <x v="4"/>
    <n v="340867"/>
    <x v="5"/>
    <s v="COCHIN"/>
    <s v="Gold"/>
    <n v="500000"/>
    <s v="C23"/>
    <x v="2"/>
    <x v="3"/>
  </r>
  <r>
    <n v="1218"/>
    <s v="A60"/>
    <d v="2005-04-04T00:00:00"/>
    <x v="4"/>
    <n v="262963"/>
    <x v="7"/>
    <s v="CALCUTTA"/>
    <s v="Gold"/>
    <n v="500000"/>
    <s v="C22"/>
    <x v="1"/>
    <x v="1"/>
  </r>
  <r>
    <n v="1219"/>
    <s v="A61"/>
    <d v="2006-04-30T00:00:00"/>
    <x v="4"/>
    <n v="167304"/>
    <x v="8"/>
    <s v="COCHIN"/>
    <s v="Gold"/>
    <n v="500000"/>
    <s v="C23"/>
    <x v="2"/>
    <x v="3"/>
  </r>
  <r>
    <n v="1220"/>
    <s v="A62"/>
    <d v="2004-04-25T00:00:00"/>
    <x v="9"/>
    <n v="80397"/>
    <x v="9"/>
    <s v="BOMBAY"/>
    <s v="Gold"/>
    <n v="500000"/>
    <s v="C24"/>
    <x v="3"/>
    <x v="1"/>
  </r>
  <r>
    <n v="1221"/>
    <s v="A36"/>
    <d v="2006-04-19T00:00:00"/>
    <x v="10"/>
    <n v="414530"/>
    <x v="8"/>
    <s v="BOMBAY"/>
    <s v="Platimum"/>
    <n v="100002"/>
    <s v="C18"/>
    <x v="3"/>
    <x v="1"/>
  </r>
  <r>
    <n v="1222"/>
    <s v="A37"/>
    <d v="2004-04-06T00:00:00"/>
    <x v="11"/>
    <n v="24652"/>
    <x v="9"/>
    <s v="BANGALORE"/>
    <s v="Platimum"/>
    <n v="100003"/>
    <s v="C19"/>
    <x v="3"/>
    <x v="0"/>
  </r>
  <r>
    <n v="1223"/>
    <s v="A38"/>
    <d v="2005-04-27T00:00:00"/>
    <x v="12"/>
    <n v="485329"/>
    <x v="7"/>
    <s v="CHENNAI"/>
    <s v="Platimum"/>
    <n v="500000"/>
    <s v="C20"/>
    <x v="0"/>
    <x v="1"/>
  </r>
  <r>
    <n v="1224"/>
    <s v="A39"/>
    <d v="2004-05-05T00:00:00"/>
    <x v="13"/>
    <n v="78422"/>
    <x v="10"/>
    <s v="TRIVANDRUM"/>
    <s v="Platimum"/>
    <n v="500000"/>
    <s v="C21"/>
    <x v="4"/>
    <x v="0"/>
  </r>
  <r>
    <n v="1225"/>
    <s v="A40"/>
    <d v="2006-05-06T00:00:00"/>
    <x v="14"/>
    <n v="174426"/>
    <x v="11"/>
    <s v="CALCUTTA"/>
    <s v="Platimum"/>
    <n v="500000"/>
    <s v="C22"/>
    <x v="1"/>
    <x v="0"/>
  </r>
  <r>
    <n v="1226"/>
    <s v="A41"/>
    <d v="2005-05-07T00:00:00"/>
    <x v="0"/>
    <n v="475817"/>
    <x v="12"/>
    <s v="COCHIN"/>
    <s v="Platimum"/>
    <n v="500000"/>
    <s v="C23"/>
    <x v="2"/>
    <x v="1"/>
  </r>
  <r>
    <n v="1227"/>
    <s v="A42"/>
    <d v="2006-05-08T00:00:00"/>
    <x v="1"/>
    <n v="447971"/>
    <x v="11"/>
    <s v="BOMBAY"/>
    <s v="Gold"/>
    <n v="500000"/>
    <s v="C24"/>
    <x v="3"/>
    <x v="0"/>
  </r>
  <r>
    <n v="1228"/>
    <s v="A43"/>
    <d v="2005-05-09T00:00:00"/>
    <x v="2"/>
    <n v="52298"/>
    <x v="12"/>
    <s v="BANGALORE"/>
    <s v="Gold"/>
    <n v="500000"/>
    <s v="C25"/>
    <x v="0"/>
    <x v="0"/>
  </r>
  <r>
    <n v="1229"/>
    <s v="A44"/>
    <d v="2006-05-10T00:00:00"/>
    <x v="3"/>
    <n v="475323"/>
    <x v="11"/>
    <s v="DELHI"/>
    <s v="Gold"/>
    <n v="500000"/>
    <s v="C6"/>
    <x v="4"/>
    <x v="1"/>
  </r>
  <r>
    <n v="1230"/>
    <s v="A45"/>
    <d v="2006-07-11T00:00:00"/>
    <x v="4"/>
    <n v="365341"/>
    <x v="13"/>
    <s v="COCHIN"/>
    <s v="Gold"/>
    <n v="500000"/>
    <s v="C7"/>
    <x v="1"/>
    <x v="1"/>
  </r>
  <r>
    <n v="1231"/>
    <s v="A46"/>
    <d v="2005-08-12T00:00:00"/>
    <x v="5"/>
    <n v="108505"/>
    <x v="14"/>
    <s v="PATNA"/>
    <s v="Silver"/>
    <n v="100000"/>
    <s v="C8"/>
    <x v="2"/>
    <x v="0"/>
  </r>
  <r>
    <n v="1232"/>
    <s v="A47"/>
    <d v="2004-09-13T00:00:00"/>
    <x v="6"/>
    <n v="283047"/>
    <x v="15"/>
    <s v="CHENNAI"/>
    <s v="Platimum"/>
    <n v="10000"/>
    <s v="C9"/>
    <x v="3"/>
    <x v="0"/>
  </r>
  <r>
    <n v="1233"/>
    <s v="A48"/>
    <d v="2005-11-20T00:00:00"/>
    <x v="7"/>
    <n v="15038"/>
    <x v="16"/>
    <s v="TRIVANDRUM"/>
    <s v="Platimum"/>
    <n v="10001"/>
    <s v="C10"/>
    <x v="0"/>
    <x v="1"/>
  </r>
  <r>
    <n v="1234"/>
    <s v="A49"/>
    <d v="2006-11-21T00:00:00"/>
    <x v="8"/>
    <n v="336436"/>
    <x v="17"/>
    <s v="CALCUTTA"/>
    <s v="Platimum"/>
    <n v="10002"/>
    <s v="C11"/>
    <x v="4"/>
    <x v="1"/>
  </r>
  <r>
    <n v="1235"/>
    <s v="A50"/>
    <d v="2005-11-22T00:00:00"/>
    <x v="9"/>
    <n v="400667"/>
    <x v="16"/>
    <s v="COCHIN"/>
    <s v="Platimum"/>
    <n v="100000"/>
    <s v="C12"/>
    <x v="1"/>
    <x v="1"/>
  </r>
  <r>
    <n v="1236"/>
    <s v="A51"/>
    <d v="2004-11-23T00:00:00"/>
    <x v="10"/>
    <n v="305062"/>
    <x v="18"/>
    <s v="BOMBAY"/>
    <s v="Platimum"/>
    <n v="100001"/>
    <s v="C13"/>
    <x v="2"/>
    <x v="0"/>
  </r>
  <r>
    <n v="1237"/>
    <s v="A52"/>
    <d v="2005-05-24T00:00:00"/>
    <x v="10"/>
    <n v="199828"/>
    <x v="12"/>
    <s v="BANGALORE"/>
    <s v="Platimum"/>
    <n v="100002"/>
    <s v="C14"/>
    <x v="3"/>
    <x v="1"/>
  </r>
  <r>
    <n v="1238"/>
    <s v="A53"/>
    <d v="2005-05-25T00:00:00"/>
    <x v="10"/>
    <n v="168181"/>
    <x v="12"/>
    <s v="DELHI"/>
    <s v="Platimum"/>
    <n v="100003"/>
    <s v="C15"/>
    <x v="3"/>
    <x v="0"/>
  </r>
  <r>
    <n v="1239"/>
    <s v="A54"/>
    <d v="2005-05-26T00:00:00"/>
    <x v="10"/>
    <n v="445980"/>
    <x v="12"/>
    <s v="COCHIN"/>
    <s v="Platimum"/>
    <n v="500000"/>
    <s v="C16"/>
    <x v="3"/>
    <x v="1"/>
  </r>
  <r>
    <n v="1240"/>
    <s v="A55"/>
    <d v="2005-05-27T00:00:00"/>
    <x v="10"/>
    <n v="135629"/>
    <x v="12"/>
    <s v="PATNA"/>
    <s v="Platimum"/>
    <n v="500000"/>
    <s v="C17"/>
    <x v="3"/>
    <x v="0"/>
  </r>
  <r>
    <n v="1241"/>
    <s v="A56"/>
    <d v="2005-05-28T00:00:00"/>
    <x v="10"/>
    <n v="73703"/>
    <x v="12"/>
    <s v="CHENNAI"/>
    <s v="Platimum"/>
    <n v="500000"/>
    <s v="C18"/>
    <x v="3"/>
    <x v="1"/>
  </r>
  <r>
    <n v="1242"/>
    <s v="A57"/>
    <d v="2005-05-29T00:00:00"/>
    <x v="10"/>
    <n v="7135"/>
    <x v="12"/>
    <s v="TRIVANDRUM"/>
    <s v="Silver"/>
    <n v="100001"/>
    <s v="C19"/>
    <x v="3"/>
    <x v="0"/>
  </r>
  <r>
    <n v="1243"/>
    <s v="A58"/>
    <d v="2005-05-30T00:00:00"/>
    <x v="10"/>
    <n v="403477"/>
    <x v="12"/>
    <s v="CALCUTTA"/>
    <s v="Silver"/>
    <n v="100002"/>
    <s v="C20"/>
    <x v="3"/>
    <x v="2"/>
  </r>
  <r>
    <n v="1244"/>
    <s v="A59"/>
    <d v="2005-05-31T00:00:00"/>
    <x v="10"/>
    <n v="207136"/>
    <x v="12"/>
    <s v="BANGALORE"/>
    <s v="Silver"/>
    <n v="100003"/>
    <s v="C21"/>
    <x v="3"/>
    <x v="2"/>
  </r>
  <r>
    <n v="1245"/>
    <s v="A60"/>
    <d v="2005-06-01T00:00:00"/>
    <x v="10"/>
    <n v="59676"/>
    <x v="19"/>
    <s v="CALCUTTA"/>
    <s v="Gold"/>
    <n v="500000"/>
    <s v="C22"/>
    <x v="1"/>
    <x v="1"/>
  </r>
  <r>
    <n v="1246"/>
    <s v="A61"/>
    <d v="2005-06-02T00:00:00"/>
    <x v="10"/>
    <n v="321724"/>
    <x v="19"/>
    <s v="COCHIN"/>
    <s v="Gold"/>
    <n v="500000"/>
    <s v="C23"/>
    <x v="2"/>
    <x v="3"/>
  </r>
  <r>
    <n v="1247"/>
    <s v="A60"/>
    <d v="2005-06-03T00:00:00"/>
    <x v="10"/>
    <n v="43506"/>
    <x v="19"/>
    <s v="CALCUTTA"/>
    <s v="Gold"/>
    <n v="500000"/>
    <s v="C22"/>
    <x v="1"/>
    <x v="1"/>
  </r>
  <r>
    <n v="1248"/>
    <s v="A61"/>
    <d v="2005-07-03T00:00:00"/>
    <x v="10"/>
    <n v="83211"/>
    <x v="20"/>
    <s v="COCHIN"/>
    <s v="Gold"/>
    <n v="500000"/>
    <s v="C23"/>
    <x v="2"/>
    <x v="3"/>
  </r>
  <r>
    <n v="1249"/>
    <s v="A62"/>
    <d v="2005-08-03T00:00:00"/>
    <x v="10"/>
    <n v="328626"/>
    <x v="14"/>
    <s v="BOMBAY"/>
    <s v="Gold"/>
    <n v="500000"/>
    <s v="C24"/>
    <x v="3"/>
    <x v="1"/>
  </r>
  <r>
    <n v="1250"/>
    <s v="A36"/>
    <d v="2005-09-03T00:00:00"/>
    <x v="10"/>
    <n v="168871"/>
    <x v="21"/>
    <s v="BOMBAY"/>
    <s v="Platimum"/>
    <n v="100002"/>
    <s v="C18"/>
    <x v="3"/>
    <x v="1"/>
  </r>
  <r>
    <n v="1251"/>
    <s v="A37"/>
    <d v="2005-10-03T00:00:00"/>
    <x v="10"/>
    <n v="432705"/>
    <x v="22"/>
    <s v="BANGALORE"/>
    <s v="Platimum"/>
    <n v="100003"/>
    <s v="C19"/>
    <x v="3"/>
    <x v="0"/>
  </r>
  <r>
    <n v="1252"/>
    <s v="A38"/>
    <d v="2005-11-03T00:00:00"/>
    <x v="10"/>
    <n v="300171"/>
    <x v="16"/>
    <s v="CHENNAI"/>
    <s v="Platimum"/>
    <n v="500000"/>
    <s v="C20"/>
    <x v="0"/>
    <x v="1"/>
  </r>
  <r>
    <n v="1253"/>
    <s v="A39"/>
    <d v="2005-12-03T00:00:00"/>
    <x v="10"/>
    <n v="127838"/>
    <x v="23"/>
    <s v="TRIVANDRUM"/>
    <s v="Platimum"/>
    <n v="500000"/>
    <s v="C21"/>
    <x v="4"/>
    <x v="0"/>
  </r>
  <r>
    <n v="1254"/>
    <s v="A40"/>
    <d v="2006-01-03T00:00:00"/>
    <x v="10"/>
    <n v="276288"/>
    <x v="24"/>
    <s v="CALCUTTA"/>
    <s v="Platimum"/>
    <n v="500000"/>
    <s v="C22"/>
    <x v="1"/>
    <x v="0"/>
  </r>
  <r>
    <n v="1255"/>
    <s v="A41"/>
    <d v="2006-02-03T00:00:00"/>
    <x v="10"/>
    <n v="494051"/>
    <x v="4"/>
    <s v="COCHIN"/>
    <s v="Platimum"/>
    <n v="500000"/>
    <s v="C23"/>
    <x v="2"/>
    <x v="1"/>
  </r>
  <r>
    <n v="1256"/>
    <s v="A42"/>
    <d v="2006-03-03T00:00:00"/>
    <x v="10"/>
    <n v="225619"/>
    <x v="5"/>
    <s v="BOMBAY"/>
    <s v="Gold"/>
    <n v="500000"/>
    <s v="C24"/>
    <x v="3"/>
    <x v="0"/>
  </r>
  <r>
    <n v="1257"/>
    <s v="A43"/>
    <d v="2006-04-03T00:00:00"/>
    <x v="10"/>
    <n v="329009"/>
    <x v="8"/>
    <s v="BANGALORE"/>
    <s v="Gold"/>
    <n v="500000"/>
    <s v="C25"/>
    <x v="0"/>
    <x v="0"/>
  </r>
  <r>
    <n v="1258"/>
    <s v="A44"/>
    <d v="2006-05-03T00:00:00"/>
    <x v="10"/>
    <n v="351740"/>
    <x v="11"/>
    <s v="DELHI"/>
    <s v="Gold"/>
    <n v="500000"/>
    <s v="C6"/>
    <x v="4"/>
    <x v="1"/>
  </r>
  <r>
    <n v="1259"/>
    <s v="A45"/>
    <d v="2006-06-03T00:00:00"/>
    <x v="10"/>
    <n v="359986"/>
    <x v="25"/>
    <s v="COCHIN"/>
    <s v="Gold"/>
    <n v="500000"/>
    <s v="C7"/>
    <x v="1"/>
    <x v="1"/>
  </r>
  <r>
    <n v="1260"/>
    <s v="A46"/>
    <d v="2006-07-03T00:00:00"/>
    <x v="10"/>
    <n v="60020"/>
    <x v="13"/>
    <s v="PATNA"/>
    <s v="Silver"/>
    <n v="100000"/>
    <s v="C8"/>
    <x v="2"/>
    <x v="0"/>
  </r>
  <r>
    <n v="1261"/>
    <s v="A47"/>
    <d v="2006-08-03T00:00:00"/>
    <x v="10"/>
    <n v="302105"/>
    <x v="26"/>
    <s v="CHENNAI"/>
    <s v="Platimum"/>
    <n v="10000"/>
    <s v="C9"/>
    <x v="3"/>
    <x v="0"/>
  </r>
  <r>
    <n v="1262"/>
    <s v="A48"/>
    <d v="2006-09-03T00:00:00"/>
    <x v="10"/>
    <n v="75853"/>
    <x v="27"/>
    <s v="TRIVANDRUM"/>
    <s v="Platimum"/>
    <n v="10001"/>
    <s v="C10"/>
    <x v="0"/>
    <x v="1"/>
  </r>
  <r>
    <n v="1263"/>
    <s v="A49"/>
    <d v="2006-10-03T00:00:00"/>
    <x v="0"/>
    <n v="183164"/>
    <x v="28"/>
    <s v="CALCUTTA"/>
    <s v="Platimum"/>
    <n v="10002"/>
    <s v="C11"/>
    <x v="4"/>
    <x v="1"/>
  </r>
  <r>
    <n v="1264"/>
    <s v="A50"/>
    <d v="2006-11-03T00:00:00"/>
    <x v="1"/>
    <n v="74140"/>
    <x v="17"/>
    <s v="COCHIN"/>
    <s v="Platimum"/>
    <n v="100000"/>
    <s v="C12"/>
    <x v="1"/>
    <x v="1"/>
  </r>
  <r>
    <n v="1265"/>
    <s v="A51"/>
    <d v="2006-12-03T00:00:00"/>
    <x v="2"/>
    <n v="123277"/>
    <x v="29"/>
    <s v="BOMBAY"/>
    <s v="Platimum"/>
    <n v="100001"/>
    <s v="C13"/>
    <x v="2"/>
    <x v="0"/>
  </r>
  <r>
    <n v="1266"/>
    <s v="A52"/>
    <d v="2004-01-12T00:00:00"/>
    <x v="3"/>
    <n v="176825"/>
    <x v="0"/>
    <s v="BANGALORE"/>
    <s v="Platimum"/>
    <n v="100002"/>
    <s v="C14"/>
    <x v="3"/>
    <x v="1"/>
  </r>
  <r>
    <n v="1267"/>
    <s v="A53"/>
    <d v="2004-01-03T00:00:00"/>
    <x v="4"/>
    <n v="280096"/>
    <x v="0"/>
    <s v="DELHI"/>
    <s v="Platimum"/>
    <n v="100003"/>
    <s v="C15"/>
    <x v="3"/>
    <x v="0"/>
  </r>
  <r>
    <n v="1268"/>
    <s v="A54"/>
    <d v="2004-01-15T00:00:00"/>
    <x v="4"/>
    <n v="284596"/>
    <x v="0"/>
    <s v="COCHIN"/>
    <s v="Platimum"/>
    <n v="500000"/>
    <s v="C16"/>
    <x v="3"/>
    <x v="1"/>
  </r>
  <r>
    <n v="1269"/>
    <s v="A55"/>
    <d v="2004-01-25T00:00:00"/>
    <x v="4"/>
    <n v="299995"/>
    <x v="0"/>
    <s v="PATNA"/>
    <s v="Platimum"/>
    <n v="500000"/>
    <s v="C17"/>
    <x v="3"/>
    <x v="0"/>
  </r>
  <r>
    <n v="1270"/>
    <s v="A56"/>
    <d v="2005-01-17T00:00:00"/>
    <x v="4"/>
    <n v="421086"/>
    <x v="1"/>
    <s v="CHENNAI"/>
    <s v="Platimum"/>
    <n v="500000"/>
    <s v="C18"/>
    <x v="3"/>
    <x v="1"/>
  </r>
  <r>
    <n v="1271"/>
    <s v="A57"/>
    <d v="2005-02-23T00:00:00"/>
    <x v="9"/>
    <n v="100057"/>
    <x v="2"/>
    <s v="TRIVANDRUM"/>
    <s v="Silver"/>
    <n v="100001"/>
    <s v="C19"/>
    <x v="3"/>
    <x v="0"/>
  </r>
  <r>
    <n v="1272"/>
    <s v="A58"/>
    <d v="2005-02-01T00:00:00"/>
    <x v="10"/>
    <n v="4993"/>
    <x v="2"/>
    <s v="CALCUTTA"/>
    <s v="Silver"/>
    <n v="100002"/>
    <s v="C20"/>
    <x v="3"/>
    <x v="2"/>
  </r>
  <r>
    <n v="1273"/>
    <s v="A59"/>
    <d v="2004-02-05T00:00:00"/>
    <x v="11"/>
    <n v="329085"/>
    <x v="3"/>
    <s v="BANGALORE"/>
    <s v="Silver"/>
    <n v="100003"/>
    <s v="C21"/>
    <x v="3"/>
    <x v="2"/>
  </r>
  <r>
    <n v="1274"/>
    <s v="A60"/>
    <d v="2005-02-28T00:00:00"/>
    <x v="12"/>
    <n v="381212"/>
    <x v="2"/>
    <s v="CALCUTTA"/>
    <s v="Gold"/>
    <n v="500000"/>
    <s v="C22"/>
    <x v="1"/>
    <x v="1"/>
  </r>
  <r>
    <n v="1275"/>
    <s v="A61"/>
    <d v="2005-02-16T00:00:00"/>
    <x v="13"/>
    <n v="111136"/>
    <x v="2"/>
    <s v="COCHIN"/>
    <s v="Gold"/>
    <n v="500000"/>
    <s v="C23"/>
    <x v="2"/>
    <x v="3"/>
  </r>
  <r>
    <n v="1276"/>
    <s v="A60"/>
    <d v="2005-02-23T00:00:00"/>
    <x v="14"/>
    <n v="174697"/>
    <x v="2"/>
    <s v="CALCUTTA"/>
    <s v="Gold"/>
    <n v="500000"/>
    <s v="C22"/>
    <x v="1"/>
    <x v="1"/>
  </r>
  <r>
    <n v="1277"/>
    <s v="A61"/>
    <d v="2005-02-03T00:00:00"/>
    <x v="0"/>
    <n v="347712"/>
    <x v="2"/>
    <s v="COCHIN"/>
    <s v="Gold"/>
    <n v="500000"/>
    <s v="C23"/>
    <x v="2"/>
    <x v="3"/>
  </r>
  <r>
    <n v="1278"/>
    <s v="A62"/>
    <d v="2006-02-04T00:00:00"/>
    <x v="1"/>
    <n v="402759"/>
    <x v="4"/>
    <s v="BOMBAY"/>
    <s v="Gold"/>
    <n v="500000"/>
    <s v="C24"/>
    <x v="3"/>
    <x v="1"/>
  </r>
  <r>
    <n v="1279"/>
    <s v="A36"/>
    <d v="2006-03-25T00:00:00"/>
    <x v="2"/>
    <n v="374784"/>
    <x v="5"/>
    <s v="BOMBAY"/>
    <s v="Platimum"/>
    <n v="100002"/>
    <s v="C18"/>
    <x v="3"/>
    <x v="1"/>
  </r>
  <r>
    <n v="1280"/>
    <s v="A37"/>
    <d v="2006-03-31T00:00:00"/>
    <x v="2"/>
    <n v="427943"/>
    <x v="5"/>
    <s v="BANGALORE"/>
    <s v="Platimum"/>
    <n v="100003"/>
    <s v="C19"/>
    <x v="3"/>
    <x v="0"/>
  </r>
  <r>
    <n v="1281"/>
    <s v="A38"/>
    <d v="2006-03-23T00:00:00"/>
    <x v="2"/>
    <n v="212170"/>
    <x v="5"/>
    <s v="CHENNAI"/>
    <s v="Platimum"/>
    <n v="500000"/>
    <s v="C20"/>
    <x v="0"/>
    <x v="1"/>
  </r>
  <r>
    <n v="1282"/>
    <s v="A39"/>
    <d v="2006-03-24T00:00:00"/>
    <x v="2"/>
    <n v="333318"/>
    <x v="5"/>
    <s v="TRIVANDRUM"/>
    <s v="Platimum"/>
    <n v="500000"/>
    <s v="C21"/>
    <x v="4"/>
    <x v="0"/>
  </r>
  <r>
    <n v="1283"/>
    <s v="A40"/>
    <d v="2006-03-25T00:00:00"/>
    <x v="2"/>
    <n v="290024"/>
    <x v="5"/>
    <s v="CALCUTTA"/>
    <s v="Platimum"/>
    <n v="500000"/>
    <s v="C22"/>
    <x v="1"/>
    <x v="0"/>
  </r>
  <r>
    <n v="1284"/>
    <s v="A41"/>
    <d v="2006-03-26T00:00:00"/>
    <x v="2"/>
    <n v="112669"/>
    <x v="5"/>
    <s v="COCHIN"/>
    <s v="Platimum"/>
    <n v="500000"/>
    <s v="C23"/>
    <x v="2"/>
    <x v="1"/>
  </r>
  <r>
    <n v="1285"/>
    <s v="A42"/>
    <d v="2006-03-27T00:00:00"/>
    <x v="2"/>
    <n v="379581"/>
    <x v="5"/>
    <s v="BOMBAY"/>
    <s v="Gold"/>
    <n v="500000"/>
    <s v="C24"/>
    <x v="3"/>
    <x v="0"/>
  </r>
  <r>
    <n v="1286"/>
    <s v="A43"/>
    <d v="2006-03-28T00:00:00"/>
    <x v="2"/>
    <n v="70856"/>
    <x v="5"/>
    <s v="BANGALORE"/>
    <s v="Gold"/>
    <n v="500000"/>
    <s v="C25"/>
    <x v="0"/>
    <x v="0"/>
  </r>
  <r>
    <n v="1287"/>
    <s v="A44"/>
    <d v="2006-03-29T00:00:00"/>
    <x v="2"/>
    <n v="179148"/>
    <x v="5"/>
    <s v="DELHI"/>
    <s v="Gold"/>
    <n v="500000"/>
    <s v="C6"/>
    <x v="4"/>
    <x v="1"/>
  </r>
  <r>
    <n v="1288"/>
    <s v="A45"/>
    <d v="2006-03-30T00:00:00"/>
    <x v="2"/>
    <n v="463025"/>
    <x v="5"/>
    <s v="COCHIN"/>
    <s v="Gold"/>
    <n v="500000"/>
    <s v="C7"/>
    <x v="1"/>
    <x v="1"/>
  </r>
  <r>
    <n v="1289"/>
    <s v="A46"/>
    <d v="2006-03-31T00:00:00"/>
    <x v="12"/>
    <n v="56611"/>
    <x v="5"/>
    <s v="PATNA"/>
    <s v="Silver"/>
    <n v="100000"/>
    <s v="C8"/>
    <x v="2"/>
    <x v="0"/>
  </r>
  <r>
    <n v="1290"/>
    <s v="A47"/>
    <d v="2006-04-01T00:00:00"/>
    <x v="13"/>
    <n v="308876"/>
    <x v="8"/>
    <s v="CHENNAI"/>
    <s v="Platimum"/>
    <n v="10000"/>
    <s v="C9"/>
    <x v="3"/>
    <x v="0"/>
  </r>
  <r>
    <n v="1291"/>
    <s v="A48"/>
    <d v="2006-04-02T00:00:00"/>
    <x v="14"/>
    <n v="463312"/>
    <x v="8"/>
    <s v="TRIVANDRUM"/>
    <s v="Platimum"/>
    <n v="10001"/>
    <s v="C10"/>
    <x v="0"/>
    <x v="1"/>
  </r>
  <r>
    <n v="1292"/>
    <s v="A49"/>
    <d v="2006-04-03T00:00:00"/>
    <x v="0"/>
    <n v="338270"/>
    <x v="8"/>
    <s v="CALCUTTA"/>
    <s v="Platimum"/>
    <n v="10002"/>
    <s v="C11"/>
    <x v="4"/>
    <x v="1"/>
  </r>
  <r>
    <n v="1293"/>
    <s v="A50"/>
    <d v="2006-04-04T00:00:00"/>
    <x v="1"/>
    <n v="312721"/>
    <x v="8"/>
    <s v="COCHIN"/>
    <s v="Platimum"/>
    <n v="100000"/>
    <s v="C12"/>
    <x v="1"/>
    <x v="1"/>
  </r>
  <r>
    <n v="1294"/>
    <s v="A51"/>
    <d v="2004-01-12T00:00:00"/>
    <x v="2"/>
    <n v="171640"/>
    <x v="0"/>
    <s v="BOMBAY"/>
    <s v="Platimum"/>
    <n v="100001"/>
    <s v="C13"/>
    <x v="2"/>
    <x v="0"/>
  </r>
  <r>
    <n v="1295"/>
    <s v="A52"/>
    <d v="2004-01-03T00:00:00"/>
    <x v="3"/>
    <n v="112588"/>
    <x v="0"/>
    <s v="BANGALORE"/>
    <s v="Platimum"/>
    <n v="100002"/>
    <s v="C14"/>
    <x v="3"/>
    <x v="1"/>
  </r>
  <r>
    <n v="1296"/>
    <s v="A53"/>
    <d v="2004-01-15T00:00:00"/>
    <x v="4"/>
    <n v="474618"/>
    <x v="0"/>
    <s v="DELHI"/>
    <s v="Platimum"/>
    <n v="100003"/>
    <s v="C15"/>
    <x v="3"/>
    <x v="0"/>
  </r>
  <r>
    <n v="1297"/>
    <s v="A54"/>
    <d v="2004-01-25T00:00:00"/>
    <x v="4"/>
    <n v="429559"/>
    <x v="0"/>
    <s v="COCHIN"/>
    <s v="Platimum"/>
    <n v="500000"/>
    <s v="C16"/>
    <x v="3"/>
    <x v="1"/>
  </r>
  <r>
    <n v="1298"/>
    <s v="A55"/>
    <d v="2004-01-12T00:00:00"/>
    <x v="4"/>
    <n v="67675"/>
    <x v="0"/>
    <s v="PATNA"/>
    <s v="Platimum"/>
    <n v="500000"/>
    <s v="C17"/>
    <x v="3"/>
    <x v="0"/>
  </r>
  <r>
    <n v="1299"/>
    <s v="A56"/>
    <d v="2004-01-03T00:00:00"/>
    <x v="4"/>
    <n v="336674"/>
    <x v="0"/>
    <s v="CHENNAI"/>
    <s v="Platimum"/>
    <n v="500000"/>
    <s v="C18"/>
    <x v="3"/>
    <x v="1"/>
  </r>
  <r>
    <n v="1300"/>
    <s v="A57"/>
    <d v="2004-01-15T00:00:00"/>
    <x v="9"/>
    <n v="292499"/>
    <x v="0"/>
    <s v="TRIVANDRUM"/>
    <s v="Silver"/>
    <n v="100001"/>
    <s v="C19"/>
    <x v="3"/>
    <x v="0"/>
  </r>
  <r>
    <n v="1301"/>
    <s v="A58"/>
    <d v="2004-01-25T00:00:00"/>
    <x v="10"/>
    <n v="324402"/>
    <x v="0"/>
    <s v="CALCUTTA"/>
    <s v="Silver"/>
    <n v="100002"/>
    <s v="C20"/>
    <x v="3"/>
    <x v="2"/>
  </r>
  <r>
    <n v="1302"/>
    <s v="A59"/>
    <d v="2004-01-12T00:00:00"/>
    <x v="11"/>
    <n v="344713"/>
    <x v="0"/>
    <s v="BANGALORE"/>
    <s v="Silver"/>
    <n v="100003"/>
    <s v="C21"/>
    <x v="3"/>
    <x v="2"/>
  </r>
  <r>
    <n v="1303"/>
    <s v="A60"/>
    <d v="2004-01-03T00:00:00"/>
    <x v="12"/>
    <n v="428584"/>
    <x v="0"/>
    <s v="CALCUTTA"/>
    <s v="Gold"/>
    <n v="500000"/>
    <s v="C22"/>
    <x v="1"/>
    <x v="1"/>
  </r>
  <r>
    <n v="1304"/>
    <s v="A61"/>
    <d v="2004-01-15T00:00:00"/>
    <x v="13"/>
    <n v="80860"/>
    <x v="0"/>
    <s v="COCHIN"/>
    <s v="Gold"/>
    <n v="500000"/>
    <s v="C23"/>
    <x v="2"/>
    <x v="3"/>
  </r>
  <r>
    <n v="1305"/>
    <s v="A60"/>
    <d v="2004-01-25T00:00:00"/>
    <x v="14"/>
    <n v="392893"/>
    <x v="0"/>
    <s v="CALCUTTA"/>
    <s v="Gold"/>
    <n v="500000"/>
    <s v="C22"/>
    <x v="1"/>
    <x v="1"/>
  </r>
  <r>
    <n v="1306"/>
    <s v="A61"/>
    <d v="2004-01-12T00:00:00"/>
    <x v="0"/>
    <n v="312049"/>
    <x v="0"/>
    <s v="COCHIN"/>
    <s v="Gold"/>
    <n v="500000"/>
    <s v="C23"/>
    <x v="2"/>
    <x v="3"/>
  </r>
  <r>
    <n v="1307"/>
    <s v="A62"/>
    <d v="2004-01-03T00:00:00"/>
    <x v="1"/>
    <n v="21683"/>
    <x v="0"/>
    <s v="BOMBAY"/>
    <s v="Gold"/>
    <n v="500000"/>
    <s v="C24"/>
    <x v="3"/>
    <x v="1"/>
  </r>
  <r>
    <n v="1308"/>
    <s v="A36"/>
    <d v="2004-01-15T00:00:00"/>
    <x v="2"/>
    <n v="417585"/>
    <x v="0"/>
    <s v="BOMBAY"/>
    <s v="Platimum"/>
    <n v="100002"/>
    <s v="C18"/>
    <x v="3"/>
    <x v="1"/>
  </r>
  <r>
    <n v="1309"/>
    <s v="A37"/>
    <d v="2004-01-12T00:00:00"/>
    <x v="3"/>
    <n v="273220"/>
    <x v="0"/>
    <s v="BANGALORE"/>
    <s v="Platimum"/>
    <n v="100003"/>
    <s v="C19"/>
    <x v="3"/>
    <x v="0"/>
  </r>
  <r>
    <n v="1310"/>
    <s v="A38"/>
    <d v="2004-01-03T00:00:00"/>
    <x v="4"/>
    <n v="83592"/>
    <x v="0"/>
    <s v="CHENNAI"/>
    <s v="Platimum"/>
    <n v="500000"/>
    <s v="C20"/>
    <x v="0"/>
    <x v="1"/>
  </r>
  <r>
    <n v="1311"/>
    <s v="A39"/>
    <d v="2004-01-15T00:00:00"/>
    <x v="5"/>
    <n v="162559"/>
    <x v="0"/>
    <s v="TRIVANDRUM"/>
    <s v="Platimum"/>
    <n v="500000"/>
    <s v="C21"/>
    <x v="4"/>
    <x v="0"/>
  </r>
  <r>
    <n v="1312"/>
    <s v="A40"/>
    <d v="2004-01-25T00:00:00"/>
    <x v="6"/>
    <n v="406113"/>
    <x v="0"/>
    <s v="CALCUTTA"/>
    <s v="Platimum"/>
    <n v="500000"/>
    <s v="C22"/>
    <x v="1"/>
    <x v="0"/>
  </r>
  <r>
    <n v="1313"/>
    <s v="A41"/>
    <d v="2005-01-17T00:00:00"/>
    <x v="7"/>
    <n v="407700"/>
    <x v="1"/>
    <s v="COCHIN"/>
    <s v="Platimum"/>
    <n v="500000"/>
    <s v="C23"/>
    <x v="2"/>
    <x v="1"/>
  </r>
  <r>
    <n v="1314"/>
    <s v="A42"/>
    <d v="2005-02-23T00:00:00"/>
    <x v="8"/>
    <n v="362257"/>
    <x v="2"/>
    <s v="BOMBAY"/>
    <s v="Gold"/>
    <n v="500000"/>
    <s v="C24"/>
    <x v="3"/>
    <x v="0"/>
  </r>
  <r>
    <n v="1315"/>
    <s v="A43"/>
    <d v="2005-02-01T00:00:00"/>
    <x v="9"/>
    <n v="3000"/>
    <x v="2"/>
    <s v="BANGALORE"/>
    <s v="Gold"/>
    <n v="500000"/>
    <s v="C25"/>
    <x v="0"/>
    <x v="0"/>
  </r>
  <r>
    <n v="1316"/>
    <s v="A44"/>
    <d v="2004-02-05T00:00:00"/>
    <x v="10"/>
    <n v="287054"/>
    <x v="3"/>
    <s v="DELHI"/>
    <s v="Gold"/>
    <n v="500000"/>
    <s v="C6"/>
    <x v="4"/>
    <x v="1"/>
  </r>
  <r>
    <n v="1317"/>
    <s v="A45"/>
    <d v="2005-02-28T00:00:00"/>
    <x v="11"/>
    <n v="269467"/>
    <x v="2"/>
    <s v="COCHIN"/>
    <s v="Gold"/>
    <n v="500000"/>
    <s v="C7"/>
    <x v="1"/>
    <x v="1"/>
  </r>
  <r>
    <n v="1318"/>
    <s v="A46"/>
    <d v="2005-02-16T00:00:00"/>
    <x v="12"/>
    <n v="285534"/>
    <x v="2"/>
    <s v="PATNA"/>
    <s v="Silver"/>
    <n v="100000"/>
    <s v="C8"/>
    <x v="2"/>
    <x v="0"/>
  </r>
  <r>
    <n v="1319"/>
    <s v="A47"/>
    <d v="2005-02-23T00:00:00"/>
    <x v="12"/>
    <n v="260153"/>
    <x v="2"/>
    <s v="CHENNAI"/>
    <s v="Platimum"/>
    <n v="10000"/>
    <s v="C9"/>
    <x v="3"/>
    <x v="0"/>
  </r>
  <r>
    <n v="1320"/>
    <s v="A48"/>
    <d v="2005-02-03T00:00:00"/>
    <x v="12"/>
    <n v="425290"/>
    <x v="2"/>
    <s v="TRIVANDRUM"/>
    <s v="Platimum"/>
    <n v="10001"/>
    <s v="C10"/>
    <x v="0"/>
    <x v="1"/>
  </r>
  <r>
    <n v="1321"/>
    <s v="A49"/>
    <d v="2006-02-04T00:00:00"/>
    <x v="12"/>
    <n v="265806"/>
    <x v="4"/>
    <s v="CALCUTTA"/>
    <s v="Platimum"/>
    <n v="10002"/>
    <s v="C11"/>
    <x v="4"/>
    <x v="1"/>
  </r>
  <r>
    <n v="1322"/>
    <s v="A50"/>
    <d v="2006-03-25T00:00:00"/>
    <x v="12"/>
    <n v="260628"/>
    <x v="5"/>
    <s v="COCHIN"/>
    <s v="Platimum"/>
    <n v="100000"/>
    <s v="C12"/>
    <x v="1"/>
    <x v="1"/>
  </r>
  <r>
    <n v="1323"/>
    <s v="A51"/>
    <d v="2006-03-31T00:00:00"/>
    <x v="12"/>
    <n v="37427"/>
    <x v="5"/>
    <s v="BOMBAY"/>
    <s v="Platimum"/>
    <n v="100001"/>
    <s v="C13"/>
    <x v="2"/>
    <x v="0"/>
  </r>
  <r>
    <n v="1324"/>
    <s v="A52"/>
    <d v="2006-03-23T00:00:00"/>
    <x v="12"/>
    <n v="391451"/>
    <x v="5"/>
    <s v="BANGALORE"/>
    <s v="Platimum"/>
    <n v="100002"/>
    <s v="C14"/>
    <x v="3"/>
    <x v="1"/>
  </r>
  <r>
    <n v="1325"/>
    <s v="A53"/>
    <d v="2004-03-19T00:00:00"/>
    <x v="12"/>
    <n v="45118"/>
    <x v="6"/>
    <s v="DELHI"/>
    <s v="Platimum"/>
    <n v="100003"/>
    <s v="C15"/>
    <x v="3"/>
    <x v="0"/>
  </r>
  <r>
    <n v="1326"/>
    <s v="A54"/>
    <d v="2006-03-05T00:00:00"/>
    <x v="12"/>
    <n v="437904"/>
    <x v="5"/>
    <s v="COCHIN"/>
    <s v="Platimum"/>
    <n v="500000"/>
    <s v="C16"/>
    <x v="3"/>
    <x v="1"/>
  </r>
  <r>
    <n v="1327"/>
    <s v="A55"/>
    <d v="2005-04-04T00:00:00"/>
    <x v="12"/>
    <n v="156959"/>
    <x v="7"/>
    <s v="PATNA"/>
    <s v="Platimum"/>
    <n v="500000"/>
    <s v="C17"/>
    <x v="3"/>
    <x v="0"/>
  </r>
  <r>
    <n v="1328"/>
    <s v="A56"/>
    <d v="2006-04-30T00:00:00"/>
    <x v="12"/>
    <n v="36635"/>
    <x v="8"/>
    <s v="CHENNAI"/>
    <s v="Platimum"/>
    <n v="500000"/>
    <s v="C18"/>
    <x v="3"/>
    <x v="1"/>
  </r>
  <r>
    <n v="1329"/>
    <s v="A57"/>
    <d v="2004-04-25T00:00:00"/>
    <x v="12"/>
    <n v="215909"/>
    <x v="9"/>
    <s v="TRIVANDRUM"/>
    <s v="Silver"/>
    <n v="100001"/>
    <s v="C19"/>
    <x v="3"/>
    <x v="0"/>
  </r>
  <r>
    <n v="1330"/>
    <s v="A58"/>
    <d v="2006-04-19T00:00:00"/>
    <x v="12"/>
    <n v="312863"/>
    <x v="8"/>
    <s v="CALCUTTA"/>
    <s v="Silver"/>
    <n v="100002"/>
    <s v="C20"/>
    <x v="3"/>
    <x v="2"/>
  </r>
  <r>
    <n v="1331"/>
    <s v="A59"/>
    <d v="2004-04-06T00:00:00"/>
    <x v="12"/>
    <n v="94478"/>
    <x v="9"/>
    <s v="BANGALORE"/>
    <s v="Silver"/>
    <n v="100003"/>
    <s v="C21"/>
    <x v="3"/>
    <x v="2"/>
  </r>
  <r>
    <n v="1332"/>
    <s v="A60"/>
    <d v="2005-04-27T00:00:00"/>
    <x v="12"/>
    <n v="324724"/>
    <x v="7"/>
    <s v="CALCUTTA"/>
    <s v="Gold"/>
    <n v="500000"/>
    <s v="C22"/>
    <x v="1"/>
    <x v="1"/>
  </r>
  <r>
    <n v="1333"/>
    <s v="A61"/>
    <d v="2004-05-05T00:00:00"/>
    <x v="13"/>
    <n v="342071"/>
    <x v="10"/>
    <s v="COCHIN"/>
    <s v="Gold"/>
    <n v="500000"/>
    <s v="C23"/>
    <x v="2"/>
    <x v="3"/>
  </r>
  <r>
    <n v="1334"/>
    <s v="A60"/>
    <d v="2006-05-06T00:00:00"/>
    <x v="14"/>
    <n v="225719"/>
    <x v="11"/>
    <s v="CALCUTTA"/>
    <s v="Gold"/>
    <n v="500000"/>
    <s v="C22"/>
    <x v="1"/>
    <x v="1"/>
  </r>
  <r>
    <n v="1335"/>
    <s v="A61"/>
    <d v="2005-05-07T00:00:00"/>
    <x v="0"/>
    <n v="497998"/>
    <x v="12"/>
    <s v="COCHIN"/>
    <s v="Gold"/>
    <n v="500000"/>
    <s v="C23"/>
    <x v="2"/>
    <x v="3"/>
  </r>
  <r>
    <n v="1336"/>
    <s v="A62"/>
    <d v="2006-05-08T00:00:00"/>
    <x v="1"/>
    <n v="446658"/>
    <x v="11"/>
    <s v="BOMBAY"/>
    <s v="Gold"/>
    <n v="500000"/>
    <s v="C24"/>
    <x v="3"/>
    <x v="1"/>
  </r>
  <r>
    <n v="1337"/>
    <s v="A36"/>
    <d v="2005-05-09T00:00:00"/>
    <x v="2"/>
    <n v="445701"/>
    <x v="12"/>
    <s v="BOMBAY"/>
    <s v="Platimum"/>
    <n v="100002"/>
    <s v="C18"/>
    <x v="3"/>
    <x v="1"/>
  </r>
  <r>
    <n v="1338"/>
    <s v="A37"/>
    <d v="2006-05-10T00:00:00"/>
    <x v="3"/>
    <n v="3876"/>
    <x v="11"/>
    <s v="BANGALORE"/>
    <s v="Platimum"/>
    <n v="100003"/>
    <s v="C19"/>
    <x v="3"/>
    <x v="0"/>
  </r>
  <r>
    <n v="1339"/>
    <s v="A38"/>
    <d v="2006-07-11T00:00:00"/>
    <x v="4"/>
    <n v="478279"/>
    <x v="13"/>
    <s v="CHENNAI"/>
    <s v="Platimum"/>
    <n v="500000"/>
    <s v="C20"/>
    <x v="0"/>
    <x v="1"/>
  </r>
  <r>
    <n v="1340"/>
    <s v="A39"/>
    <d v="2005-08-12T00:00:00"/>
    <x v="5"/>
    <n v="132415"/>
    <x v="14"/>
    <s v="TRIVANDRUM"/>
    <s v="Platimum"/>
    <n v="500000"/>
    <s v="C21"/>
    <x v="4"/>
    <x v="0"/>
  </r>
  <r>
    <n v="1341"/>
    <s v="A40"/>
    <d v="2004-09-13T00:00:00"/>
    <x v="6"/>
    <n v="390204"/>
    <x v="15"/>
    <s v="CALCUTTA"/>
    <s v="Platimum"/>
    <n v="500000"/>
    <s v="C22"/>
    <x v="1"/>
    <x v="0"/>
  </r>
  <r>
    <n v="1342"/>
    <s v="A41"/>
    <d v="2005-11-20T00:00:00"/>
    <x v="7"/>
    <n v="15215"/>
    <x v="16"/>
    <s v="COCHIN"/>
    <s v="Platimum"/>
    <n v="500000"/>
    <s v="C23"/>
    <x v="2"/>
    <x v="1"/>
  </r>
  <r>
    <n v="1343"/>
    <s v="A42"/>
    <d v="2006-11-21T00:00:00"/>
    <x v="8"/>
    <n v="406434"/>
    <x v="17"/>
    <s v="BOMBAY"/>
    <s v="Gold"/>
    <n v="500000"/>
    <s v="C24"/>
    <x v="3"/>
    <x v="0"/>
  </r>
  <r>
    <n v="1344"/>
    <s v="A43"/>
    <d v="2005-11-22T00:00:00"/>
    <x v="9"/>
    <n v="110178"/>
    <x v="16"/>
    <s v="BANGALORE"/>
    <s v="Gold"/>
    <n v="500000"/>
    <s v="C25"/>
    <x v="0"/>
    <x v="0"/>
  </r>
  <r>
    <n v="1345"/>
    <s v="A44"/>
    <d v="2004-11-23T00:00:00"/>
    <x v="10"/>
    <n v="204499"/>
    <x v="18"/>
    <s v="DELHI"/>
    <s v="Gold"/>
    <n v="500000"/>
    <s v="C6"/>
    <x v="4"/>
    <x v="1"/>
  </r>
  <r>
    <n v="1346"/>
    <s v="A45"/>
    <d v="2005-05-24T00:00:00"/>
    <x v="11"/>
    <n v="149582"/>
    <x v="12"/>
    <s v="COCHIN"/>
    <s v="Gold"/>
    <n v="500000"/>
    <s v="C7"/>
    <x v="1"/>
    <x v="1"/>
  </r>
  <r>
    <n v="1347"/>
    <s v="A46"/>
    <d v="2005-05-25T00:00:00"/>
    <x v="12"/>
    <n v="290889"/>
    <x v="12"/>
    <s v="PATNA"/>
    <s v="Silver"/>
    <n v="100000"/>
    <s v="C8"/>
    <x v="2"/>
    <x v="0"/>
  </r>
  <r>
    <n v="1348"/>
    <s v="A47"/>
    <d v="2005-05-26T00:00:00"/>
    <x v="13"/>
    <n v="35088"/>
    <x v="12"/>
    <s v="CHENNAI"/>
    <s v="Platimum"/>
    <n v="10000"/>
    <s v="C9"/>
    <x v="3"/>
    <x v="0"/>
  </r>
  <r>
    <n v="1349"/>
    <s v="A48"/>
    <d v="2005-05-27T00:00:00"/>
    <x v="14"/>
    <n v="200011"/>
    <x v="12"/>
    <s v="TRIVANDRUM"/>
    <s v="Platimum"/>
    <n v="10001"/>
    <s v="C10"/>
    <x v="0"/>
    <x v="1"/>
  </r>
  <r>
    <n v="1350"/>
    <s v="A49"/>
    <d v="2005-05-28T00:00:00"/>
    <x v="0"/>
    <n v="426446"/>
    <x v="12"/>
    <s v="CALCUTTA"/>
    <s v="Platimum"/>
    <n v="10002"/>
    <s v="C11"/>
    <x v="4"/>
    <x v="1"/>
  </r>
  <r>
    <n v="1351"/>
    <s v="A50"/>
    <d v="2005-05-29T00:00:00"/>
    <x v="1"/>
    <n v="84902"/>
    <x v="12"/>
    <s v="COCHIN"/>
    <s v="Platimum"/>
    <n v="100000"/>
    <s v="C12"/>
    <x v="1"/>
    <x v="1"/>
  </r>
  <r>
    <n v="1352"/>
    <s v="A51"/>
    <d v="2005-05-30T00:00:00"/>
    <x v="1"/>
    <n v="315335"/>
    <x v="12"/>
    <s v="BOMBAY"/>
    <s v="Platimum"/>
    <n v="100001"/>
    <s v="C13"/>
    <x v="2"/>
    <x v="0"/>
  </r>
  <r>
    <n v="1353"/>
    <s v="A52"/>
    <d v="2005-05-31T00:00:00"/>
    <x v="1"/>
    <n v="100910"/>
    <x v="12"/>
    <s v="BANGALORE"/>
    <s v="Platimum"/>
    <n v="100002"/>
    <s v="C14"/>
    <x v="3"/>
    <x v="1"/>
  </r>
  <r>
    <n v="1354"/>
    <s v="A53"/>
    <d v="2005-06-01T00:00:00"/>
    <x v="1"/>
    <n v="305141"/>
    <x v="19"/>
    <s v="DELHI"/>
    <s v="Platimum"/>
    <n v="100003"/>
    <s v="C15"/>
    <x v="3"/>
    <x v="0"/>
  </r>
  <r>
    <n v="1355"/>
    <s v="A54"/>
    <d v="2005-06-02T00:00:00"/>
    <x v="1"/>
    <n v="248651"/>
    <x v="19"/>
    <s v="COCHIN"/>
    <s v="Platimum"/>
    <n v="500000"/>
    <s v="C16"/>
    <x v="3"/>
    <x v="1"/>
  </r>
  <r>
    <n v="1356"/>
    <s v="A55"/>
    <d v="2005-06-03T00:00:00"/>
    <x v="1"/>
    <n v="185064"/>
    <x v="19"/>
    <s v="PATNA"/>
    <s v="Platimum"/>
    <n v="500000"/>
    <s v="C17"/>
    <x v="3"/>
    <x v="0"/>
  </r>
  <r>
    <n v="1357"/>
    <s v="A56"/>
    <d v="2005-07-03T00:00:00"/>
    <x v="1"/>
    <n v="30870"/>
    <x v="20"/>
    <s v="CHENNAI"/>
    <s v="Platimum"/>
    <n v="500000"/>
    <s v="C18"/>
    <x v="3"/>
    <x v="1"/>
  </r>
  <r>
    <n v="1358"/>
    <s v="A57"/>
    <d v="2005-08-03T00:00:00"/>
    <x v="1"/>
    <n v="490136"/>
    <x v="14"/>
    <s v="TRIVANDRUM"/>
    <s v="Silver"/>
    <n v="100001"/>
    <s v="C19"/>
    <x v="3"/>
    <x v="0"/>
  </r>
  <r>
    <n v="1359"/>
    <s v="A58"/>
    <d v="2005-09-03T00:00:00"/>
    <x v="1"/>
    <n v="157449"/>
    <x v="21"/>
    <s v="CALCUTTA"/>
    <s v="Silver"/>
    <n v="100002"/>
    <s v="C20"/>
    <x v="3"/>
    <x v="2"/>
  </r>
  <r>
    <n v="1360"/>
    <s v="A59"/>
    <d v="2005-10-03T00:00:00"/>
    <x v="1"/>
    <n v="296474"/>
    <x v="22"/>
    <s v="BANGALORE"/>
    <s v="Silver"/>
    <n v="100003"/>
    <s v="C21"/>
    <x v="3"/>
    <x v="2"/>
  </r>
  <r>
    <n v="1361"/>
    <s v="A60"/>
    <d v="2005-11-03T00:00:00"/>
    <x v="1"/>
    <n v="461729"/>
    <x v="16"/>
    <s v="CALCUTTA"/>
    <s v="Gold"/>
    <n v="500000"/>
    <s v="C22"/>
    <x v="1"/>
    <x v="1"/>
  </r>
  <r>
    <n v="1362"/>
    <s v="A61"/>
    <d v="2005-12-03T00:00:00"/>
    <x v="1"/>
    <n v="62732"/>
    <x v="23"/>
    <s v="COCHIN"/>
    <s v="Gold"/>
    <n v="500000"/>
    <s v="C23"/>
    <x v="2"/>
    <x v="3"/>
  </r>
  <r>
    <n v="1363"/>
    <s v="A60"/>
    <d v="2006-01-03T00:00:00"/>
    <x v="1"/>
    <n v="339168"/>
    <x v="24"/>
    <s v="CALCUTTA"/>
    <s v="Gold"/>
    <n v="500000"/>
    <s v="C22"/>
    <x v="1"/>
    <x v="1"/>
  </r>
  <r>
    <n v="1364"/>
    <s v="A61"/>
    <d v="2006-02-03T00:00:00"/>
    <x v="1"/>
    <n v="342947"/>
    <x v="4"/>
    <s v="COCHIN"/>
    <s v="Gold"/>
    <n v="500000"/>
    <s v="C23"/>
    <x v="2"/>
    <x v="3"/>
  </r>
  <r>
    <n v="1365"/>
    <s v="A62"/>
    <d v="2006-03-03T00:00:00"/>
    <x v="6"/>
    <n v="46360"/>
    <x v="5"/>
    <s v="BOMBAY"/>
    <s v="Gold"/>
    <n v="500000"/>
    <s v="C24"/>
    <x v="3"/>
    <x v="1"/>
  </r>
  <r>
    <n v="1366"/>
    <s v="A36"/>
    <d v="2006-04-03T00:00:00"/>
    <x v="7"/>
    <n v="292583"/>
    <x v="8"/>
    <s v="BOMBAY"/>
    <s v="Platimum"/>
    <n v="100002"/>
    <s v="C18"/>
    <x v="3"/>
    <x v="1"/>
  </r>
  <r>
    <n v="1367"/>
    <s v="A37"/>
    <d v="2006-05-03T00:00:00"/>
    <x v="8"/>
    <n v="148247"/>
    <x v="11"/>
    <s v="BANGALORE"/>
    <s v="Platimum"/>
    <n v="100003"/>
    <s v="C19"/>
    <x v="3"/>
    <x v="0"/>
  </r>
  <r>
    <n v="1368"/>
    <s v="A38"/>
    <d v="2006-06-03T00:00:00"/>
    <x v="9"/>
    <n v="166518"/>
    <x v="25"/>
    <s v="CHENNAI"/>
    <s v="Platimum"/>
    <n v="500000"/>
    <s v="C20"/>
    <x v="0"/>
    <x v="1"/>
  </r>
  <r>
    <n v="1369"/>
    <s v="A39"/>
    <d v="2006-07-03T00:00:00"/>
    <x v="10"/>
    <n v="387435"/>
    <x v="13"/>
    <s v="TRIVANDRUM"/>
    <s v="Platimum"/>
    <n v="500000"/>
    <s v="C21"/>
    <x v="4"/>
    <x v="0"/>
  </r>
  <r>
    <n v="1370"/>
    <s v="A40"/>
    <d v="2006-08-03T00:00:00"/>
    <x v="11"/>
    <n v="8458"/>
    <x v="26"/>
    <s v="CALCUTTA"/>
    <s v="Platimum"/>
    <n v="500000"/>
    <s v="C22"/>
    <x v="1"/>
    <x v="0"/>
  </r>
  <r>
    <n v="1371"/>
    <s v="A41"/>
    <d v="2006-09-03T00:00:00"/>
    <x v="12"/>
    <n v="477069"/>
    <x v="27"/>
    <s v="COCHIN"/>
    <s v="Platimum"/>
    <n v="500000"/>
    <s v="C23"/>
    <x v="2"/>
    <x v="1"/>
  </r>
  <r>
    <n v="1372"/>
    <s v="A42"/>
    <d v="2006-10-03T00:00:00"/>
    <x v="13"/>
    <n v="183022"/>
    <x v="28"/>
    <s v="BOMBAY"/>
    <s v="Gold"/>
    <n v="500000"/>
    <s v="C24"/>
    <x v="3"/>
    <x v="0"/>
  </r>
  <r>
    <n v="1373"/>
    <s v="A43"/>
    <d v="2006-11-03T00:00:00"/>
    <x v="14"/>
    <n v="68315"/>
    <x v="17"/>
    <s v="BANGALORE"/>
    <s v="Gold"/>
    <n v="500000"/>
    <s v="C25"/>
    <x v="0"/>
    <x v="0"/>
  </r>
  <r>
    <n v="1374"/>
    <s v="A44"/>
    <d v="2006-12-03T00:00:00"/>
    <x v="0"/>
    <n v="352764"/>
    <x v="29"/>
    <s v="DELHI"/>
    <s v="Gold"/>
    <n v="500000"/>
    <s v="C6"/>
    <x v="4"/>
    <x v="1"/>
  </r>
  <r>
    <n v="1375"/>
    <s v="A45"/>
    <d v="2004-01-12T00:00:00"/>
    <x v="1"/>
    <n v="139907"/>
    <x v="0"/>
    <s v="COCHIN"/>
    <s v="Gold"/>
    <n v="500000"/>
    <s v="C7"/>
    <x v="1"/>
    <x v="1"/>
  </r>
  <r>
    <n v="1376"/>
    <s v="A46"/>
    <d v="2004-01-03T00:00:00"/>
    <x v="2"/>
    <n v="119189"/>
    <x v="0"/>
    <s v="PATNA"/>
    <s v="Silver"/>
    <n v="100000"/>
    <s v="C8"/>
    <x v="2"/>
    <x v="0"/>
  </r>
  <r>
    <n v="1377"/>
    <s v="A47"/>
    <d v="2004-01-15T00:00:00"/>
    <x v="2"/>
    <n v="335158"/>
    <x v="0"/>
    <s v="CHENNAI"/>
    <s v="Platimum"/>
    <n v="10000"/>
    <s v="C9"/>
    <x v="3"/>
    <x v="0"/>
  </r>
  <r>
    <n v="1378"/>
    <s v="A48"/>
    <d v="2004-01-25T00:00:00"/>
    <x v="2"/>
    <n v="229453"/>
    <x v="0"/>
    <s v="TRIVANDRUM"/>
    <s v="Platimum"/>
    <n v="10001"/>
    <s v="C10"/>
    <x v="0"/>
    <x v="1"/>
  </r>
  <r>
    <n v="1379"/>
    <s v="A49"/>
    <d v="2005-01-17T00:00:00"/>
    <x v="2"/>
    <n v="237520"/>
    <x v="1"/>
    <s v="CALCUTTA"/>
    <s v="Platimum"/>
    <n v="10002"/>
    <s v="C11"/>
    <x v="4"/>
    <x v="1"/>
  </r>
  <r>
    <n v="1380"/>
    <s v="A50"/>
    <d v="2005-02-23T00:00:00"/>
    <x v="2"/>
    <n v="495814"/>
    <x v="2"/>
    <s v="COCHIN"/>
    <s v="Platimum"/>
    <n v="100000"/>
    <s v="C12"/>
    <x v="1"/>
    <x v="1"/>
  </r>
  <r>
    <n v="1381"/>
    <s v="A51"/>
    <d v="2005-02-01T00:00:00"/>
    <x v="2"/>
    <n v="263755"/>
    <x v="2"/>
    <s v="BOMBAY"/>
    <s v="Platimum"/>
    <n v="100001"/>
    <s v="C13"/>
    <x v="2"/>
    <x v="0"/>
  </r>
  <r>
    <n v="1382"/>
    <s v="A52"/>
    <d v="2004-02-05T00:00:00"/>
    <x v="2"/>
    <n v="111958"/>
    <x v="3"/>
    <s v="BANGALORE"/>
    <s v="Platimum"/>
    <n v="100002"/>
    <s v="C14"/>
    <x v="3"/>
    <x v="1"/>
  </r>
  <r>
    <n v="1383"/>
    <s v="A53"/>
    <d v="2005-02-28T00:00:00"/>
    <x v="2"/>
    <n v="199582"/>
    <x v="2"/>
    <s v="DELHI"/>
    <s v="Platimum"/>
    <n v="100003"/>
    <s v="C15"/>
    <x v="3"/>
    <x v="0"/>
  </r>
  <r>
    <n v="1384"/>
    <s v="A54"/>
    <d v="2005-02-16T00:00:00"/>
    <x v="2"/>
    <n v="224691"/>
    <x v="2"/>
    <s v="COCHIN"/>
    <s v="Platimum"/>
    <n v="500000"/>
    <s v="C16"/>
    <x v="3"/>
    <x v="1"/>
  </r>
  <r>
    <n v="1385"/>
    <s v="A55"/>
    <d v="2005-02-23T00:00:00"/>
    <x v="2"/>
    <n v="181949"/>
    <x v="2"/>
    <s v="PATNA"/>
    <s v="Platimum"/>
    <n v="500000"/>
    <s v="C17"/>
    <x v="3"/>
    <x v="0"/>
  </r>
  <r>
    <n v="1386"/>
    <s v="A56"/>
    <d v="2005-02-03T00:00:00"/>
    <x v="2"/>
    <n v="411438"/>
    <x v="2"/>
    <s v="CHENNAI"/>
    <s v="Platimum"/>
    <n v="500000"/>
    <s v="C18"/>
    <x v="3"/>
    <x v="1"/>
  </r>
  <r>
    <n v="1387"/>
    <s v="A57"/>
    <d v="2006-02-04T00:00:00"/>
    <x v="2"/>
    <n v="212322"/>
    <x v="4"/>
    <s v="TRIVANDRUM"/>
    <s v="Silver"/>
    <n v="100001"/>
    <s v="C19"/>
    <x v="3"/>
    <x v="0"/>
  </r>
  <r>
    <n v="1388"/>
    <s v="A58"/>
    <d v="2006-03-25T00:00:00"/>
    <x v="0"/>
    <n v="290681"/>
    <x v="5"/>
    <s v="CALCUTTA"/>
    <s v="Silver"/>
    <n v="100002"/>
    <s v="C20"/>
    <x v="3"/>
    <x v="2"/>
  </r>
  <r>
    <n v="1389"/>
    <s v="A59"/>
    <d v="2006-03-31T00:00:00"/>
    <x v="1"/>
    <n v="178730"/>
    <x v="5"/>
    <s v="BANGALORE"/>
    <s v="Silver"/>
    <n v="100003"/>
    <s v="C21"/>
    <x v="3"/>
    <x v="2"/>
  </r>
  <r>
    <n v="1390"/>
    <s v="A60"/>
    <d v="2006-03-23T00:00:00"/>
    <x v="2"/>
    <n v="176568"/>
    <x v="5"/>
    <s v="CALCUTTA"/>
    <s v="Gold"/>
    <n v="500000"/>
    <s v="C22"/>
    <x v="1"/>
    <x v="1"/>
  </r>
  <r>
    <n v="1391"/>
    <s v="A61"/>
    <d v="2006-03-24T00:00:00"/>
    <x v="3"/>
    <n v="470810"/>
    <x v="5"/>
    <s v="COCHIN"/>
    <s v="Gold"/>
    <n v="500000"/>
    <s v="C23"/>
    <x v="2"/>
    <x v="3"/>
  </r>
  <r>
    <n v="1392"/>
    <s v="A60"/>
    <d v="2006-03-25T00:00:00"/>
    <x v="3"/>
    <n v="29717"/>
    <x v="5"/>
    <s v="CALCUTTA"/>
    <s v="Gold"/>
    <n v="500000"/>
    <s v="C22"/>
    <x v="1"/>
    <x v="1"/>
  </r>
  <r>
    <n v="1393"/>
    <s v="A61"/>
    <d v="2006-03-26T00:00:00"/>
    <x v="3"/>
    <n v="335750"/>
    <x v="5"/>
    <s v="COCHIN"/>
    <s v="Gold"/>
    <n v="500000"/>
    <s v="C23"/>
    <x v="2"/>
    <x v="3"/>
  </r>
  <r>
    <n v="1394"/>
    <s v="A62"/>
    <d v="2006-03-27T00:00:00"/>
    <x v="3"/>
    <n v="47935"/>
    <x v="5"/>
    <s v="BOMBAY"/>
    <s v="Gold"/>
    <n v="500000"/>
    <s v="C24"/>
    <x v="3"/>
    <x v="1"/>
  </r>
  <r>
    <n v="1395"/>
    <s v="A36"/>
    <d v="2006-03-28T00:00:00"/>
    <x v="3"/>
    <n v="285699"/>
    <x v="5"/>
    <s v="BOMBAY"/>
    <s v="Platimum"/>
    <n v="100002"/>
    <s v="C18"/>
    <x v="3"/>
    <x v="1"/>
  </r>
  <r>
    <n v="1396"/>
    <s v="A37"/>
    <d v="2006-03-29T00:00:00"/>
    <x v="3"/>
    <n v="10032"/>
    <x v="5"/>
    <s v="BANGALORE"/>
    <s v="Platimum"/>
    <n v="100003"/>
    <s v="C19"/>
    <x v="3"/>
    <x v="0"/>
  </r>
  <r>
    <n v="1397"/>
    <s v="A38"/>
    <d v="2006-03-30T00:00:00"/>
    <x v="3"/>
    <n v="2690"/>
    <x v="5"/>
    <s v="CHENNAI"/>
    <s v="Platimum"/>
    <n v="500000"/>
    <s v="C20"/>
    <x v="0"/>
    <x v="1"/>
  </r>
  <r>
    <n v="1398"/>
    <s v="A39"/>
    <d v="2006-03-31T00:00:00"/>
    <x v="3"/>
    <n v="94072"/>
    <x v="5"/>
    <s v="TRIVANDRUM"/>
    <s v="Platimum"/>
    <n v="500000"/>
    <s v="C21"/>
    <x v="4"/>
    <x v="0"/>
  </r>
  <r>
    <n v="1399"/>
    <s v="A40"/>
    <d v="2006-04-01T00:00:00"/>
    <x v="3"/>
    <n v="403496"/>
    <x v="8"/>
    <s v="CALCUTTA"/>
    <s v="Platimum"/>
    <n v="500000"/>
    <s v="C22"/>
    <x v="1"/>
    <x v="0"/>
  </r>
  <r>
    <n v="1400"/>
    <s v="A41"/>
    <d v="2006-04-02T00:00:00"/>
    <x v="3"/>
    <n v="319487"/>
    <x v="8"/>
    <s v="COCHIN"/>
    <s v="Platimum"/>
    <n v="500000"/>
    <s v="C23"/>
    <x v="2"/>
    <x v="1"/>
  </r>
  <r>
    <n v="1401"/>
    <s v="A42"/>
    <d v="2006-04-03T00:00:00"/>
    <x v="13"/>
    <n v="458384"/>
    <x v="8"/>
    <s v="BOMBAY"/>
    <s v="Gold"/>
    <n v="500000"/>
    <s v="C24"/>
    <x v="3"/>
    <x v="0"/>
  </r>
  <r>
    <n v="1402"/>
    <s v="A43"/>
    <d v="2006-04-04T00:00:00"/>
    <x v="14"/>
    <n v="55620"/>
    <x v="8"/>
    <s v="BANGALORE"/>
    <s v="Gold"/>
    <n v="500000"/>
    <s v="C25"/>
    <x v="0"/>
    <x v="0"/>
  </r>
  <r>
    <n v="1403"/>
    <s v="A44"/>
    <d v="2004-01-12T00:00:00"/>
    <x v="0"/>
    <n v="258691"/>
    <x v="0"/>
    <s v="DELHI"/>
    <s v="Gold"/>
    <n v="500000"/>
    <s v="C6"/>
    <x v="4"/>
    <x v="1"/>
  </r>
  <r>
    <n v="1404"/>
    <s v="A45"/>
    <d v="2004-01-03T00:00:00"/>
    <x v="1"/>
    <n v="303660"/>
    <x v="0"/>
    <s v="COCHIN"/>
    <s v="Gold"/>
    <n v="500000"/>
    <s v="C7"/>
    <x v="1"/>
    <x v="1"/>
  </r>
  <r>
    <n v="1405"/>
    <s v="A46"/>
    <d v="2004-01-15T00:00:00"/>
    <x v="2"/>
    <n v="351750"/>
    <x v="0"/>
    <s v="PATNA"/>
    <s v="Silver"/>
    <n v="100000"/>
    <s v="C8"/>
    <x v="2"/>
    <x v="0"/>
  </r>
  <r>
    <n v="1406"/>
    <s v="A47"/>
    <d v="2004-01-25T00:00:00"/>
    <x v="3"/>
    <n v="340945"/>
    <x v="0"/>
    <s v="CHENNAI"/>
    <s v="Platimum"/>
    <n v="10000"/>
    <s v="C9"/>
    <x v="3"/>
    <x v="0"/>
  </r>
  <r>
    <n v="1407"/>
    <s v="A48"/>
    <d v="2004-01-12T00:00:00"/>
    <x v="4"/>
    <n v="21256"/>
    <x v="0"/>
    <s v="TRIVANDRUM"/>
    <s v="Platimum"/>
    <n v="10001"/>
    <s v="C10"/>
    <x v="0"/>
    <x v="1"/>
  </r>
  <r>
    <n v="1408"/>
    <s v="A49"/>
    <d v="2004-01-03T00:00:00"/>
    <x v="4"/>
    <n v="286687"/>
    <x v="0"/>
    <s v="CALCUTTA"/>
    <s v="Platimum"/>
    <n v="10002"/>
    <s v="C11"/>
    <x v="4"/>
    <x v="1"/>
  </r>
  <r>
    <n v="1409"/>
    <s v="A50"/>
    <d v="2004-01-15T00:00:00"/>
    <x v="4"/>
    <n v="192940"/>
    <x v="0"/>
    <s v="COCHIN"/>
    <s v="Platimum"/>
    <n v="100000"/>
    <s v="C12"/>
    <x v="1"/>
    <x v="1"/>
  </r>
  <r>
    <n v="1410"/>
    <s v="A51"/>
    <d v="2004-01-25T00:00:00"/>
    <x v="4"/>
    <n v="45029"/>
    <x v="0"/>
    <s v="BOMBAY"/>
    <s v="Platimum"/>
    <n v="100001"/>
    <s v="C13"/>
    <x v="2"/>
    <x v="0"/>
  </r>
  <r>
    <n v="1411"/>
    <s v="A52"/>
    <d v="2004-01-12T00:00:00"/>
    <x v="9"/>
    <n v="412259"/>
    <x v="0"/>
    <s v="BANGALORE"/>
    <s v="Platimum"/>
    <n v="100002"/>
    <s v="C14"/>
    <x v="3"/>
    <x v="1"/>
  </r>
  <r>
    <n v="1412"/>
    <s v="A53"/>
    <d v="2004-01-03T00:00:00"/>
    <x v="10"/>
    <n v="119996"/>
    <x v="0"/>
    <s v="DELHI"/>
    <s v="Platimum"/>
    <n v="100003"/>
    <s v="C15"/>
    <x v="3"/>
    <x v="0"/>
  </r>
  <r>
    <n v="1413"/>
    <s v="A54"/>
    <d v="2004-01-15T00:00:00"/>
    <x v="10"/>
    <n v="392107"/>
    <x v="0"/>
    <s v="COCHIN"/>
    <s v="Platimum"/>
    <n v="500000"/>
    <s v="C16"/>
    <x v="3"/>
    <x v="1"/>
  </r>
  <r>
    <n v="1414"/>
    <s v="A55"/>
    <d v="2004-01-25T00:00:00"/>
    <x v="10"/>
    <n v="82639"/>
    <x v="0"/>
    <s v="PATNA"/>
    <s v="Platimum"/>
    <n v="500000"/>
    <s v="C17"/>
    <x v="3"/>
    <x v="0"/>
  </r>
  <r>
    <n v="1415"/>
    <s v="A56"/>
    <d v="2004-01-12T00:00:00"/>
    <x v="10"/>
    <n v="166142"/>
    <x v="0"/>
    <s v="CHENNAI"/>
    <s v="Platimum"/>
    <n v="500000"/>
    <s v="C18"/>
    <x v="3"/>
    <x v="1"/>
  </r>
  <r>
    <n v="1416"/>
    <s v="A57"/>
    <d v="2004-01-03T00:00:00"/>
    <x v="10"/>
    <n v="183086"/>
    <x v="0"/>
    <s v="TRIVANDRUM"/>
    <s v="Silver"/>
    <n v="100001"/>
    <s v="C19"/>
    <x v="3"/>
    <x v="0"/>
  </r>
  <r>
    <n v="1417"/>
    <s v="A58"/>
    <d v="2004-01-15T00:00:00"/>
    <x v="10"/>
    <n v="10197"/>
    <x v="0"/>
    <s v="CALCUTTA"/>
    <s v="Silver"/>
    <n v="100002"/>
    <s v="C20"/>
    <x v="3"/>
    <x v="2"/>
  </r>
  <r>
    <n v="1418"/>
    <s v="A59"/>
    <d v="2004-01-12T00:00:00"/>
    <x v="10"/>
    <n v="378154"/>
    <x v="0"/>
    <s v="BANGALORE"/>
    <s v="Silver"/>
    <n v="100003"/>
    <s v="C21"/>
    <x v="3"/>
    <x v="2"/>
  </r>
  <r>
    <n v="1419"/>
    <s v="A60"/>
    <d v="2004-01-03T00:00:00"/>
    <x v="10"/>
    <n v="132286"/>
    <x v="0"/>
    <s v="CALCUTTA"/>
    <s v="Gold"/>
    <n v="500000"/>
    <s v="C22"/>
    <x v="1"/>
    <x v="1"/>
  </r>
  <r>
    <n v="1420"/>
    <s v="A61"/>
    <d v="2004-01-15T00:00:00"/>
    <x v="10"/>
    <n v="79152"/>
    <x v="0"/>
    <s v="COCHIN"/>
    <s v="Gold"/>
    <n v="500000"/>
    <s v="C23"/>
    <x v="2"/>
    <x v="3"/>
  </r>
  <r>
    <n v="1421"/>
    <s v="A60"/>
    <d v="2004-01-25T00:00:00"/>
    <x v="10"/>
    <n v="247808"/>
    <x v="0"/>
    <s v="CALCUTTA"/>
    <s v="Gold"/>
    <n v="500000"/>
    <s v="C22"/>
    <x v="1"/>
    <x v="1"/>
  </r>
  <r>
    <n v="1422"/>
    <s v="A61"/>
    <d v="2005-01-17T00:00:00"/>
    <x v="10"/>
    <n v="437498"/>
    <x v="1"/>
    <s v="COCHIN"/>
    <s v="Gold"/>
    <n v="500000"/>
    <s v="C23"/>
    <x v="2"/>
    <x v="3"/>
  </r>
  <r>
    <n v="1423"/>
    <s v="A62"/>
    <d v="2005-02-23T00:00:00"/>
    <x v="10"/>
    <n v="213841"/>
    <x v="2"/>
    <s v="BOMBAY"/>
    <s v="Gold"/>
    <n v="500000"/>
    <s v="C24"/>
    <x v="3"/>
    <x v="1"/>
  </r>
  <r>
    <n v="1424"/>
    <s v="A36"/>
    <d v="2005-02-01T00:00:00"/>
    <x v="10"/>
    <n v="108214"/>
    <x v="2"/>
    <s v="BOMBAY"/>
    <s v="Platimum"/>
    <n v="100002"/>
    <s v="C18"/>
    <x v="3"/>
    <x v="1"/>
  </r>
  <r>
    <n v="1425"/>
    <s v="A37"/>
    <d v="2004-02-05T00:00:00"/>
    <x v="10"/>
    <n v="177817"/>
    <x v="3"/>
    <s v="BANGALORE"/>
    <s v="Platimum"/>
    <n v="100003"/>
    <s v="C19"/>
    <x v="3"/>
    <x v="0"/>
  </r>
  <r>
    <n v="1426"/>
    <s v="A38"/>
    <d v="2005-02-28T00:00:00"/>
    <x v="10"/>
    <n v="246129"/>
    <x v="2"/>
    <s v="CHENNAI"/>
    <s v="Platimum"/>
    <n v="500000"/>
    <s v="C20"/>
    <x v="0"/>
    <x v="1"/>
  </r>
  <r>
    <n v="1427"/>
    <s v="A39"/>
    <d v="2005-02-16T00:00:00"/>
    <x v="10"/>
    <n v="70600"/>
    <x v="2"/>
    <s v="TRIVANDRUM"/>
    <s v="Platimum"/>
    <n v="500000"/>
    <s v="C21"/>
    <x v="4"/>
    <x v="0"/>
  </r>
  <r>
    <n v="1428"/>
    <s v="A40"/>
    <d v="2005-02-23T00:00:00"/>
    <x v="11"/>
    <n v="395409"/>
    <x v="2"/>
    <s v="CALCUTTA"/>
    <s v="Platimum"/>
    <n v="500000"/>
    <s v="C22"/>
    <x v="1"/>
    <x v="0"/>
  </r>
  <r>
    <n v="1429"/>
    <s v="A41"/>
    <d v="2005-02-03T00:00:00"/>
    <x v="12"/>
    <n v="79119"/>
    <x v="2"/>
    <s v="COCHIN"/>
    <s v="Platimum"/>
    <n v="500000"/>
    <s v="C23"/>
    <x v="2"/>
    <x v="1"/>
  </r>
  <r>
    <n v="1430"/>
    <s v="A42"/>
    <d v="2006-02-04T00:00:00"/>
    <x v="13"/>
    <n v="328168"/>
    <x v="4"/>
    <s v="BOMBAY"/>
    <s v="Gold"/>
    <n v="500000"/>
    <s v="C24"/>
    <x v="3"/>
    <x v="0"/>
  </r>
  <r>
    <n v="1431"/>
    <s v="A43"/>
    <d v="2006-03-25T00:00:00"/>
    <x v="14"/>
    <n v="428694"/>
    <x v="5"/>
    <s v="BANGALORE"/>
    <s v="Gold"/>
    <n v="500000"/>
    <s v="C25"/>
    <x v="0"/>
    <x v="0"/>
  </r>
  <r>
    <n v="1432"/>
    <s v="A44"/>
    <d v="2006-03-31T00:00:00"/>
    <x v="0"/>
    <n v="155598"/>
    <x v="5"/>
    <s v="DELHI"/>
    <s v="Gold"/>
    <n v="500000"/>
    <s v="C6"/>
    <x v="4"/>
    <x v="1"/>
  </r>
  <r>
    <n v="1433"/>
    <s v="A45"/>
    <d v="2006-03-23T00:00:00"/>
    <x v="0"/>
    <n v="54337"/>
    <x v="5"/>
    <s v="COCHIN"/>
    <s v="Gold"/>
    <n v="500000"/>
    <s v="C7"/>
    <x v="1"/>
    <x v="1"/>
  </r>
  <r>
    <n v="1434"/>
    <s v="A46"/>
    <d v="2004-03-19T00:00:00"/>
    <x v="0"/>
    <n v="451292"/>
    <x v="6"/>
    <s v="PATNA"/>
    <s v="Silver"/>
    <n v="100000"/>
    <s v="C8"/>
    <x v="2"/>
    <x v="0"/>
  </r>
  <r>
    <n v="1435"/>
    <s v="A47"/>
    <d v="2006-03-05T00:00:00"/>
    <x v="0"/>
    <n v="174322"/>
    <x v="5"/>
    <s v="CHENNAI"/>
    <s v="Platimum"/>
    <n v="10000"/>
    <s v="C9"/>
    <x v="3"/>
    <x v="0"/>
  </r>
  <r>
    <n v="1436"/>
    <s v="A48"/>
    <d v="2005-04-04T00:00:00"/>
    <x v="0"/>
    <n v="381934"/>
    <x v="7"/>
    <s v="TRIVANDRUM"/>
    <s v="Platimum"/>
    <n v="10001"/>
    <s v="C10"/>
    <x v="0"/>
    <x v="1"/>
  </r>
  <r>
    <n v="1437"/>
    <s v="A49"/>
    <d v="2006-04-30T00:00:00"/>
    <x v="0"/>
    <n v="364737"/>
    <x v="8"/>
    <s v="CALCUTTA"/>
    <s v="Platimum"/>
    <n v="10002"/>
    <s v="C11"/>
    <x v="4"/>
    <x v="1"/>
  </r>
  <r>
    <n v="1438"/>
    <s v="A50"/>
    <d v="2004-04-25T00:00:00"/>
    <x v="0"/>
    <n v="420797"/>
    <x v="9"/>
    <s v="COCHIN"/>
    <s v="Platimum"/>
    <n v="100000"/>
    <s v="C12"/>
    <x v="1"/>
    <x v="1"/>
  </r>
  <r>
    <n v="1439"/>
    <s v="A51"/>
    <d v="2006-04-19T00:00:00"/>
    <x v="0"/>
    <n v="388094"/>
    <x v="8"/>
    <s v="BOMBAY"/>
    <s v="Platimum"/>
    <n v="100001"/>
    <s v="C13"/>
    <x v="2"/>
    <x v="0"/>
  </r>
  <r>
    <n v="1440"/>
    <s v="A52"/>
    <d v="2004-04-06T00:00:00"/>
    <x v="0"/>
    <n v="57496"/>
    <x v="9"/>
    <s v="BANGALORE"/>
    <s v="Platimum"/>
    <n v="100002"/>
    <s v="C14"/>
    <x v="3"/>
    <x v="1"/>
  </r>
  <r>
    <n v="1441"/>
    <s v="A53"/>
    <d v="2005-04-27T00:00:00"/>
    <x v="0"/>
    <n v="362542"/>
    <x v="7"/>
    <s v="DELHI"/>
    <s v="Platimum"/>
    <n v="100003"/>
    <s v="C15"/>
    <x v="3"/>
    <x v="0"/>
  </r>
  <r>
    <n v="1442"/>
    <s v="A54"/>
    <d v="2004-05-05T00:00:00"/>
    <x v="0"/>
    <n v="256686"/>
    <x v="10"/>
    <s v="COCHIN"/>
    <s v="Platimum"/>
    <n v="500000"/>
    <s v="C16"/>
    <x v="3"/>
    <x v="1"/>
  </r>
  <r>
    <n v="1443"/>
    <s v="A55"/>
    <d v="2006-05-06T00:00:00"/>
    <x v="0"/>
    <n v="184032"/>
    <x v="11"/>
    <s v="PATNA"/>
    <s v="Platimum"/>
    <n v="500000"/>
    <s v="C17"/>
    <x v="3"/>
    <x v="0"/>
  </r>
  <r>
    <n v="1444"/>
    <s v="A56"/>
    <d v="2005-05-07T00:00:00"/>
    <x v="0"/>
    <n v="38253"/>
    <x v="12"/>
    <s v="CHENNAI"/>
    <s v="Platimum"/>
    <n v="500000"/>
    <s v="C18"/>
    <x v="3"/>
    <x v="1"/>
  </r>
  <r>
    <n v="1445"/>
    <s v="A57"/>
    <d v="2006-05-08T00:00:00"/>
    <x v="0"/>
    <n v="403493"/>
    <x v="11"/>
    <s v="TRIVANDRUM"/>
    <s v="Silver"/>
    <n v="100001"/>
    <s v="C19"/>
    <x v="3"/>
    <x v="0"/>
  </r>
  <r>
    <n v="1446"/>
    <s v="A58"/>
    <d v="2005-05-09T00:00:00"/>
    <x v="0"/>
    <n v="279418"/>
    <x v="12"/>
    <s v="CALCUTTA"/>
    <s v="Silver"/>
    <n v="100002"/>
    <s v="C20"/>
    <x v="3"/>
    <x v="2"/>
  </r>
  <r>
    <n v="1447"/>
    <s v="A59"/>
    <d v="2006-05-10T00:00:00"/>
    <x v="0"/>
    <n v="361248"/>
    <x v="11"/>
    <s v="BANGALORE"/>
    <s v="Silver"/>
    <n v="100003"/>
    <s v="C21"/>
    <x v="3"/>
    <x v="2"/>
  </r>
  <r>
    <n v="1448"/>
    <s v="A60"/>
    <d v="2006-07-11T00:00:00"/>
    <x v="0"/>
    <n v="157325"/>
    <x v="13"/>
    <s v="CALCUTTA"/>
    <s v="Gold"/>
    <n v="500000"/>
    <s v="C22"/>
    <x v="1"/>
    <x v="1"/>
  </r>
  <r>
    <n v="1449"/>
    <s v="A61"/>
    <d v="2005-08-12T00:00:00"/>
    <x v="10"/>
    <n v="471603"/>
    <x v="14"/>
    <s v="COCHIN"/>
    <s v="Gold"/>
    <n v="500000"/>
    <s v="C23"/>
    <x v="2"/>
    <x v="3"/>
  </r>
  <r>
    <n v="1450"/>
    <s v="A60"/>
    <d v="2004-09-13T00:00:00"/>
    <x v="11"/>
    <n v="359392"/>
    <x v="15"/>
    <s v="CALCUTTA"/>
    <s v="Gold"/>
    <n v="500000"/>
    <s v="C22"/>
    <x v="1"/>
    <x v="1"/>
  </r>
  <r>
    <n v="1451"/>
    <s v="A61"/>
    <d v="2005-11-20T00:00:00"/>
    <x v="11"/>
    <n v="171176"/>
    <x v="16"/>
    <s v="COCHIN"/>
    <s v="Gold"/>
    <n v="500000"/>
    <s v="C23"/>
    <x v="2"/>
    <x v="3"/>
  </r>
  <r>
    <n v="1452"/>
    <s v="A62"/>
    <d v="2006-11-21T00:00:00"/>
    <x v="11"/>
    <n v="467880"/>
    <x v="17"/>
    <s v="BOMBAY"/>
    <s v="Gold"/>
    <n v="500000"/>
    <s v="C24"/>
    <x v="3"/>
    <x v="1"/>
  </r>
  <r>
    <n v="1453"/>
    <s v="A63"/>
    <d v="2005-11-22T00:00:00"/>
    <x v="11"/>
    <n v="418275"/>
    <x v="16"/>
    <s v="BANGALORE"/>
    <s v="Gold"/>
    <n v="500000"/>
    <s v="C25"/>
    <x v="0"/>
    <x v="0"/>
  </r>
  <r>
    <n v="1454"/>
    <s v="A36"/>
    <d v="2004-11-23T00:00:00"/>
    <x v="11"/>
    <n v="448334"/>
    <x v="18"/>
    <s v="BOMBAY"/>
    <s v="Platimum"/>
    <n v="100002"/>
    <s v="C18"/>
    <x v="3"/>
    <x v="1"/>
  </r>
  <r>
    <n v="1455"/>
    <s v="A37"/>
    <d v="2005-05-24T00:00:00"/>
    <x v="11"/>
    <n v="328994"/>
    <x v="12"/>
    <s v="BANGALORE"/>
    <s v="Platimum"/>
    <n v="100003"/>
    <s v="C19"/>
    <x v="3"/>
    <x v="0"/>
  </r>
  <r>
    <n v="1456"/>
    <s v="A38"/>
    <d v="2005-05-25T00:00:00"/>
    <x v="11"/>
    <n v="130326"/>
    <x v="12"/>
    <s v="CHENNAI"/>
    <s v="Platimum"/>
    <n v="500000"/>
    <s v="C20"/>
    <x v="0"/>
    <x v="1"/>
  </r>
  <r>
    <n v="1457"/>
    <s v="A39"/>
    <d v="2005-05-26T00:00:00"/>
    <x v="11"/>
    <n v="147646"/>
    <x v="12"/>
    <s v="TRIVANDRUM"/>
    <s v="Platimum"/>
    <n v="500000"/>
    <s v="C21"/>
    <x v="4"/>
    <x v="0"/>
  </r>
  <r>
    <n v="1458"/>
    <s v="A40"/>
    <d v="2005-05-27T00:00:00"/>
    <x v="11"/>
    <n v="448998"/>
    <x v="12"/>
    <s v="CALCUTTA"/>
    <s v="Platimum"/>
    <n v="500000"/>
    <s v="C22"/>
    <x v="1"/>
    <x v="0"/>
  </r>
  <r>
    <n v="1459"/>
    <s v="A41"/>
    <d v="2005-05-28T00:00:00"/>
    <x v="11"/>
    <n v="414300"/>
    <x v="12"/>
    <s v="COCHIN"/>
    <s v="Platimum"/>
    <n v="500000"/>
    <s v="C23"/>
    <x v="2"/>
    <x v="1"/>
  </r>
  <r>
    <n v="1460"/>
    <s v="A42"/>
    <d v="2005-05-29T00:00:00"/>
    <x v="11"/>
    <n v="487541"/>
    <x v="12"/>
    <s v="BOMBAY"/>
    <s v="Gold"/>
    <n v="500000"/>
    <s v="C24"/>
    <x v="3"/>
    <x v="0"/>
  </r>
  <r>
    <n v="1461"/>
    <s v="A43"/>
    <d v="2005-05-30T00:00:00"/>
    <x v="4"/>
    <n v="113018"/>
    <x v="12"/>
    <s v="BANGALORE"/>
    <s v="Gold"/>
    <n v="500000"/>
    <s v="C25"/>
    <x v="0"/>
    <x v="0"/>
  </r>
  <r>
    <n v="1462"/>
    <s v="A44"/>
    <d v="2005-05-31T00:00:00"/>
    <x v="9"/>
    <n v="457947"/>
    <x v="12"/>
    <s v="DELHI"/>
    <s v="Gold"/>
    <n v="500000"/>
    <s v="C6"/>
    <x v="4"/>
    <x v="1"/>
  </r>
  <r>
    <n v="1463"/>
    <s v="A45"/>
    <d v="2005-06-01T00:00:00"/>
    <x v="10"/>
    <n v="288538"/>
    <x v="19"/>
    <s v="COCHIN"/>
    <s v="Gold"/>
    <n v="500000"/>
    <s v="C7"/>
    <x v="1"/>
    <x v="1"/>
  </r>
  <r>
    <n v="1464"/>
    <s v="A46"/>
    <d v="2005-06-02T00:00:00"/>
    <x v="11"/>
    <n v="491488"/>
    <x v="19"/>
    <s v="PATNA"/>
    <s v="Silver"/>
    <n v="100000"/>
    <s v="C8"/>
    <x v="2"/>
    <x v="0"/>
  </r>
  <r>
    <n v="1465"/>
    <s v="A47"/>
    <d v="2005-06-03T00:00:00"/>
    <x v="12"/>
    <n v="50014"/>
    <x v="19"/>
    <s v="CHENNAI"/>
    <s v="Platimum"/>
    <n v="10000"/>
    <s v="C9"/>
    <x v="3"/>
    <x v="0"/>
  </r>
  <r>
    <n v="1466"/>
    <s v="A48"/>
    <d v="2005-07-03T00:00:00"/>
    <x v="13"/>
    <n v="188084"/>
    <x v="20"/>
    <s v="TRIVANDRUM"/>
    <s v="Platimum"/>
    <n v="10001"/>
    <s v="C10"/>
    <x v="0"/>
    <x v="1"/>
  </r>
  <r>
    <n v="1467"/>
    <s v="A49"/>
    <d v="2005-08-03T00:00:00"/>
    <x v="14"/>
    <n v="241363"/>
    <x v="14"/>
    <s v="CALCUTTA"/>
    <s v="Platimum"/>
    <n v="10002"/>
    <s v="C11"/>
    <x v="4"/>
    <x v="1"/>
  </r>
  <r>
    <n v="1468"/>
    <s v="A50"/>
    <d v="2005-09-03T00:00:00"/>
    <x v="14"/>
    <n v="90815"/>
    <x v="21"/>
    <s v="COCHIN"/>
    <s v="Platimum"/>
    <n v="100000"/>
    <s v="C12"/>
    <x v="1"/>
    <x v="1"/>
  </r>
  <r>
    <n v="1469"/>
    <s v="A51"/>
    <d v="2005-10-03T00:00:00"/>
    <x v="14"/>
    <n v="198351"/>
    <x v="22"/>
    <s v="BOMBAY"/>
    <s v="Platimum"/>
    <n v="100001"/>
    <s v="C13"/>
    <x v="2"/>
    <x v="0"/>
  </r>
  <r>
    <n v="1470"/>
    <s v="A52"/>
    <d v="2005-11-03T00:00:00"/>
    <x v="14"/>
    <n v="486809"/>
    <x v="16"/>
    <s v="BANGALORE"/>
    <s v="Platimum"/>
    <n v="100002"/>
    <s v="C14"/>
    <x v="3"/>
    <x v="1"/>
  </r>
  <r>
    <n v="1471"/>
    <s v="A53"/>
    <d v="2005-12-03T00:00:00"/>
    <x v="14"/>
    <n v="138245"/>
    <x v="23"/>
    <s v="DELHI"/>
    <s v="Platimum"/>
    <n v="100003"/>
    <s v="C15"/>
    <x v="3"/>
    <x v="0"/>
  </r>
  <r>
    <n v="1472"/>
    <s v="A54"/>
    <d v="2006-01-03T00:00:00"/>
    <x v="14"/>
    <n v="298933"/>
    <x v="24"/>
    <s v="COCHIN"/>
    <s v="Platimum"/>
    <n v="500000"/>
    <s v="C16"/>
    <x v="3"/>
    <x v="1"/>
  </r>
  <r>
    <n v="1473"/>
    <s v="A55"/>
    <d v="2006-02-03T00:00:00"/>
    <x v="14"/>
    <n v="278295"/>
    <x v="4"/>
    <s v="PATNA"/>
    <s v="Platimum"/>
    <n v="500000"/>
    <s v="C17"/>
    <x v="3"/>
    <x v="0"/>
  </r>
  <r>
    <n v="1474"/>
    <s v="A56"/>
    <d v="2006-03-03T00:00:00"/>
    <x v="14"/>
    <n v="52501"/>
    <x v="5"/>
    <s v="CHENNAI"/>
    <s v="Platimum"/>
    <n v="500000"/>
    <s v="C18"/>
    <x v="3"/>
    <x v="1"/>
  </r>
  <r>
    <n v="1475"/>
    <s v="A57"/>
    <d v="2006-04-03T00:00:00"/>
    <x v="14"/>
    <n v="101034"/>
    <x v="8"/>
    <s v="TRIVANDRUM"/>
    <s v="Silver"/>
    <n v="100001"/>
    <s v="C19"/>
    <x v="3"/>
    <x v="0"/>
  </r>
  <r>
    <n v="1476"/>
    <s v="A58"/>
    <d v="2006-05-03T00:00:00"/>
    <x v="8"/>
    <n v="413650"/>
    <x v="11"/>
    <s v="CALCUTTA"/>
    <s v="Silver"/>
    <n v="100002"/>
    <s v="C20"/>
    <x v="3"/>
    <x v="2"/>
  </r>
  <r>
    <n v="1477"/>
    <s v="A59"/>
    <d v="2006-06-03T00:00:00"/>
    <x v="9"/>
    <n v="472619"/>
    <x v="25"/>
    <s v="BANGALORE"/>
    <s v="Silver"/>
    <n v="100003"/>
    <s v="C21"/>
    <x v="3"/>
    <x v="2"/>
  </r>
  <r>
    <n v="1478"/>
    <s v="A60"/>
    <d v="2006-07-03T00:00:00"/>
    <x v="10"/>
    <n v="184830"/>
    <x v="13"/>
    <s v="CALCUTTA"/>
    <s v="Gold"/>
    <n v="500000"/>
    <s v="C22"/>
    <x v="1"/>
    <x v="1"/>
  </r>
  <r>
    <n v="1479"/>
    <s v="A61"/>
    <d v="2006-08-03T00:00:00"/>
    <x v="11"/>
    <n v="225904"/>
    <x v="26"/>
    <s v="COCHIN"/>
    <s v="Gold"/>
    <n v="500000"/>
    <s v="C23"/>
    <x v="2"/>
    <x v="3"/>
  </r>
  <r>
    <n v="1480"/>
    <s v="A60"/>
    <d v="2006-09-03T00:00:00"/>
    <x v="12"/>
    <n v="134716"/>
    <x v="27"/>
    <s v="CALCUTTA"/>
    <s v="Gold"/>
    <n v="500000"/>
    <s v="C22"/>
    <x v="1"/>
    <x v="1"/>
  </r>
  <r>
    <n v="1481"/>
    <s v="A61"/>
    <d v="2006-10-03T00:00:00"/>
    <x v="13"/>
    <n v="304586"/>
    <x v="28"/>
    <s v="COCHIN"/>
    <s v="Gold"/>
    <n v="500000"/>
    <s v="C23"/>
    <x v="2"/>
    <x v="3"/>
  </r>
  <r>
    <n v="1482"/>
    <s v="A62"/>
    <d v="2006-11-03T00:00:00"/>
    <x v="14"/>
    <n v="112567"/>
    <x v="17"/>
    <s v="BOMBAY"/>
    <s v="Gold"/>
    <n v="500000"/>
    <s v="C24"/>
    <x v="3"/>
    <x v="1"/>
  </r>
  <r>
    <n v="1483"/>
    <s v="A56"/>
    <d v="2006-12-03T00:00:00"/>
    <x v="0"/>
    <n v="45335"/>
    <x v="29"/>
    <s v="CHENNAI"/>
    <s v="Platimum"/>
    <n v="500000"/>
    <s v="C18"/>
    <x v="3"/>
    <x v="1"/>
  </r>
  <r>
    <n v="1484"/>
    <s v="A57"/>
    <d v="2004-01-12T00:00:00"/>
    <x v="1"/>
    <n v="123485"/>
    <x v="0"/>
    <s v="TRIVANDRUM"/>
    <s v="Silver"/>
    <n v="100001"/>
    <s v="C19"/>
    <x v="3"/>
    <x v="0"/>
  </r>
  <r>
    <n v="1485"/>
    <s v="A58"/>
    <d v="2004-01-03T00:00:00"/>
    <x v="2"/>
    <n v="358782"/>
    <x v="0"/>
    <s v="CALCUTTA"/>
    <s v="Silver"/>
    <n v="100002"/>
    <s v="C20"/>
    <x v="3"/>
    <x v="2"/>
  </r>
  <r>
    <n v="1486"/>
    <s v="A59"/>
    <d v="2004-01-15T00:00:00"/>
    <x v="3"/>
    <n v="333603"/>
    <x v="0"/>
    <s v="BANGALORE"/>
    <s v="Silver"/>
    <n v="100003"/>
    <s v="C21"/>
    <x v="3"/>
    <x v="2"/>
  </r>
  <r>
    <n v="1487"/>
    <s v="A60"/>
    <d v="2004-01-25T00:00:00"/>
    <x v="4"/>
    <n v="347656"/>
    <x v="0"/>
    <s v="CALCUTTA"/>
    <s v="Gold"/>
    <n v="500000"/>
    <s v="C22"/>
    <x v="1"/>
    <x v="1"/>
  </r>
  <r>
    <n v="1488"/>
    <s v="A61"/>
    <d v="2005-01-17T00:00:00"/>
    <x v="4"/>
    <n v="256284"/>
    <x v="1"/>
    <s v="COCHIN"/>
    <s v="Gold"/>
    <n v="500000"/>
    <s v="C23"/>
    <x v="2"/>
    <x v="3"/>
  </r>
  <r>
    <n v="1489"/>
    <s v="A60"/>
    <d v="2005-02-23T00:00:00"/>
    <x v="4"/>
    <n v="499078"/>
    <x v="2"/>
    <s v="CALCUTTA"/>
    <s v="Gold"/>
    <n v="500000"/>
    <s v="C22"/>
    <x v="1"/>
    <x v="1"/>
  </r>
  <r>
    <n v="1490"/>
    <s v="A61"/>
    <d v="2005-02-01T00:00:00"/>
    <x v="4"/>
    <n v="441487"/>
    <x v="2"/>
    <s v="COCHIN"/>
    <s v="Gold"/>
    <n v="500000"/>
    <s v="C23"/>
    <x v="2"/>
    <x v="3"/>
  </r>
  <r>
    <n v="1491"/>
    <s v="A62"/>
    <d v="2004-02-05T00:00:00"/>
    <x v="9"/>
    <n v="242398"/>
    <x v="3"/>
    <s v="BOMBAY"/>
    <s v="Gold"/>
    <n v="500000"/>
    <s v="C24"/>
    <x v="3"/>
    <x v="1"/>
  </r>
  <r>
    <n v="1492"/>
    <s v="A63"/>
    <d v="2005-02-28T00:00:00"/>
    <x v="10"/>
    <n v="475612"/>
    <x v="2"/>
    <s v="BANGALORE"/>
    <s v="Gold"/>
    <n v="500000"/>
    <s v="C25"/>
    <x v="0"/>
    <x v="0"/>
  </r>
  <r>
    <n v="1493"/>
    <s v="A64"/>
    <d v="2005-02-16T00:00:00"/>
    <x v="11"/>
    <n v="125184"/>
    <x v="2"/>
    <s v="DELHI"/>
    <s v="Gold"/>
    <n v="500000"/>
    <s v="C26"/>
    <x v="4"/>
    <x v="0"/>
  </r>
  <r>
    <n v="1494"/>
    <s v="A65"/>
    <d v="2005-02-23T00:00:00"/>
    <x v="11"/>
    <n v="446973"/>
    <x v="2"/>
    <s v="COCHIN"/>
    <s v="Gold"/>
    <n v="500000"/>
    <s v="C27"/>
    <x v="1"/>
    <x v="0"/>
  </r>
  <r>
    <n v="1495"/>
    <s v="A66"/>
    <d v="2005-02-03T00:00:00"/>
    <x v="11"/>
    <n v="826"/>
    <x v="2"/>
    <s v="PATNA"/>
    <s v="Gold"/>
    <n v="500000"/>
    <s v="C28"/>
    <x v="2"/>
    <x v="3"/>
  </r>
  <r>
    <n v="1496"/>
    <s v="A67"/>
    <d v="2006-02-04T00:00:00"/>
    <x v="11"/>
    <n v="195841"/>
    <x v="4"/>
    <s v="CHENNAI"/>
    <s v="Gold"/>
    <n v="500000"/>
    <s v="C29"/>
    <x v="3"/>
    <x v="2"/>
  </r>
  <r>
    <n v="1497"/>
    <s v="A68"/>
    <d v="2006-03-25T00:00:00"/>
    <x v="11"/>
    <n v="284263"/>
    <x v="5"/>
    <s v="TRIVANDRUM"/>
    <s v="Silver"/>
    <n v="100000"/>
    <s v="C30"/>
    <x v="0"/>
    <x v="0"/>
  </r>
  <r>
    <n v="1498"/>
    <s v="A69"/>
    <d v="2006-03-31T00:00:00"/>
    <x v="11"/>
    <n v="206552"/>
    <x v="5"/>
    <s v="CALCUTTA"/>
    <s v="Platimum"/>
    <n v="10000"/>
    <s v="C31"/>
    <x v="0"/>
    <x v="1"/>
  </r>
  <r>
    <n v="1499"/>
    <s v="A70"/>
    <d v="2006-03-23T00:00:00"/>
    <x v="11"/>
    <n v="41025"/>
    <x v="5"/>
    <s v="BOMBAY"/>
    <s v="Platimum"/>
    <n v="10001"/>
    <s v="C32"/>
    <x v="0"/>
    <x v="3"/>
  </r>
  <r>
    <n v="1500"/>
    <s v="A71"/>
    <d v="2006-03-24T00:00:00"/>
    <x v="11"/>
    <n v="101398"/>
    <x v="5"/>
    <s v="BOMBAY"/>
    <s v="Platimum"/>
    <n v="10002"/>
    <s v="C33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n v="1"/>
    <x v="0"/>
    <d v="2004-01-12T00:00:00"/>
    <n v="331844.0073739615"/>
    <x v="0"/>
  </r>
  <r>
    <n v="2"/>
    <x v="0"/>
    <d v="2004-01-03T00:00:00"/>
    <n v="441139.80733497615"/>
    <x v="0"/>
  </r>
  <r>
    <n v="3"/>
    <x v="0"/>
    <d v="2004-01-15T00:00:00"/>
    <n v="32480.004008920427"/>
    <x v="0"/>
  </r>
  <r>
    <n v="4"/>
    <x v="0"/>
    <d v="2004-01-25T00:00:00"/>
    <n v="90636.966533786006"/>
    <x v="0"/>
  </r>
  <r>
    <n v="5"/>
    <x v="0"/>
    <d v="2005-01-17T00:00:00"/>
    <n v="1581.9698287199424"/>
    <x v="1"/>
  </r>
  <r>
    <n v="6"/>
    <x v="0"/>
    <d v="2005-02-23T00:00:00"/>
    <n v="357678.50774381153"/>
    <x v="2"/>
  </r>
  <r>
    <n v="7"/>
    <x v="0"/>
    <d v="2005-02-01T00:00:00"/>
    <n v="280990.70992687537"/>
    <x v="2"/>
  </r>
  <r>
    <n v="8"/>
    <x v="1"/>
    <d v="2004-02-05T00:00:00"/>
    <n v="117697.05306083606"/>
    <x v="3"/>
  </r>
  <r>
    <n v="9"/>
    <x v="2"/>
    <d v="2005-02-28T00:00:00"/>
    <n v="8047.3007795124895"/>
    <x v="2"/>
  </r>
  <r>
    <n v="10"/>
    <x v="3"/>
    <d v="2005-02-16T00:00:00"/>
    <n v="407418.80536632088"/>
    <x v="2"/>
  </r>
  <r>
    <n v="11"/>
    <x v="4"/>
    <d v="2005-02-23T00:00:00"/>
    <n v="243698.71514249191"/>
    <x v="2"/>
  </r>
  <r>
    <n v="12"/>
    <x v="5"/>
    <d v="2005-02-03T00:00:00"/>
    <n v="227656.56615385012"/>
    <x v="2"/>
  </r>
  <r>
    <n v="13"/>
    <x v="6"/>
    <d v="2006-02-04T00:00:00"/>
    <n v="106283.12773037507"/>
    <x v="4"/>
  </r>
  <r>
    <n v="14"/>
    <x v="7"/>
    <d v="2006-03-25T00:00:00"/>
    <n v="96146.724399133411"/>
    <x v="5"/>
  </r>
  <r>
    <n v="15"/>
    <x v="8"/>
    <d v="2006-03-31T00:00:00"/>
    <n v="18442.564660609507"/>
    <x v="5"/>
  </r>
  <r>
    <n v="16"/>
    <x v="9"/>
    <d v="2006-03-23T00:00:00"/>
    <n v="32572.995943092152"/>
    <x v="5"/>
  </r>
  <r>
    <n v="17"/>
    <x v="10"/>
    <d v="2004-03-19T00:00:00"/>
    <n v="81234.976161981496"/>
    <x v="6"/>
  </r>
  <r>
    <n v="18"/>
    <x v="11"/>
    <d v="2006-03-05T00:00:00"/>
    <n v="37267.146083469204"/>
    <x v="5"/>
  </r>
  <r>
    <n v="19"/>
    <x v="12"/>
    <d v="2005-04-04T00:00:00"/>
    <n v="145772.90962826656"/>
    <x v="7"/>
  </r>
  <r>
    <n v="20"/>
    <x v="13"/>
    <d v="2006-04-30T00:00:00"/>
    <n v="102397.92120807074"/>
    <x v="8"/>
  </r>
  <r>
    <n v="21"/>
    <x v="14"/>
    <d v="2004-04-25T00:00:00"/>
    <n v="460016.69718185742"/>
    <x v="9"/>
  </r>
  <r>
    <n v="22"/>
    <x v="15"/>
    <d v="2006-04-19T00:00:00"/>
    <n v="404304.94496045372"/>
    <x v="8"/>
  </r>
  <r>
    <n v="23"/>
    <x v="16"/>
    <d v="2004-04-06T00:00:00"/>
    <n v="8272.4092862023754"/>
    <x v="9"/>
  </r>
  <r>
    <n v="24"/>
    <x v="17"/>
    <d v="2005-04-27T00:00:00"/>
    <n v="466260.66616118269"/>
    <x v="7"/>
  </r>
  <r>
    <n v="25"/>
    <x v="18"/>
    <d v="2004-05-05T00:00:00"/>
    <n v="95647.21488354911"/>
    <x v="10"/>
  </r>
  <r>
    <n v="26"/>
    <x v="19"/>
    <d v="2006-05-06T00:00:00"/>
    <n v="239200.13152777037"/>
    <x v="11"/>
  </r>
  <r>
    <n v="27"/>
    <x v="20"/>
    <d v="2005-05-07T00:00:00"/>
    <n v="385039.87806312542"/>
    <x v="12"/>
  </r>
  <r>
    <n v="28"/>
    <x v="21"/>
    <d v="2006-05-08T00:00:00"/>
    <n v="366873.64387788053"/>
    <x v="11"/>
  </r>
  <r>
    <n v="29"/>
    <x v="22"/>
    <d v="2005-05-09T00:00:00"/>
    <n v="58900.84433118398"/>
    <x v="12"/>
  </r>
  <r>
    <n v="30"/>
    <x v="23"/>
    <d v="2006-05-10T00:00:00"/>
    <n v="91244.236612120279"/>
    <x v="11"/>
  </r>
  <r>
    <n v="31"/>
    <x v="24"/>
    <d v="2006-07-11T00:00:00"/>
    <n v="263967.75132051291"/>
    <x v="13"/>
  </r>
  <r>
    <n v="32"/>
    <x v="25"/>
    <d v="2005-08-12T00:00:00"/>
    <n v="411427.21171436354"/>
    <x v="14"/>
  </r>
  <r>
    <n v="33"/>
    <x v="26"/>
    <d v="2004-09-13T00:00:00"/>
    <n v="331595.30062672618"/>
    <x v="15"/>
  </r>
  <r>
    <n v="34"/>
    <x v="27"/>
    <d v="2005-11-20T00:00:00"/>
    <n v="90559.831774139559"/>
    <x v="16"/>
  </r>
  <r>
    <n v="35"/>
    <x v="28"/>
    <d v="2006-11-21T00:00:00"/>
    <n v="16122.004716764282"/>
    <x v="17"/>
  </r>
  <r>
    <n v="36"/>
    <x v="29"/>
    <d v="2005-11-22T00:00:00"/>
    <n v="340590.85676829453"/>
    <x v="16"/>
  </r>
  <r>
    <n v="37"/>
    <x v="30"/>
    <d v="2004-11-23T00:00:00"/>
    <n v="96556.249857012663"/>
    <x v="18"/>
  </r>
  <r>
    <n v="38"/>
    <x v="31"/>
    <d v="2005-05-24T00:00:00"/>
    <n v="347182.06903711654"/>
    <x v="12"/>
  </r>
  <r>
    <n v="39"/>
    <x v="32"/>
    <d v="2005-05-25T00:00:00"/>
    <n v="163175.35835542847"/>
    <x v="12"/>
  </r>
  <r>
    <n v="40"/>
    <x v="33"/>
    <d v="2005-05-26T00:00:00"/>
    <n v="72623.860554616665"/>
    <x v="12"/>
  </r>
  <r>
    <n v="41"/>
    <x v="34"/>
    <d v="2005-05-27T00:00:00"/>
    <n v="277409.5985452988"/>
    <x v="12"/>
  </r>
  <r>
    <n v="42"/>
    <x v="35"/>
    <d v="2005-05-28T00:00:00"/>
    <n v="98456.533920763424"/>
    <x v="12"/>
  </r>
  <r>
    <n v="43"/>
    <x v="36"/>
    <d v="2005-05-29T00:00:00"/>
    <n v="146564.76447048251"/>
    <x v="12"/>
  </r>
  <r>
    <n v="44"/>
    <x v="37"/>
    <d v="2005-05-30T00:00:00"/>
    <n v="288996.34843195678"/>
    <x v="12"/>
  </r>
  <r>
    <n v="45"/>
    <x v="38"/>
    <d v="2005-05-31T00:00:00"/>
    <n v="293688.24079413951"/>
    <x v="12"/>
  </r>
  <r>
    <n v="46"/>
    <x v="39"/>
    <d v="2005-06-01T00:00:00"/>
    <n v="301199.27289420454"/>
    <x v="19"/>
  </r>
  <r>
    <n v="47"/>
    <x v="40"/>
    <d v="2005-06-02T00:00:00"/>
    <n v="377938.48452359397"/>
    <x v="19"/>
  </r>
  <r>
    <n v="48"/>
    <x v="41"/>
    <d v="2005-06-03T00:00:00"/>
    <n v="228150.43118728601"/>
    <x v="19"/>
  </r>
  <r>
    <n v="49"/>
    <x v="42"/>
    <d v="2005-07-03T00:00:00"/>
    <n v="339510.75082817249"/>
    <x v="20"/>
  </r>
  <r>
    <n v="50"/>
    <x v="43"/>
    <d v="2005-08-03T00:00:00"/>
    <n v="201700.36214708758"/>
    <x v="14"/>
  </r>
  <r>
    <n v="51"/>
    <x v="44"/>
    <d v="2005-09-03T00:00:00"/>
    <n v="102976.59673865033"/>
    <x v="21"/>
  </r>
  <r>
    <n v="52"/>
    <x v="45"/>
    <d v="2005-10-03T00:00:00"/>
    <n v="181406.00557697768"/>
    <x v="22"/>
  </r>
  <r>
    <n v="53"/>
    <x v="46"/>
    <d v="2005-11-03T00:00:00"/>
    <n v="476902.86558485631"/>
    <x v="16"/>
  </r>
  <r>
    <n v="54"/>
    <x v="47"/>
    <d v="2005-12-03T00:00:00"/>
    <n v="125570.24686315315"/>
    <x v="23"/>
  </r>
  <r>
    <n v="55"/>
    <x v="48"/>
    <d v="2006-01-03T00:00:00"/>
    <n v="54746.565147390735"/>
    <x v="24"/>
  </r>
  <r>
    <n v="56"/>
    <x v="49"/>
    <d v="2006-02-03T00:00:00"/>
    <n v="347726.45079431962"/>
    <x v="4"/>
  </r>
  <r>
    <n v="57"/>
    <x v="50"/>
    <d v="2006-03-03T00:00:00"/>
    <n v="312146.47454317805"/>
    <x v="5"/>
  </r>
  <r>
    <n v="58"/>
    <x v="51"/>
    <d v="2006-04-03T00:00:00"/>
    <n v="341489.29424472945"/>
    <x v="8"/>
  </r>
  <r>
    <n v="59"/>
    <x v="52"/>
    <d v="2006-05-03T00:00:00"/>
    <n v="9698.8172143643296"/>
    <x v="11"/>
  </r>
  <r>
    <n v="60"/>
    <x v="53"/>
    <d v="2006-06-03T00:00:00"/>
    <n v="312845.10782063229"/>
    <x v="25"/>
  </r>
  <r>
    <n v="61"/>
    <x v="54"/>
    <d v="2006-07-03T00:00:00"/>
    <n v="110103.66562190716"/>
    <x v="13"/>
  </r>
  <r>
    <n v="62"/>
    <x v="53"/>
    <d v="2006-08-03T00:00:00"/>
    <n v="396683.90155549766"/>
    <x v="26"/>
  </r>
  <r>
    <n v="63"/>
    <x v="54"/>
    <d v="2006-09-03T00:00:00"/>
    <n v="98417.294650951779"/>
    <x v="27"/>
  </r>
  <r>
    <n v="64"/>
    <x v="55"/>
    <d v="2006-10-03T00:00:00"/>
    <n v="368109.77974121046"/>
    <x v="28"/>
  </r>
  <r>
    <n v="65"/>
    <x v="56"/>
    <d v="2006-11-03T00:00:00"/>
    <n v="23396.053259199467"/>
    <x v="17"/>
  </r>
  <r>
    <n v="66"/>
    <x v="57"/>
    <d v="2006-12-03T00:00:00"/>
    <n v="355797.58851726138"/>
    <x v="29"/>
  </r>
  <r>
    <n v="67"/>
    <x v="58"/>
    <d v="2004-01-12T00:00:00"/>
    <n v="204573.1451401861"/>
    <x v="0"/>
  </r>
  <r>
    <n v="68"/>
    <x v="59"/>
    <d v="2004-01-03T00:00:00"/>
    <n v="464913.32294793165"/>
    <x v="0"/>
  </r>
  <r>
    <n v="69"/>
    <x v="60"/>
    <d v="2004-01-15T00:00:00"/>
    <n v="37163.670263645865"/>
    <x v="0"/>
  </r>
  <r>
    <n v="70"/>
    <x v="61"/>
    <d v="2004-01-25T00:00:00"/>
    <n v="328774.00940588576"/>
    <x v="0"/>
  </r>
  <r>
    <n v="71"/>
    <x v="62"/>
    <d v="2005-01-17T00:00:00"/>
    <n v="377100.99470576196"/>
    <x v="1"/>
  </r>
  <r>
    <n v="72"/>
    <x v="63"/>
    <d v="2005-02-23T00:00:00"/>
    <n v="450773.33391365909"/>
    <x v="2"/>
  </r>
  <r>
    <n v="73"/>
    <x v="64"/>
    <d v="2005-02-01T00:00:00"/>
    <n v="74698.565147995891"/>
    <x v="2"/>
  </r>
  <r>
    <n v="74"/>
    <x v="65"/>
    <d v="2004-02-05T00:00:00"/>
    <n v="14701.06795230064"/>
    <x v="3"/>
  </r>
  <r>
    <n v="75"/>
    <x v="66"/>
    <d v="2005-02-28T00:00:00"/>
    <n v="263964.01959208213"/>
    <x v="2"/>
  </r>
  <r>
    <n v="76"/>
    <x v="67"/>
    <d v="2005-02-16T00:00:00"/>
    <n v="465913.81026347762"/>
    <x v="2"/>
  </r>
  <r>
    <n v="77"/>
    <x v="68"/>
    <d v="2005-02-23T00:00:00"/>
    <n v="373215.93942111207"/>
    <x v="2"/>
  </r>
  <r>
    <n v="78"/>
    <x v="69"/>
    <d v="2005-02-03T00:00:00"/>
    <n v="443981.9200462944"/>
    <x v="2"/>
  </r>
  <r>
    <n v="79"/>
    <x v="70"/>
    <d v="2006-02-04T00:00:00"/>
    <n v="246889.8840976152"/>
    <x v="4"/>
  </r>
  <r>
    <n v="80"/>
    <x v="71"/>
    <d v="2006-03-25T00:00:00"/>
    <n v="117170.00031641484"/>
    <x v="5"/>
  </r>
  <r>
    <n v="81"/>
    <x v="72"/>
    <d v="2006-03-31T00:00:00"/>
    <n v="497836.71730082133"/>
    <x v="5"/>
  </r>
  <r>
    <n v="82"/>
    <x v="73"/>
    <d v="2006-03-23T00:00:00"/>
    <n v="444153.04169080168"/>
    <x v="5"/>
  </r>
  <r>
    <n v="83"/>
    <x v="74"/>
    <d v="2006-03-24T00:00:00"/>
    <n v="339353.44824314764"/>
    <x v="5"/>
  </r>
  <r>
    <n v="84"/>
    <x v="75"/>
    <d v="2006-03-25T00:00:00"/>
    <n v="443599.67261000961"/>
    <x v="5"/>
  </r>
  <r>
    <n v="85"/>
    <x v="76"/>
    <d v="2006-03-26T00:00:00"/>
    <n v="342049.63093161373"/>
    <x v="5"/>
  </r>
  <r>
    <n v="86"/>
    <x v="77"/>
    <d v="2006-03-27T00:00:00"/>
    <n v="484932.06736250414"/>
    <x v="5"/>
  </r>
  <r>
    <n v="87"/>
    <x v="78"/>
    <d v="2006-03-28T00:00:00"/>
    <n v="413987.89157195261"/>
    <x v="5"/>
  </r>
  <r>
    <n v="88"/>
    <x v="79"/>
    <d v="2006-03-29T00:00:00"/>
    <n v="340688.46877931996"/>
    <x v="5"/>
  </r>
  <r>
    <n v="89"/>
    <x v="80"/>
    <d v="2006-03-30T00:00:00"/>
    <n v="4530.0885826152771"/>
    <x v="5"/>
  </r>
  <r>
    <n v="90"/>
    <x v="81"/>
    <d v="2006-03-31T00:00:00"/>
    <n v="212433.98503840278"/>
    <x v="5"/>
  </r>
  <r>
    <n v="91"/>
    <x v="82"/>
    <d v="2006-04-01T00:00:00"/>
    <n v="17082.893967136693"/>
    <x v="8"/>
  </r>
  <r>
    <n v="92"/>
    <x v="83"/>
    <d v="2006-04-02T00:00:00"/>
    <n v="17066.081228206909"/>
    <x v="8"/>
  </r>
  <r>
    <n v="93"/>
    <x v="84"/>
    <d v="2006-04-03T00:00:00"/>
    <n v="380555.12441205973"/>
    <x v="8"/>
  </r>
  <r>
    <n v="94"/>
    <x v="85"/>
    <d v="2006-04-04T00:00:00"/>
    <n v="416945.62492479739"/>
    <x v="8"/>
  </r>
  <r>
    <n v="95"/>
    <x v="86"/>
    <d v="2004-01-12T00:00:00"/>
    <n v="74576.490582679893"/>
    <x v="0"/>
  </r>
  <r>
    <n v="96"/>
    <x v="87"/>
    <d v="2004-01-03T00:00:00"/>
    <n v="136101.62973857965"/>
    <x v="0"/>
  </r>
  <r>
    <n v="97"/>
    <x v="88"/>
    <d v="2004-01-15T00:00:00"/>
    <n v="75109.492228465082"/>
    <x v="0"/>
  </r>
  <r>
    <n v="98"/>
    <x v="89"/>
    <d v="2004-01-25T00:00:00"/>
    <n v="110139.01414844584"/>
    <x v="0"/>
  </r>
  <r>
    <n v="99"/>
    <x v="90"/>
    <d v="2004-01-12T00:00:00"/>
    <n v="174606.39228304513"/>
    <x v="0"/>
  </r>
  <r>
    <n v="100"/>
    <x v="91"/>
    <d v="2004-01-03T00:00:00"/>
    <n v="97802.598995028966"/>
    <x v="0"/>
  </r>
  <r>
    <n v="101"/>
    <x v="92"/>
    <d v="2004-01-15T00:00:00"/>
    <n v="358589.92434547929"/>
    <x v="0"/>
  </r>
  <r>
    <n v="102"/>
    <x v="93"/>
    <d v="2004-01-25T00:00:00"/>
    <n v="151141.39193907322"/>
    <x v="0"/>
  </r>
  <r>
    <n v="103"/>
    <x v="0"/>
    <d v="2004-01-12T00:00:00"/>
    <n v="390074.78998935001"/>
    <x v="0"/>
  </r>
  <r>
    <n v="104"/>
    <x v="94"/>
    <d v="2004-01-03T00:00:00"/>
    <n v="370300.17401012016"/>
    <x v="0"/>
  </r>
  <r>
    <n v="105"/>
    <x v="95"/>
    <d v="2004-01-15T00:00:00"/>
    <n v="44049.580310253798"/>
    <x v="0"/>
  </r>
  <r>
    <n v="106"/>
    <x v="96"/>
    <d v="2004-01-25T00:00:00"/>
    <n v="107590.80793284692"/>
    <x v="0"/>
  </r>
  <r>
    <n v="107"/>
    <x v="97"/>
    <d v="2004-01-12T00:00:00"/>
    <n v="411933.70993916178"/>
    <x v="0"/>
  </r>
  <r>
    <n v="108"/>
    <x v="98"/>
    <d v="2004-01-03T00:00:00"/>
    <n v="497144.97756519762"/>
    <x v="0"/>
  </r>
  <r>
    <n v="109"/>
    <x v="99"/>
    <d v="2004-01-15T00:00:00"/>
    <n v="398909.85298179113"/>
    <x v="0"/>
  </r>
  <r>
    <n v="110"/>
    <x v="1"/>
    <d v="2004-01-12T00:00:00"/>
    <n v="339052.52580588579"/>
    <x v="0"/>
  </r>
  <r>
    <n v="111"/>
    <x v="2"/>
    <d v="2004-01-03T00:00:00"/>
    <n v="179154.57655879168"/>
    <x v="0"/>
  </r>
  <r>
    <n v="112"/>
    <x v="3"/>
    <d v="2004-01-15T00:00:00"/>
    <n v="442636.50902353413"/>
    <x v="0"/>
  </r>
  <r>
    <n v="113"/>
    <x v="4"/>
    <d v="2004-01-25T00:00:00"/>
    <n v="383289.0739681613"/>
    <x v="0"/>
  </r>
  <r>
    <n v="114"/>
    <x v="5"/>
    <d v="2005-01-17T00:00:00"/>
    <n v="29185.273687416193"/>
    <x v="1"/>
  </r>
  <r>
    <n v="115"/>
    <x v="6"/>
    <d v="2005-02-23T00:00:00"/>
    <n v="248366.58576000374"/>
    <x v="2"/>
  </r>
  <r>
    <n v="116"/>
    <x v="7"/>
    <d v="2005-02-01T00:00:00"/>
    <n v="261483.74985872168"/>
    <x v="2"/>
  </r>
  <r>
    <n v="117"/>
    <x v="0"/>
    <d v="2004-02-05T00:00:00"/>
    <n v="191180.01161789987"/>
    <x v="3"/>
  </r>
  <r>
    <n v="118"/>
    <x v="94"/>
    <d v="2005-02-28T00:00:00"/>
    <n v="236379.36869102687"/>
    <x v="2"/>
  </r>
  <r>
    <n v="119"/>
    <x v="95"/>
    <d v="2005-02-16T00:00:00"/>
    <n v="9703.6587542424495"/>
    <x v="2"/>
  </r>
  <r>
    <n v="120"/>
    <x v="96"/>
    <d v="2005-02-23T00:00:00"/>
    <n v="342562.71984561387"/>
    <x v="2"/>
  </r>
  <r>
    <n v="121"/>
    <x v="97"/>
    <d v="2005-02-03T00:00:00"/>
    <n v="472368.79519168584"/>
    <x v="2"/>
  </r>
  <r>
    <n v="122"/>
    <x v="98"/>
    <d v="2006-02-04T00:00:00"/>
    <n v="346935.17125769344"/>
    <x v="4"/>
  </r>
  <r>
    <n v="123"/>
    <x v="99"/>
    <d v="2006-03-25T00:00:00"/>
    <n v="85760.177517305143"/>
    <x v="5"/>
  </r>
  <r>
    <n v="124"/>
    <x v="1"/>
    <d v="2006-03-31T00:00:00"/>
    <n v="307768.26586448512"/>
    <x v="5"/>
  </r>
  <r>
    <n v="125"/>
    <x v="2"/>
    <d v="2006-03-23T00:00:00"/>
    <n v="411958.06955111021"/>
    <x v="5"/>
  </r>
  <r>
    <n v="126"/>
    <x v="3"/>
    <d v="2004-03-19T00:00:00"/>
    <n v="266929.37848004734"/>
    <x v="6"/>
  </r>
  <r>
    <n v="127"/>
    <x v="4"/>
    <d v="2006-03-05T00:00:00"/>
    <n v="1129.5436013139538"/>
    <x v="5"/>
  </r>
  <r>
    <n v="128"/>
    <x v="5"/>
    <d v="2005-04-04T00:00:00"/>
    <n v="328164.54729362956"/>
    <x v="7"/>
  </r>
  <r>
    <n v="129"/>
    <x v="6"/>
    <d v="2006-04-30T00:00:00"/>
    <n v="395044.29264499655"/>
    <x v="8"/>
  </r>
  <r>
    <n v="130"/>
    <x v="7"/>
    <d v="2004-04-25T00:00:00"/>
    <n v="13833.107972554382"/>
    <x v="9"/>
  </r>
  <r>
    <n v="131"/>
    <x v="0"/>
    <d v="2006-04-19T00:00:00"/>
    <n v="201381.01085403771"/>
    <x v="8"/>
  </r>
  <r>
    <n v="132"/>
    <x v="94"/>
    <d v="2004-04-06T00:00:00"/>
    <n v="465023.05099007208"/>
    <x v="9"/>
  </r>
  <r>
    <n v="133"/>
    <x v="95"/>
    <d v="2005-04-27T00:00:00"/>
    <n v="206197.10554774618"/>
    <x v="7"/>
  </r>
  <r>
    <n v="134"/>
    <x v="96"/>
    <d v="2004-05-05T00:00:00"/>
    <n v="232258.58220174134"/>
    <x v="10"/>
  </r>
  <r>
    <n v="135"/>
    <x v="97"/>
    <d v="2006-05-06T00:00:00"/>
    <n v="169470.25646193055"/>
    <x v="11"/>
  </r>
  <r>
    <n v="136"/>
    <x v="98"/>
    <d v="2005-05-07T00:00:00"/>
    <n v="456269.80661767157"/>
    <x v="12"/>
  </r>
  <r>
    <n v="137"/>
    <x v="99"/>
    <d v="2006-05-08T00:00:00"/>
    <n v="301369.63733541616"/>
    <x v="11"/>
  </r>
  <r>
    <n v="138"/>
    <x v="1"/>
    <d v="2005-05-09T00:00:00"/>
    <n v="304499.03689740208"/>
    <x v="12"/>
  </r>
  <r>
    <n v="139"/>
    <x v="2"/>
    <d v="2006-05-10T00:00:00"/>
    <n v="146457.99023246465"/>
    <x v="11"/>
  </r>
  <r>
    <n v="140"/>
    <x v="3"/>
    <d v="2006-07-11T00:00:00"/>
    <n v="427415.08468568191"/>
    <x v="13"/>
  </r>
  <r>
    <n v="141"/>
    <x v="4"/>
    <d v="2005-08-12T00:00:00"/>
    <n v="127001.6059358014"/>
    <x v="14"/>
  </r>
  <r>
    <n v="142"/>
    <x v="5"/>
    <d v="2004-09-13T00:00:00"/>
    <n v="258170.49203002552"/>
    <x v="15"/>
  </r>
  <r>
    <n v="143"/>
    <x v="6"/>
    <d v="2005-11-20T00:00:00"/>
    <n v="175025.84083388955"/>
    <x v="16"/>
  </r>
  <r>
    <n v="144"/>
    <x v="7"/>
    <d v="2006-11-21T00:00:00"/>
    <n v="361238.15129566175"/>
    <x v="17"/>
  </r>
  <r>
    <n v="145"/>
    <x v="0"/>
    <d v="2005-11-22T00:00:00"/>
    <n v="278486.4156392538"/>
    <x v="16"/>
  </r>
  <r>
    <n v="146"/>
    <x v="94"/>
    <d v="2004-11-23T00:00:00"/>
    <n v="102881.23187087128"/>
    <x v="18"/>
  </r>
  <r>
    <n v="147"/>
    <x v="95"/>
    <d v="2005-05-24T00:00:00"/>
    <n v="195372.06092657545"/>
    <x v="12"/>
  </r>
  <r>
    <n v="148"/>
    <x v="96"/>
    <d v="2005-05-25T00:00:00"/>
    <n v="24359.251925660075"/>
    <x v="12"/>
  </r>
  <r>
    <n v="149"/>
    <x v="97"/>
    <d v="2004-05-05T00:00:00"/>
    <n v="437597.27520711557"/>
    <x v="10"/>
  </r>
  <r>
    <n v="150"/>
    <x v="98"/>
    <d v="2006-05-06T00:00:00"/>
    <n v="324653.76303686766"/>
    <x v="11"/>
  </r>
  <r>
    <n v="151"/>
    <x v="99"/>
    <d v="2005-05-07T00:00:00"/>
    <n v="146635.28912445338"/>
    <x v="12"/>
  </r>
  <r>
    <n v="152"/>
    <x v="1"/>
    <d v="2006-05-08T00:00:00"/>
    <n v="80652.482947719545"/>
    <x v="11"/>
  </r>
  <r>
    <n v="153"/>
    <x v="2"/>
    <d v="2005-05-09T00:00:00"/>
    <n v="261194.8427213821"/>
    <x v="12"/>
  </r>
  <r>
    <n v="154"/>
    <x v="3"/>
    <d v="2006-05-10T00:00:00"/>
    <n v="298502.78286858229"/>
    <x v="11"/>
  </r>
  <r>
    <n v="155"/>
    <x v="4"/>
    <d v="2006-07-11T00:00:00"/>
    <n v="54897.907188820485"/>
    <x v="13"/>
  </r>
  <r>
    <n v="156"/>
    <x v="5"/>
    <d v="2005-08-12T00:00:00"/>
    <n v="378564.02711323148"/>
    <x v="14"/>
  </r>
  <r>
    <n v="157"/>
    <x v="6"/>
    <d v="2004-09-13T00:00:00"/>
    <n v="421263.91590811027"/>
    <x v="15"/>
  </r>
  <r>
    <n v="158"/>
    <x v="7"/>
    <d v="2005-11-20T00:00:00"/>
    <n v="442218.80459839263"/>
    <x v="16"/>
  </r>
  <r>
    <n v="159"/>
    <x v="0"/>
    <d v="2006-11-21T00:00:00"/>
    <n v="17931.399286523763"/>
    <x v="17"/>
  </r>
  <r>
    <n v="160"/>
    <x v="94"/>
    <d v="2005-11-22T00:00:00"/>
    <n v="489679.36649728677"/>
    <x v="16"/>
  </r>
  <r>
    <n v="161"/>
    <x v="95"/>
    <d v="2004-11-23T00:00:00"/>
    <n v="67503.621062543432"/>
    <x v="18"/>
  </r>
  <r>
    <n v="162"/>
    <x v="96"/>
    <d v="2005-05-24T00:00:00"/>
    <n v="82410.782921284786"/>
    <x v="12"/>
  </r>
  <r>
    <n v="163"/>
    <x v="97"/>
    <d v="2005-05-25T00:00:00"/>
    <n v="86059.571598410097"/>
    <x v="12"/>
  </r>
  <r>
    <n v="164"/>
    <x v="98"/>
    <d v="2005-05-26T00:00:00"/>
    <n v="477556.70096585708"/>
    <x v="12"/>
  </r>
  <r>
    <n v="165"/>
    <x v="99"/>
    <d v="2005-05-27T00:00:00"/>
    <n v="493282.76863860548"/>
    <x v="12"/>
  </r>
  <r>
    <n v="166"/>
    <x v="1"/>
    <d v="2005-05-28T00:00:00"/>
    <n v="203737.91971102663"/>
    <x v="12"/>
  </r>
  <r>
    <n v="167"/>
    <x v="2"/>
    <d v="2005-05-29T00:00:00"/>
    <n v="363644.3497329831"/>
    <x v="12"/>
  </r>
  <r>
    <n v="168"/>
    <x v="3"/>
    <d v="2005-05-30T00:00:00"/>
    <n v="231924.79835680057"/>
    <x v="12"/>
  </r>
  <r>
    <n v="169"/>
    <x v="4"/>
    <d v="2005-05-31T00:00:00"/>
    <n v="320686.8953455764"/>
    <x v="12"/>
  </r>
  <r>
    <n v="170"/>
    <x v="5"/>
    <d v="2005-06-01T00:00:00"/>
    <n v="447792.82252776629"/>
    <x v="19"/>
  </r>
  <r>
    <n v="171"/>
    <x v="6"/>
    <d v="2005-06-02T00:00:00"/>
    <n v="220353.03725062404"/>
    <x v="19"/>
  </r>
  <r>
    <n v="172"/>
    <x v="7"/>
    <d v="2005-06-03T00:00:00"/>
    <n v="76801.183384513526"/>
    <x v="19"/>
  </r>
  <r>
    <n v="173"/>
    <x v="0"/>
    <d v="2005-07-03T00:00:00"/>
    <n v="300581.70306912699"/>
    <x v="20"/>
  </r>
  <r>
    <n v="174"/>
    <x v="94"/>
    <d v="2005-08-03T00:00:00"/>
    <n v="323308.54064911889"/>
    <x v="14"/>
  </r>
  <r>
    <n v="175"/>
    <x v="95"/>
    <d v="2005-09-03T00:00:00"/>
    <n v="283969.06255618623"/>
    <x v="21"/>
  </r>
  <r>
    <n v="176"/>
    <x v="96"/>
    <d v="2005-10-03T00:00:00"/>
    <n v="397034.59131782257"/>
    <x v="22"/>
  </r>
  <r>
    <n v="177"/>
    <x v="97"/>
    <d v="2005-11-03T00:00:00"/>
    <n v="258609.68005683876"/>
    <x v="16"/>
  </r>
  <r>
    <n v="178"/>
    <x v="98"/>
    <d v="2005-12-03T00:00:00"/>
    <n v="484897.05783386662"/>
    <x v="23"/>
  </r>
  <r>
    <n v="179"/>
    <x v="99"/>
    <d v="2006-01-03T00:00:00"/>
    <n v="454917.01466966851"/>
    <x v="24"/>
  </r>
  <r>
    <n v="180"/>
    <x v="1"/>
    <d v="2006-02-03T00:00:00"/>
    <n v="148411.55803256511"/>
    <x v="4"/>
  </r>
  <r>
    <n v="181"/>
    <x v="2"/>
    <d v="2006-03-03T00:00:00"/>
    <n v="264430.17051361932"/>
    <x v="5"/>
  </r>
  <r>
    <n v="182"/>
    <x v="3"/>
    <d v="2006-04-03T00:00:00"/>
    <n v="384460.18562115566"/>
    <x v="8"/>
  </r>
  <r>
    <n v="183"/>
    <x v="4"/>
    <d v="2006-05-03T00:00:00"/>
    <n v="398856.0185992014"/>
    <x v="11"/>
  </r>
  <r>
    <n v="184"/>
    <x v="5"/>
    <d v="2006-06-03T00:00:00"/>
    <n v="451548.90040914807"/>
    <x v="25"/>
  </r>
  <r>
    <n v="185"/>
    <x v="6"/>
    <d v="2006-07-03T00:00:00"/>
    <n v="187077.46874227715"/>
    <x v="13"/>
  </r>
  <r>
    <n v="186"/>
    <x v="7"/>
    <d v="2006-08-03T00:00:00"/>
    <n v="19420.3970783845"/>
    <x v="26"/>
  </r>
  <r>
    <n v="187"/>
    <x v="0"/>
    <d v="2006-09-03T00:00:00"/>
    <n v="108320.12054702766"/>
    <x v="27"/>
  </r>
  <r>
    <n v="188"/>
    <x v="94"/>
    <d v="2006-10-03T00:00:00"/>
    <n v="414752.80603521754"/>
    <x v="28"/>
  </r>
  <r>
    <n v="189"/>
    <x v="95"/>
    <d v="2006-11-03T00:00:00"/>
    <n v="329095.55792877456"/>
    <x v="17"/>
  </r>
  <r>
    <n v="190"/>
    <x v="96"/>
    <d v="2006-12-03T00:00:00"/>
    <n v="196563.75584099416"/>
    <x v="29"/>
  </r>
  <r>
    <n v="191"/>
    <x v="97"/>
    <d v="2004-01-12T00:00:00"/>
    <n v="429161.16216853505"/>
    <x v="0"/>
  </r>
  <r>
    <n v="192"/>
    <x v="98"/>
    <d v="2004-01-03T00:00:00"/>
    <n v="50982.884137974863"/>
    <x v="0"/>
  </r>
  <r>
    <n v="193"/>
    <x v="99"/>
    <d v="2004-01-15T00:00:00"/>
    <n v="485964.93282718916"/>
    <x v="0"/>
  </r>
  <r>
    <n v="194"/>
    <x v="1"/>
    <d v="2004-01-25T00:00:00"/>
    <n v="138661.89884199464"/>
    <x v="0"/>
  </r>
  <r>
    <n v="195"/>
    <x v="2"/>
    <d v="2005-01-17T00:00:00"/>
    <n v="401535.77491662675"/>
    <x v="1"/>
  </r>
  <r>
    <n v="196"/>
    <x v="3"/>
    <d v="2005-02-23T00:00:00"/>
    <n v="425012.15384245937"/>
    <x v="2"/>
  </r>
  <r>
    <n v="197"/>
    <x v="4"/>
    <d v="2005-02-01T00:00:00"/>
    <n v="369978.42067330057"/>
    <x v="2"/>
  </r>
  <r>
    <n v="198"/>
    <x v="5"/>
    <d v="2004-02-05T00:00:00"/>
    <n v="243130.40016401638"/>
    <x v="3"/>
  </r>
  <r>
    <n v="199"/>
    <x v="6"/>
    <d v="2005-02-28T00:00:00"/>
    <n v="388606.39466702595"/>
    <x v="2"/>
  </r>
  <r>
    <n v="200"/>
    <x v="7"/>
    <d v="2005-02-16T00:00:00"/>
    <n v="195535.41721222689"/>
    <x v="2"/>
  </r>
  <r>
    <n v="201"/>
    <x v="0"/>
    <d v="2005-02-23T00:00:00"/>
    <n v="315077.28660136514"/>
    <x v="2"/>
  </r>
  <r>
    <n v="202"/>
    <x v="94"/>
    <d v="2005-02-03T00:00:00"/>
    <n v="183548.17161161924"/>
    <x v="2"/>
  </r>
  <r>
    <n v="203"/>
    <x v="95"/>
    <d v="2006-02-04T00:00:00"/>
    <n v="114248.47191420983"/>
    <x v="4"/>
  </r>
  <r>
    <n v="204"/>
    <x v="96"/>
    <d v="2006-03-25T00:00:00"/>
    <n v="181662.29532161748"/>
    <x v="5"/>
  </r>
  <r>
    <n v="205"/>
    <x v="97"/>
    <d v="2006-03-31T00:00:00"/>
    <n v="365007.50425161974"/>
    <x v="5"/>
  </r>
  <r>
    <n v="206"/>
    <x v="98"/>
    <d v="2006-03-23T00:00:00"/>
    <n v="389251.1002499052"/>
    <x v="5"/>
  </r>
  <r>
    <n v="207"/>
    <x v="99"/>
    <d v="2006-03-24T00:00:00"/>
    <n v="56727.668489360731"/>
    <x v="5"/>
  </r>
  <r>
    <n v="208"/>
    <x v="1"/>
    <d v="2006-03-25T00:00:00"/>
    <n v="152582.86512388402"/>
    <x v="5"/>
  </r>
  <r>
    <n v="209"/>
    <x v="2"/>
    <d v="2006-03-26T00:00:00"/>
    <n v="216841.80003712612"/>
    <x v="5"/>
  </r>
  <r>
    <n v="210"/>
    <x v="3"/>
    <d v="2006-03-27T00:00:00"/>
    <n v="19498.618642163678"/>
    <x v="5"/>
  </r>
  <r>
    <n v="211"/>
    <x v="4"/>
    <d v="2006-03-28T00:00:00"/>
    <n v="159560.66891017073"/>
    <x v="5"/>
  </r>
  <r>
    <n v="212"/>
    <x v="5"/>
    <d v="2006-03-29T00:00:00"/>
    <n v="303711.79981574166"/>
    <x v="5"/>
  </r>
  <r>
    <n v="213"/>
    <x v="6"/>
    <d v="2006-03-30T00:00:00"/>
    <n v="187543.31526523811"/>
    <x v="5"/>
  </r>
  <r>
    <n v="214"/>
    <x v="7"/>
    <d v="2006-03-31T00:00:00"/>
    <n v="42748.461716148937"/>
    <x v="5"/>
  </r>
  <r>
    <n v="215"/>
    <x v="0"/>
    <d v="2006-04-01T00:00:00"/>
    <n v="169892.26350152981"/>
    <x v="8"/>
  </r>
  <r>
    <n v="216"/>
    <x v="94"/>
    <d v="2006-04-02T00:00:00"/>
    <n v="346376.73988735559"/>
    <x v="8"/>
  </r>
  <r>
    <n v="217"/>
    <x v="95"/>
    <d v="2006-04-03T00:00:00"/>
    <n v="315238.80816343793"/>
    <x v="8"/>
  </r>
  <r>
    <n v="218"/>
    <x v="96"/>
    <d v="2006-04-04T00:00:00"/>
    <n v="493715.4110703367"/>
    <x v="8"/>
  </r>
  <r>
    <n v="219"/>
    <x v="97"/>
    <d v="2004-01-12T00:00:00"/>
    <n v="266735.7611769971"/>
    <x v="0"/>
  </r>
  <r>
    <n v="220"/>
    <x v="98"/>
    <d v="2004-01-03T00:00:00"/>
    <n v="410440.71303018689"/>
    <x v="0"/>
  </r>
  <r>
    <n v="221"/>
    <x v="99"/>
    <d v="2004-01-15T00:00:00"/>
    <n v="202182.886882719"/>
    <x v="0"/>
  </r>
  <r>
    <n v="222"/>
    <x v="1"/>
    <d v="2004-01-25T00:00:00"/>
    <n v="138857.44935427714"/>
    <x v="0"/>
  </r>
  <r>
    <n v="223"/>
    <x v="2"/>
    <d v="2004-01-12T00:00:00"/>
    <n v="20774.615191224533"/>
    <x v="0"/>
  </r>
  <r>
    <n v="224"/>
    <x v="3"/>
    <d v="2004-01-03T00:00:00"/>
    <n v="416029.31831142068"/>
    <x v="0"/>
  </r>
  <r>
    <n v="225"/>
    <x v="4"/>
    <d v="2004-01-15T00:00:00"/>
    <n v="382565.23061403941"/>
    <x v="0"/>
  </r>
  <r>
    <n v="226"/>
    <x v="5"/>
    <d v="2004-01-25T00:00:00"/>
    <n v="35524.696194016273"/>
    <x v="0"/>
  </r>
  <r>
    <n v="227"/>
    <x v="6"/>
    <d v="2004-01-12T00:00:00"/>
    <n v="57824.033286586477"/>
    <x v="0"/>
  </r>
  <r>
    <n v="228"/>
    <x v="7"/>
    <d v="2004-01-03T00:00:00"/>
    <n v="211417.22655481694"/>
    <x v="0"/>
  </r>
  <r>
    <n v="229"/>
    <x v="0"/>
    <d v="2004-01-15T00:00:00"/>
    <n v="76599.659880659092"/>
    <x v="0"/>
  </r>
  <r>
    <n v="230"/>
    <x v="94"/>
    <d v="2004-01-25T00:00:00"/>
    <n v="293779.19335602527"/>
    <x v="0"/>
  </r>
  <r>
    <n v="231"/>
    <x v="95"/>
    <d v="2004-01-12T00:00:00"/>
    <n v="90671.325607625258"/>
    <x v="0"/>
  </r>
  <r>
    <n v="232"/>
    <x v="96"/>
    <d v="2004-01-03T00:00:00"/>
    <n v="142340.75924899857"/>
    <x v="0"/>
  </r>
  <r>
    <n v="233"/>
    <x v="97"/>
    <d v="2004-01-15T00:00:00"/>
    <n v="265219.67930583638"/>
    <x v="0"/>
  </r>
  <r>
    <n v="234"/>
    <x v="98"/>
    <d v="2004-01-12T00:00:00"/>
    <n v="161197.54958746175"/>
    <x v="0"/>
  </r>
  <r>
    <n v="235"/>
    <x v="99"/>
    <d v="2004-01-03T00:00:00"/>
    <n v="394259.48902654997"/>
    <x v="0"/>
  </r>
  <r>
    <n v="236"/>
    <x v="1"/>
    <d v="2004-01-15T00:00:00"/>
    <n v="231804.52495821108"/>
    <x v="0"/>
  </r>
  <r>
    <n v="237"/>
    <x v="2"/>
    <d v="2004-01-25T00:00:00"/>
    <n v="267273.47611360089"/>
    <x v="0"/>
  </r>
  <r>
    <n v="238"/>
    <x v="3"/>
    <d v="2005-01-17T00:00:00"/>
    <n v="446068.32854580437"/>
    <x v="1"/>
  </r>
  <r>
    <n v="239"/>
    <x v="4"/>
    <d v="2005-02-23T00:00:00"/>
    <n v="269376.80978073593"/>
    <x v="2"/>
  </r>
  <r>
    <n v="240"/>
    <x v="5"/>
    <d v="2005-02-01T00:00:00"/>
    <n v="450018.50960015075"/>
    <x v="2"/>
  </r>
  <r>
    <n v="241"/>
    <x v="6"/>
    <d v="2004-02-05T00:00:00"/>
    <n v="132568.38701784101"/>
    <x v="3"/>
  </r>
  <r>
    <n v="242"/>
    <x v="7"/>
    <d v="2005-02-28T00:00:00"/>
    <n v="427175.27936861507"/>
    <x v="2"/>
  </r>
  <r>
    <n v="243"/>
    <x v="0"/>
    <d v="2005-02-16T00:00:00"/>
    <n v="246061.12027751957"/>
    <x v="2"/>
  </r>
  <r>
    <n v="244"/>
    <x v="94"/>
    <d v="2005-02-23T00:00:00"/>
    <n v="427223.52309427207"/>
    <x v="2"/>
  </r>
  <r>
    <n v="245"/>
    <x v="95"/>
    <d v="2005-02-03T00:00:00"/>
    <n v="398994.84480852669"/>
    <x v="2"/>
  </r>
  <r>
    <n v="246"/>
    <x v="96"/>
    <d v="2006-02-04T00:00:00"/>
    <n v="306925.53069305298"/>
    <x v="4"/>
  </r>
  <r>
    <n v="247"/>
    <x v="97"/>
    <d v="2006-03-25T00:00:00"/>
    <n v="211171.10278857866"/>
    <x v="5"/>
  </r>
  <r>
    <n v="248"/>
    <x v="98"/>
    <d v="2006-03-31T00:00:00"/>
    <n v="123887.19235998091"/>
    <x v="5"/>
  </r>
  <r>
    <n v="249"/>
    <x v="99"/>
    <d v="2006-03-23T00:00:00"/>
    <n v="5506.9607718741254"/>
    <x v="5"/>
  </r>
  <r>
    <n v="250"/>
    <x v="1"/>
    <d v="2004-03-19T00:00:00"/>
    <n v="153081.18891228401"/>
    <x v="6"/>
  </r>
  <r>
    <n v="251"/>
    <x v="2"/>
    <d v="2006-03-05T00:00:00"/>
    <n v="380665.33717896463"/>
    <x v="5"/>
  </r>
  <r>
    <n v="252"/>
    <x v="3"/>
    <d v="2005-04-04T00:00:00"/>
    <n v="279491.61474927905"/>
    <x v="7"/>
  </r>
  <r>
    <n v="253"/>
    <x v="4"/>
    <d v="2006-04-30T00:00:00"/>
    <n v="258507.95547635219"/>
    <x v="8"/>
  </r>
  <r>
    <n v="254"/>
    <x v="5"/>
    <d v="2004-04-25T00:00:00"/>
    <n v="397648.5596643014"/>
    <x v="9"/>
  </r>
  <r>
    <n v="255"/>
    <x v="6"/>
    <d v="2006-04-19T00:00:00"/>
    <n v="301820.7513111342"/>
    <x v="8"/>
  </r>
  <r>
    <n v="256"/>
    <x v="7"/>
    <d v="2004-04-06T00:00:00"/>
    <n v="103535.14647971874"/>
    <x v="9"/>
  </r>
  <r>
    <n v="257"/>
    <x v="97"/>
    <d v="2005-04-27T00:00:00"/>
    <n v="378853.73441874562"/>
    <x v="7"/>
  </r>
  <r>
    <n v="258"/>
    <x v="98"/>
    <d v="2004-05-05T00:00:00"/>
    <n v="140288.41882092514"/>
    <x v="10"/>
  </r>
  <r>
    <n v="259"/>
    <x v="99"/>
    <d v="2006-05-06T00:00:00"/>
    <n v="376502.4080094673"/>
    <x v="11"/>
  </r>
  <r>
    <n v="260"/>
    <x v="1"/>
    <d v="2005-05-07T00:00:00"/>
    <n v="451103.45128193358"/>
    <x v="12"/>
  </r>
  <r>
    <n v="261"/>
    <x v="2"/>
    <d v="2006-05-08T00:00:00"/>
    <n v="23702.75107934494"/>
    <x v="11"/>
  </r>
  <r>
    <n v="262"/>
    <x v="3"/>
    <d v="2005-05-09T00:00:00"/>
    <n v="437786.68185376952"/>
    <x v="12"/>
  </r>
  <r>
    <n v="263"/>
    <x v="4"/>
    <d v="2006-05-10T00:00:00"/>
    <n v="25990.376266634641"/>
    <x v="11"/>
  </r>
  <r>
    <n v="264"/>
    <x v="5"/>
    <d v="2006-07-11T00:00:00"/>
    <n v="191782.80921668667"/>
    <x v="13"/>
  </r>
  <r>
    <n v="265"/>
    <x v="6"/>
    <d v="2005-08-12T00:00:00"/>
    <n v="451930.45169281488"/>
    <x v="14"/>
  </r>
  <r>
    <n v="266"/>
    <x v="7"/>
    <d v="2004-05-05T00:00:00"/>
    <n v="345625.0486222753"/>
    <x v="10"/>
  </r>
  <r>
    <n v="267"/>
    <x v="8"/>
    <d v="2006-05-06T00:00:00"/>
    <n v="133920.33448614686"/>
    <x v="11"/>
  </r>
  <r>
    <n v="268"/>
    <x v="9"/>
    <d v="2005-05-07T00:00:00"/>
    <n v="17679.131425874904"/>
    <x v="12"/>
  </r>
  <r>
    <n v="269"/>
    <x v="10"/>
    <d v="2006-05-08T00:00:00"/>
    <n v="156265.26890951558"/>
    <x v="11"/>
  </r>
  <r>
    <n v="270"/>
    <x v="11"/>
    <d v="2005-05-09T00:00:00"/>
    <n v="415057.50088435056"/>
    <x v="12"/>
  </r>
  <r>
    <n v="271"/>
    <x v="12"/>
    <d v="2006-05-10T00:00:00"/>
    <n v="128725.81644584768"/>
    <x v="11"/>
  </r>
  <r>
    <n v="272"/>
    <x v="13"/>
    <d v="2006-07-11T00:00:00"/>
    <n v="163510.74665520014"/>
    <x v="13"/>
  </r>
  <r>
    <n v="273"/>
    <x v="14"/>
    <d v="2005-08-12T00:00:00"/>
    <n v="97593.872099925924"/>
    <x v="14"/>
  </r>
  <r>
    <n v="274"/>
    <x v="15"/>
    <d v="2004-09-13T00:00:00"/>
    <n v="372525.52600628056"/>
    <x v="15"/>
  </r>
  <r>
    <n v="275"/>
    <x v="97"/>
    <d v="2005-11-20T00:00:00"/>
    <n v="270974.1471542166"/>
    <x v="16"/>
  </r>
  <r>
    <n v="276"/>
    <x v="98"/>
    <d v="2006-11-21T00:00:00"/>
    <n v="447803.69719301013"/>
    <x v="17"/>
  </r>
  <r>
    <n v="277"/>
    <x v="99"/>
    <d v="2005-11-22T00:00:00"/>
    <n v="41172.913451066939"/>
    <x v="16"/>
  </r>
  <r>
    <n v="278"/>
    <x v="1"/>
    <d v="2004-11-23T00:00:00"/>
    <n v="138918.60363877818"/>
    <x v="18"/>
  </r>
  <r>
    <n v="279"/>
    <x v="2"/>
    <d v="2005-05-24T00:00:00"/>
    <n v="49627.854409257154"/>
    <x v="12"/>
  </r>
  <r>
    <n v="280"/>
    <x v="3"/>
    <d v="2005-05-25T00:00:00"/>
    <n v="225984.69443122676"/>
    <x v="12"/>
  </r>
  <r>
    <n v="281"/>
    <x v="4"/>
    <d v="2005-05-26T00:00:00"/>
    <n v="353747.57823676558"/>
    <x v="12"/>
  </r>
  <r>
    <n v="282"/>
    <x v="5"/>
    <d v="2005-05-27T00:00:00"/>
    <n v="402381.82722656062"/>
    <x v="12"/>
  </r>
  <r>
    <n v="283"/>
    <x v="6"/>
    <d v="2005-05-28T00:00:00"/>
    <n v="426100.84631365881"/>
    <x v="12"/>
  </r>
  <r>
    <n v="284"/>
    <x v="7"/>
    <d v="2005-05-29T00:00:00"/>
    <n v="321027.95949625294"/>
    <x v="12"/>
  </r>
  <r>
    <n v="285"/>
    <x v="8"/>
    <d v="2005-05-30T00:00:00"/>
    <n v="177717.22003357409"/>
    <x v="12"/>
  </r>
  <r>
    <n v="286"/>
    <x v="9"/>
    <d v="2005-05-31T00:00:00"/>
    <n v="119941.08485318528"/>
    <x v="12"/>
  </r>
  <r>
    <n v="287"/>
    <x v="10"/>
    <d v="2005-06-01T00:00:00"/>
    <n v="311958.10512535169"/>
    <x v="19"/>
  </r>
  <r>
    <n v="288"/>
    <x v="11"/>
    <d v="2005-06-02T00:00:00"/>
    <n v="205230.87565249909"/>
    <x v="19"/>
  </r>
  <r>
    <n v="289"/>
    <x v="12"/>
    <d v="2005-06-03T00:00:00"/>
    <n v="106706.01051931555"/>
    <x v="19"/>
  </r>
  <r>
    <n v="290"/>
    <x v="13"/>
    <d v="2005-07-03T00:00:00"/>
    <n v="3430.0650428353842"/>
    <x v="20"/>
  </r>
  <r>
    <n v="291"/>
    <x v="14"/>
    <d v="2005-08-03T00:00:00"/>
    <n v="292793.6912446543"/>
    <x v="14"/>
  </r>
  <r>
    <n v="292"/>
    <x v="15"/>
    <d v="2005-09-03T00:00:00"/>
    <n v="161525.22891921812"/>
    <x v="21"/>
  </r>
  <r>
    <n v="293"/>
    <x v="97"/>
    <d v="2005-10-03T00:00:00"/>
    <n v="278963.64134146931"/>
    <x v="22"/>
  </r>
  <r>
    <n v="294"/>
    <x v="98"/>
    <d v="2005-11-03T00:00:00"/>
    <n v="18319.886569232393"/>
    <x v="16"/>
  </r>
  <r>
    <n v="295"/>
    <x v="99"/>
    <d v="2005-12-03T00:00:00"/>
    <n v="171181.75147070119"/>
    <x v="23"/>
  </r>
  <r>
    <n v="296"/>
    <x v="1"/>
    <d v="2006-01-03T00:00:00"/>
    <n v="318311.37941006327"/>
    <x v="24"/>
  </r>
  <r>
    <n v="297"/>
    <x v="2"/>
    <d v="2006-02-03T00:00:00"/>
    <n v="478684.19830435241"/>
    <x v="4"/>
  </r>
  <r>
    <n v="298"/>
    <x v="3"/>
    <d v="2006-03-03T00:00:00"/>
    <n v="106458.10040078535"/>
    <x v="5"/>
  </r>
  <r>
    <n v="299"/>
    <x v="4"/>
    <d v="2006-04-03T00:00:00"/>
    <n v="413031.35907660954"/>
    <x v="8"/>
  </r>
  <r>
    <n v="300"/>
    <x v="5"/>
    <d v="2006-05-03T00:00:00"/>
    <n v="78278.121095795461"/>
    <x v="11"/>
  </r>
  <r>
    <n v="301"/>
    <x v="6"/>
    <d v="2006-06-03T00:00:00"/>
    <n v="301881.83811887901"/>
    <x v="25"/>
  </r>
  <r>
    <n v="302"/>
    <x v="7"/>
    <d v="2006-07-03T00:00:00"/>
    <n v="110088.19028629352"/>
    <x v="13"/>
  </r>
  <r>
    <n v="303"/>
    <x v="8"/>
    <d v="2006-08-03T00:00:00"/>
    <n v="399543.75885762915"/>
    <x v="26"/>
  </r>
  <r>
    <n v="304"/>
    <x v="9"/>
    <d v="2006-09-03T00:00:00"/>
    <n v="270022.65510002815"/>
    <x v="27"/>
  </r>
  <r>
    <n v="305"/>
    <x v="10"/>
    <d v="2006-10-03T00:00:00"/>
    <n v="316781.3783888013"/>
    <x v="28"/>
  </r>
  <r>
    <n v="306"/>
    <x v="11"/>
    <d v="2006-11-03T00:00:00"/>
    <n v="448065.35998079355"/>
    <x v="17"/>
  </r>
  <r>
    <n v="307"/>
    <x v="12"/>
    <d v="2006-12-03T00:00:00"/>
    <n v="283448.71691505512"/>
    <x v="29"/>
  </r>
  <r>
    <n v="308"/>
    <x v="13"/>
    <d v="2004-01-12T00:00:00"/>
    <n v="323847.3259821455"/>
    <x v="0"/>
  </r>
  <r>
    <n v="309"/>
    <x v="14"/>
    <d v="2004-01-03T00:00:00"/>
    <n v="68929.586093420876"/>
    <x v="0"/>
  </r>
  <r>
    <n v="310"/>
    <x v="15"/>
    <d v="2004-01-15T00:00:00"/>
    <n v="488713.11581385182"/>
    <x v="0"/>
  </r>
  <r>
    <n v="311"/>
    <x v="97"/>
    <d v="2004-01-25T00:00:00"/>
    <n v="291289.85615166114"/>
    <x v="0"/>
  </r>
  <r>
    <n v="312"/>
    <x v="98"/>
    <d v="2005-01-17T00:00:00"/>
    <n v="387305.98725833587"/>
    <x v="1"/>
  </r>
  <r>
    <n v="313"/>
    <x v="99"/>
    <d v="2005-02-23T00:00:00"/>
    <n v="351308.82023953175"/>
    <x v="2"/>
  </r>
  <r>
    <n v="314"/>
    <x v="1"/>
    <d v="2005-02-01T00:00:00"/>
    <n v="481609.51345475711"/>
    <x v="2"/>
  </r>
  <r>
    <n v="315"/>
    <x v="2"/>
    <d v="2004-02-05T00:00:00"/>
    <n v="384894.32102765649"/>
    <x v="3"/>
  </r>
  <r>
    <n v="316"/>
    <x v="3"/>
    <d v="2005-02-28T00:00:00"/>
    <n v="77711.343930784875"/>
    <x v="2"/>
  </r>
  <r>
    <n v="317"/>
    <x v="4"/>
    <d v="2005-02-16T00:00:00"/>
    <n v="222984.13999557181"/>
    <x v="2"/>
  </r>
  <r>
    <n v="318"/>
    <x v="5"/>
    <d v="2005-02-23T00:00:00"/>
    <n v="127221.27773853537"/>
    <x v="2"/>
  </r>
  <r>
    <n v="319"/>
    <x v="6"/>
    <d v="2005-02-03T00:00:00"/>
    <n v="363666.41650915041"/>
    <x v="2"/>
  </r>
  <r>
    <n v="320"/>
    <x v="7"/>
    <d v="2006-02-04T00:00:00"/>
    <n v="291397.60687485139"/>
    <x v="4"/>
  </r>
  <r>
    <n v="321"/>
    <x v="8"/>
    <d v="2006-03-25T00:00:00"/>
    <n v="362261.23100057972"/>
    <x v="5"/>
  </r>
  <r>
    <n v="322"/>
    <x v="9"/>
    <d v="2006-03-31T00:00:00"/>
    <n v="103566.580153309"/>
    <x v="5"/>
  </r>
  <r>
    <n v="323"/>
    <x v="10"/>
    <d v="2006-03-23T00:00:00"/>
    <n v="254878.25927424984"/>
    <x v="5"/>
  </r>
  <r>
    <n v="324"/>
    <x v="11"/>
    <d v="2006-03-24T00:00:00"/>
    <n v="482946.684897953"/>
    <x v="5"/>
  </r>
  <r>
    <n v="325"/>
    <x v="12"/>
    <d v="2006-03-25T00:00:00"/>
    <n v="140223.89674006242"/>
    <x v="5"/>
  </r>
  <r>
    <n v="326"/>
    <x v="13"/>
    <d v="2006-03-26T00:00:00"/>
    <n v="379612.47990559589"/>
    <x v="5"/>
  </r>
  <r>
    <n v="327"/>
    <x v="14"/>
    <d v="2006-03-27T00:00:00"/>
    <n v="247506.49719765256"/>
    <x v="5"/>
  </r>
  <r>
    <n v="328"/>
    <x v="15"/>
    <d v="2006-03-28T00:00:00"/>
    <n v="369684.30860548507"/>
    <x v="5"/>
  </r>
  <r>
    <n v="329"/>
    <x v="97"/>
    <d v="2006-03-29T00:00:00"/>
    <n v="394072.46698522399"/>
    <x v="5"/>
  </r>
  <r>
    <n v="330"/>
    <x v="98"/>
    <d v="2006-03-30T00:00:00"/>
    <n v="14250.625199511147"/>
    <x v="5"/>
  </r>
  <r>
    <n v="331"/>
    <x v="99"/>
    <d v="2006-03-31T00:00:00"/>
    <n v="8041.7315993629445"/>
    <x v="5"/>
  </r>
  <r>
    <n v="332"/>
    <x v="1"/>
    <d v="2006-04-01T00:00:00"/>
    <n v="126099.41715978461"/>
    <x v="8"/>
  </r>
  <r>
    <n v="333"/>
    <x v="2"/>
    <d v="2006-04-02T00:00:00"/>
    <n v="250393.18503173575"/>
    <x v="8"/>
  </r>
  <r>
    <n v="334"/>
    <x v="3"/>
    <d v="2006-04-03T00:00:00"/>
    <n v="45651.901344310245"/>
    <x v="8"/>
  </r>
  <r>
    <n v="335"/>
    <x v="4"/>
    <d v="2006-04-04T00:00:00"/>
    <n v="463465.96171262895"/>
    <x v="8"/>
  </r>
  <r>
    <n v="336"/>
    <x v="5"/>
    <d v="2004-01-12T00:00:00"/>
    <n v="21587.969988710152"/>
    <x v="0"/>
  </r>
  <r>
    <n v="337"/>
    <x v="6"/>
    <d v="2004-01-03T00:00:00"/>
    <n v="231354.42435684794"/>
    <x v="0"/>
  </r>
  <r>
    <n v="338"/>
    <x v="7"/>
    <d v="2004-01-15T00:00:00"/>
    <n v="95782.308973286374"/>
    <x v="0"/>
  </r>
  <r>
    <n v="339"/>
    <x v="8"/>
    <d v="2004-01-25T00:00:00"/>
    <n v="458809.09682112647"/>
    <x v="0"/>
  </r>
  <r>
    <n v="340"/>
    <x v="9"/>
    <d v="2004-01-12T00:00:00"/>
    <n v="145837.37772509907"/>
    <x v="0"/>
  </r>
  <r>
    <n v="341"/>
    <x v="10"/>
    <d v="2004-01-03T00:00:00"/>
    <n v="230963.91060289711"/>
    <x v="0"/>
  </r>
  <r>
    <n v="342"/>
    <x v="11"/>
    <d v="2004-01-15T00:00:00"/>
    <n v="494635.71348995465"/>
    <x v="0"/>
  </r>
  <r>
    <n v="343"/>
    <x v="12"/>
    <d v="2004-01-25T00:00:00"/>
    <n v="305448.67277850216"/>
    <x v="0"/>
  </r>
  <r>
    <n v="344"/>
    <x v="13"/>
    <d v="2004-01-12T00:00:00"/>
    <n v="143408.71372496054"/>
    <x v="0"/>
  </r>
  <r>
    <n v="345"/>
    <x v="14"/>
    <d v="2004-01-03T00:00:00"/>
    <n v="49018.030482118556"/>
    <x v="0"/>
  </r>
  <r>
    <n v="346"/>
    <x v="15"/>
    <d v="2004-01-15T00:00:00"/>
    <n v="46395.059203784287"/>
    <x v="0"/>
  </r>
  <r>
    <n v="347"/>
    <x v="97"/>
    <d v="2004-01-25T00:00:00"/>
    <n v="137698.54349505555"/>
    <x v="0"/>
  </r>
  <r>
    <n v="348"/>
    <x v="98"/>
    <d v="2004-01-12T00:00:00"/>
    <n v="212280.30857185848"/>
    <x v="0"/>
  </r>
  <r>
    <n v="349"/>
    <x v="99"/>
    <d v="2004-01-03T00:00:00"/>
    <n v="165274.4340236948"/>
    <x v="0"/>
  </r>
  <r>
    <n v="350"/>
    <x v="1"/>
    <d v="2004-01-15T00:00:00"/>
    <n v="458870.86411302618"/>
    <x v="0"/>
  </r>
  <r>
    <n v="351"/>
    <x v="2"/>
    <d v="2004-01-12T00:00:00"/>
    <n v="334885.38861632132"/>
    <x v="0"/>
  </r>
  <r>
    <n v="352"/>
    <x v="3"/>
    <d v="2004-01-03T00:00:00"/>
    <n v="291331.25629852607"/>
    <x v="0"/>
  </r>
  <r>
    <n v="353"/>
    <x v="4"/>
    <d v="2004-01-15T00:00:00"/>
    <n v="286532.01350513863"/>
    <x v="0"/>
  </r>
  <r>
    <n v="354"/>
    <x v="5"/>
    <d v="2004-01-25T00:00:00"/>
    <n v="58345.116973926692"/>
    <x v="0"/>
  </r>
  <r>
    <n v="355"/>
    <x v="6"/>
    <d v="2005-01-17T00:00:00"/>
    <n v="192122.86189433781"/>
    <x v="1"/>
  </r>
  <r>
    <n v="356"/>
    <x v="7"/>
    <d v="2005-02-23T00:00:00"/>
    <n v="379742.11116532172"/>
    <x v="2"/>
  </r>
  <r>
    <n v="357"/>
    <x v="8"/>
    <d v="2005-02-01T00:00:00"/>
    <n v="222574.56238320822"/>
    <x v="2"/>
  </r>
  <r>
    <n v="358"/>
    <x v="9"/>
    <d v="2004-02-05T00:00:00"/>
    <n v="31407.93516920798"/>
    <x v="3"/>
  </r>
  <r>
    <n v="359"/>
    <x v="10"/>
    <d v="2005-02-28T00:00:00"/>
    <n v="204543.41835758628"/>
    <x v="2"/>
  </r>
  <r>
    <n v="360"/>
    <x v="11"/>
    <d v="2005-02-16T00:00:00"/>
    <n v="397999.65613079723"/>
    <x v="2"/>
  </r>
  <r>
    <n v="361"/>
    <x v="12"/>
    <d v="2005-02-23T00:00:00"/>
    <n v="232774.63841375627"/>
    <x v="2"/>
  </r>
  <r>
    <n v="362"/>
    <x v="13"/>
    <d v="2005-02-03T00:00:00"/>
    <n v="156044.68065872006"/>
    <x v="2"/>
  </r>
  <r>
    <n v="363"/>
    <x v="14"/>
    <d v="2006-02-04T00:00:00"/>
    <n v="168872.77519718336"/>
    <x v="4"/>
  </r>
  <r>
    <n v="364"/>
    <x v="15"/>
    <d v="2006-03-25T00:00:00"/>
    <n v="56836.583733819556"/>
    <x v="5"/>
  </r>
  <r>
    <n v="365"/>
    <x v="5"/>
    <d v="2006-03-31T00:00:00"/>
    <n v="104026.93824677078"/>
    <x v="5"/>
  </r>
  <r>
    <n v="366"/>
    <x v="6"/>
    <d v="2006-03-23T00:00:00"/>
    <n v="432182.92238524306"/>
    <x v="5"/>
  </r>
  <r>
    <n v="367"/>
    <x v="7"/>
    <d v="2004-03-19T00:00:00"/>
    <n v="309081.95879658411"/>
    <x v="6"/>
  </r>
  <r>
    <n v="368"/>
    <x v="8"/>
    <d v="2006-03-05T00:00:00"/>
    <n v="252226.71869621001"/>
    <x v="5"/>
  </r>
  <r>
    <n v="369"/>
    <x v="9"/>
    <d v="2005-04-04T00:00:00"/>
    <n v="381663.81940750527"/>
    <x v="7"/>
  </r>
  <r>
    <n v="370"/>
    <x v="10"/>
    <d v="2006-04-30T00:00:00"/>
    <n v="22353.124233617404"/>
    <x v="8"/>
  </r>
  <r>
    <n v="371"/>
    <x v="11"/>
    <d v="2004-04-25T00:00:00"/>
    <n v="397962.73888874234"/>
    <x v="9"/>
  </r>
  <r>
    <n v="372"/>
    <x v="12"/>
    <d v="2006-04-19T00:00:00"/>
    <n v="238146.3861412777"/>
    <x v="8"/>
  </r>
  <r>
    <n v="373"/>
    <x v="13"/>
    <d v="2004-04-06T00:00:00"/>
    <n v="290279.5607062389"/>
    <x v="9"/>
  </r>
  <r>
    <n v="374"/>
    <x v="14"/>
    <d v="2005-04-27T00:00:00"/>
    <n v="149638.58876821047"/>
    <x v="7"/>
  </r>
  <r>
    <n v="375"/>
    <x v="15"/>
    <d v="2004-05-05T00:00:00"/>
    <n v="400619.72055761865"/>
    <x v="10"/>
  </r>
  <r>
    <n v="376"/>
    <x v="16"/>
    <d v="2006-05-06T00:00:00"/>
    <n v="485455.17951539741"/>
    <x v="11"/>
  </r>
  <r>
    <n v="377"/>
    <x v="17"/>
    <d v="2005-05-07T00:00:00"/>
    <n v="16904.362488757928"/>
    <x v="12"/>
  </r>
  <r>
    <n v="378"/>
    <x v="18"/>
    <d v="2006-05-08T00:00:00"/>
    <n v="21809.17433533469"/>
    <x v="11"/>
  </r>
  <r>
    <n v="379"/>
    <x v="19"/>
    <d v="2005-05-09T00:00:00"/>
    <n v="468185.89280453289"/>
    <x v="12"/>
  </r>
  <r>
    <n v="380"/>
    <x v="20"/>
    <d v="2006-05-10T00:00:00"/>
    <n v="86546.295913601251"/>
    <x v="11"/>
  </r>
  <r>
    <n v="381"/>
    <x v="21"/>
    <d v="2006-07-11T00:00:00"/>
    <n v="289563.21088308183"/>
    <x v="13"/>
  </r>
  <r>
    <n v="382"/>
    <x v="22"/>
    <d v="2005-08-12T00:00:00"/>
    <n v="453843.06396296405"/>
    <x v="14"/>
  </r>
  <r>
    <n v="383"/>
    <x v="23"/>
    <d v="2004-05-05T00:00:00"/>
    <n v="177962.41374452881"/>
    <x v="10"/>
  </r>
  <r>
    <n v="384"/>
    <x v="5"/>
    <d v="2006-05-06T00:00:00"/>
    <n v="340346.39112514694"/>
    <x v="11"/>
  </r>
  <r>
    <n v="385"/>
    <x v="6"/>
    <d v="2005-05-07T00:00:00"/>
    <n v="412542.66591987258"/>
    <x v="12"/>
  </r>
  <r>
    <n v="386"/>
    <x v="7"/>
    <d v="2006-05-08T00:00:00"/>
    <n v="446465.91843673406"/>
    <x v="11"/>
  </r>
  <r>
    <n v="387"/>
    <x v="8"/>
    <d v="2005-05-09T00:00:00"/>
    <n v="14229.49133148954"/>
    <x v="12"/>
  </r>
  <r>
    <n v="388"/>
    <x v="9"/>
    <d v="2006-05-10T00:00:00"/>
    <n v="180308.75774500516"/>
    <x v="11"/>
  </r>
  <r>
    <n v="389"/>
    <x v="10"/>
    <d v="2006-07-11T00:00:00"/>
    <n v="466381.3787814792"/>
    <x v="13"/>
  </r>
  <r>
    <n v="390"/>
    <x v="11"/>
    <d v="2005-08-12T00:00:00"/>
    <n v="158055.14952084122"/>
    <x v="14"/>
  </r>
  <r>
    <n v="391"/>
    <x v="12"/>
    <d v="2004-09-13T00:00:00"/>
    <n v="360514.81842155114"/>
    <x v="15"/>
  </r>
  <r>
    <n v="392"/>
    <x v="13"/>
    <d v="2005-11-20T00:00:00"/>
    <n v="329070.39399024803"/>
    <x v="16"/>
  </r>
  <r>
    <n v="393"/>
    <x v="14"/>
    <d v="2006-11-21T00:00:00"/>
    <n v="406325.92200817325"/>
    <x v="17"/>
  </r>
  <r>
    <n v="394"/>
    <x v="15"/>
    <d v="2005-11-22T00:00:00"/>
    <n v="68275.799075605828"/>
    <x v="16"/>
  </r>
  <r>
    <n v="395"/>
    <x v="16"/>
    <d v="2004-11-23T00:00:00"/>
    <n v="460739.98553026229"/>
    <x v="18"/>
  </r>
  <r>
    <n v="396"/>
    <x v="17"/>
    <d v="2005-05-24T00:00:00"/>
    <n v="42529.530736928442"/>
    <x v="12"/>
  </r>
  <r>
    <n v="397"/>
    <x v="18"/>
    <d v="2005-05-25T00:00:00"/>
    <n v="280894.38621928712"/>
    <x v="12"/>
  </r>
  <r>
    <n v="398"/>
    <x v="19"/>
    <d v="2005-05-26T00:00:00"/>
    <n v="412279.92218945309"/>
    <x v="12"/>
  </r>
  <r>
    <n v="399"/>
    <x v="20"/>
    <d v="2005-05-27T00:00:00"/>
    <n v="398282.12988335482"/>
    <x v="12"/>
  </r>
  <r>
    <n v="400"/>
    <x v="21"/>
    <d v="2005-05-28T00:00:00"/>
    <n v="387321.86900803674"/>
    <x v="12"/>
  </r>
  <r>
    <n v="401"/>
    <x v="22"/>
    <d v="2005-05-29T00:00:00"/>
    <n v="114007.35559614789"/>
    <x v="12"/>
  </r>
  <r>
    <n v="402"/>
    <x v="23"/>
    <d v="2005-05-30T00:00:00"/>
    <n v="260717.86027248934"/>
    <x v="12"/>
  </r>
  <r>
    <n v="403"/>
    <x v="5"/>
    <d v="2005-05-31T00:00:00"/>
    <n v="339566.06735027517"/>
    <x v="12"/>
  </r>
  <r>
    <n v="404"/>
    <x v="6"/>
    <d v="2005-06-01T00:00:00"/>
    <n v="77384.615395034722"/>
    <x v="19"/>
  </r>
  <r>
    <n v="405"/>
    <x v="7"/>
    <d v="2005-06-02T00:00:00"/>
    <n v="139576.08979747439"/>
    <x v="19"/>
  </r>
  <r>
    <n v="406"/>
    <x v="8"/>
    <d v="2005-06-03T00:00:00"/>
    <n v="53685.199767246173"/>
    <x v="19"/>
  </r>
  <r>
    <n v="407"/>
    <x v="9"/>
    <d v="2005-07-03T00:00:00"/>
    <n v="146332.28397875282"/>
    <x v="20"/>
  </r>
  <r>
    <n v="408"/>
    <x v="10"/>
    <d v="2005-08-03T00:00:00"/>
    <n v="67893.582094456782"/>
    <x v="14"/>
  </r>
  <r>
    <n v="409"/>
    <x v="11"/>
    <d v="2005-09-03T00:00:00"/>
    <n v="462327.94277475507"/>
    <x v="21"/>
  </r>
  <r>
    <n v="410"/>
    <x v="12"/>
    <d v="2005-10-03T00:00:00"/>
    <n v="488863.03362102585"/>
    <x v="22"/>
  </r>
  <r>
    <n v="411"/>
    <x v="13"/>
    <d v="2005-11-03T00:00:00"/>
    <n v="458334.56241085514"/>
    <x v="16"/>
  </r>
  <r>
    <n v="412"/>
    <x v="14"/>
    <d v="2005-12-03T00:00:00"/>
    <n v="36303.803961028279"/>
    <x v="23"/>
  </r>
  <r>
    <n v="413"/>
    <x v="15"/>
    <d v="2006-01-03T00:00:00"/>
    <n v="295479.40378014959"/>
    <x v="24"/>
  </r>
  <r>
    <n v="414"/>
    <x v="16"/>
    <d v="2006-02-03T00:00:00"/>
    <n v="39837.283084419527"/>
    <x v="4"/>
  </r>
  <r>
    <n v="415"/>
    <x v="17"/>
    <d v="2006-03-03T00:00:00"/>
    <n v="91097.927229516979"/>
    <x v="5"/>
  </r>
  <r>
    <n v="416"/>
    <x v="18"/>
    <d v="2006-04-03T00:00:00"/>
    <n v="116525.88509964346"/>
    <x v="8"/>
  </r>
  <r>
    <n v="417"/>
    <x v="19"/>
    <d v="2006-05-03T00:00:00"/>
    <n v="143362.08705513025"/>
    <x v="11"/>
  </r>
  <r>
    <n v="418"/>
    <x v="20"/>
    <d v="2006-06-03T00:00:00"/>
    <n v="109197.06521563121"/>
    <x v="25"/>
  </r>
  <r>
    <n v="419"/>
    <x v="21"/>
    <d v="2006-07-03T00:00:00"/>
    <n v="299567.76462607854"/>
    <x v="13"/>
  </r>
  <r>
    <n v="420"/>
    <x v="22"/>
    <d v="2006-08-03T00:00:00"/>
    <n v="276439.16465709353"/>
    <x v="26"/>
  </r>
  <r>
    <n v="421"/>
    <x v="23"/>
    <d v="2006-09-03T00:00:00"/>
    <n v="232136.19031982325"/>
    <x v="27"/>
  </r>
  <r>
    <n v="422"/>
    <x v="5"/>
    <d v="2006-10-03T00:00:00"/>
    <n v="439421.56571922009"/>
    <x v="28"/>
  </r>
  <r>
    <n v="423"/>
    <x v="6"/>
    <d v="2006-11-03T00:00:00"/>
    <n v="262888.66344080429"/>
    <x v="17"/>
  </r>
  <r>
    <n v="424"/>
    <x v="7"/>
    <d v="2006-12-03T00:00:00"/>
    <n v="218088.96825607825"/>
    <x v="29"/>
  </r>
  <r>
    <n v="425"/>
    <x v="8"/>
    <d v="2004-01-12T00:00:00"/>
    <n v="279811.22888317658"/>
    <x v="0"/>
  </r>
  <r>
    <n v="426"/>
    <x v="9"/>
    <d v="2004-01-03T00:00:00"/>
    <n v="54435.205068823547"/>
    <x v="0"/>
  </r>
  <r>
    <n v="427"/>
    <x v="10"/>
    <d v="2004-01-15T00:00:00"/>
    <n v="40977.883892461934"/>
    <x v="0"/>
  </r>
  <r>
    <n v="428"/>
    <x v="11"/>
    <d v="2004-01-25T00:00:00"/>
    <n v="213694.30490766544"/>
    <x v="0"/>
  </r>
  <r>
    <n v="429"/>
    <x v="12"/>
    <d v="2005-01-17T00:00:00"/>
    <n v="395204.19726472179"/>
    <x v="1"/>
  </r>
  <r>
    <n v="430"/>
    <x v="13"/>
    <d v="2005-02-23T00:00:00"/>
    <n v="194329.50755456701"/>
    <x v="2"/>
  </r>
  <r>
    <n v="431"/>
    <x v="14"/>
    <d v="2005-02-01T00:00:00"/>
    <n v="12891.711287256858"/>
    <x v="2"/>
  </r>
  <r>
    <n v="432"/>
    <x v="15"/>
    <d v="2004-02-05T00:00:00"/>
    <n v="2338.6396550074128"/>
    <x v="3"/>
  </r>
  <r>
    <n v="433"/>
    <x v="16"/>
    <d v="2005-02-28T00:00:00"/>
    <n v="346993.63400724472"/>
    <x v="2"/>
  </r>
  <r>
    <n v="434"/>
    <x v="17"/>
    <d v="2005-02-16T00:00:00"/>
    <n v="106098.7762712971"/>
    <x v="2"/>
  </r>
  <r>
    <n v="435"/>
    <x v="18"/>
    <d v="2005-02-23T00:00:00"/>
    <n v="3440.4937093880926"/>
    <x v="2"/>
  </r>
  <r>
    <n v="436"/>
    <x v="19"/>
    <d v="2005-02-03T00:00:00"/>
    <n v="498972.67497831723"/>
    <x v="2"/>
  </r>
  <r>
    <n v="437"/>
    <x v="20"/>
    <d v="2006-02-04T00:00:00"/>
    <n v="378264.87813182402"/>
    <x v="4"/>
  </r>
  <r>
    <n v="438"/>
    <x v="21"/>
    <d v="2006-03-25T00:00:00"/>
    <n v="67334.586873995911"/>
    <x v="5"/>
  </r>
  <r>
    <n v="439"/>
    <x v="22"/>
    <d v="2006-03-31T00:00:00"/>
    <n v="494204.27986002632"/>
    <x v="5"/>
  </r>
  <r>
    <n v="440"/>
    <x v="23"/>
    <d v="2006-03-23T00:00:00"/>
    <n v="164286.55087011014"/>
    <x v="5"/>
  </r>
  <r>
    <n v="441"/>
    <x v="5"/>
    <d v="2006-03-24T00:00:00"/>
    <n v="245438.59494777585"/>
    <x v="5"/>
  </r>
  <r>
    <n v="442"/>
    <x v="6"/>
    <d v="2006-03-25T00:00:00"/>
    <n v="255812.16664804018"/>
    <x v="5"/>
  </r>
  <r>
    <n v="443"/>
    <x v="7"/>
    <d v="2006-03-26T00:00:00"/>
    <n v="471053.04045596928"/>
    <x v="5"/>
  </r>
  <r>
    <n v="444"/>
    <x v="8"/>
    <d v="2006-03-27T00:00:00"/>
    <n v="17056.264128068211"/>
    <x v="5"/>
  </r>
  <r>
    <n v="445"/>
    <x v="9"/>
    <d v="2006-03-28T00:00:00"/>
    <n v="415556.04870661156"/>
    <x v="5"/>
  </r>
  <r>
    <n v="446"/>
    <x v="10"/>
    <d v="2006-03-29T00:00:00"/>
    <n v="323934.48721292819"/>
    <x v="5"/>
  </r>
  <r>
    <n v="447"/>
    <x v="11"/>
    <d v="2006-03-30T00:00:00"/>
    <n v="109900.97230271739"/>
    <x v="5"/>
  </r>
  <r>
    <n v="448"/>
    <x v="12"/>
    <d v="2006-03-31T00:00:00"/>
    <n v="411692.77838432946"/>
    <x v="5"/>
  </r>
  <r>
    <n v="449"/>
    <x v="13"/>
    <d v="2006-04-01T00:00:00"/>
    <n v="150343.28459968028"/>
    <x v="8"/>
  </r>
  <r>
    <n v="450"/>
    <x v="14"/>
    <d v="2006-04-02T00:00:00"/>
    <n v="21952.084449539165"/>
    <x v="8"/>
  </r>
  <r>
    <n v="451"/>
    <x v="15"/>
    <d v="2006-04-03T00:00:00"/>
    <n v="403271.76477038988"/>
    <x v="8"/>
  </r>
  <r>
    <n v="452"/>
    <x v="16"/>
    <d v="2006-04-04T00:00:00"/>
    <n v="168520.11589519811"/>
    <x v="8"/>
  </r>
  <r>
    <n v="453"/>
    <x v="17"/>
    <d v="2004-01-12T00:00:00"/>
    <n v="96191.968781218224"/>
    <x v="0"/>
  </r>
  <r>
    <n v="454"/>
    <x v="18"/>
    <d v="2004-01-03T00:00:00"/>
    <n v="352476.26738290192"/>
    <x v="0"/>
  </r>
  <r>
    <n v="455"/>
    <x v="19"/>
    <d v="2004-01-15T00:00:00"/>
    <n v="170815.83260167544"/>
    <x v="0"/>
  </r>
  <r>
    <n v="456"/>
    <x v="20"/>
    <d v="2004-01-25T00:00:00"/>
    <n v="190770.35019029549"/>
    <x v="0"/>
  </r>
  <r>
    <n v="457"/>
    <x v="21"/>
    <d v="2004-01-12T00:00:00"/>
    <n v="54502.272280169236"/>
    <x v="0"/>
  </r>
  <r>
    <n v="458"/>
    <x v="22"/>
    <d v="2004-01-03T00:00:00"/>
    <n v="100528.17403671661"/>
    <x v="0"/>
  </r>
  <r>
    <n v="459"/>
    <x v="23"/>
    <d v="2004-01-15T00:00:00"/>
    <n v="56968.180216955654"/>
    <x v="0"/>
  </r>
  <r>
    <n v="460"/>
    <x v="5"/>
    <d v="2004-01-25T00:00:00"/>
    <n v="214084.15453510714"/>
    <x v="0"/>
  </r>
  <r>
    <n v="461"/>
    <x v="6"/>
    <d v="2004-01-12T00:00:00"/>
    <n v="7057.2056979131821"/>
    <x v="0"/>
  </r>
  <r>
    <n v="462"/>
    <x v="7"/>
    <d v="2004-01-03T00:00:00"/>
    <n v="352072.98639209289"/>
    <x v="0"/>
  </r>
  <r>
    <n v="463"/>
    <x v="8"/>
    <d v="2004-01-15T00:00:00"/>
    <n v="134419.31664413869"/>
    <x v="0"/>
  </r>
  <r>
    <n v="464"/>
    <x v="9"/>
    <d v="2004-01-25T00:00:00"/>
    <n v="224910.70203726544"/>
    <x v="0"/>
  </r>
  <r>
    <n v="465"/>
    <x v="10"/>
    <d v="2004-01-12T00:00:00"/>
    <n v="400391.77923618612"/>
    <x v="0"/>
  </r>
  <r>
    <n v="466"/>
    <x v="11"/>
    <d v="2004-01-03T00:00:00"/>
    <n v="438001.86654071941"/>
    <x v="0"/>
  </r>
  <r>
    <n v="467"/>
    <x v="12"/>
    <d v="2004-01-15T00:00:00"/>
    <n v="400779.33408348972"/>
    <x v="0"/>
  </r>
  <r>
    <n v="468"/>
    <x v="13"/>
    <d v="2004-01-12T00:00:00"/>
    <n v="16439.65718936158"/>
    <x v="0"/>
  </r>
  <r>
    <n v="469"/>
    <x v="14"/>
    <d v="2004-01-03T00:00:00"/>
    <n v="277454.19741135673"/>
    <x v="0"/>
  </r>
  <r>
    <n v="470"/>
    <x v="15"/>
    <d v="2004-01-15T00:00:00"/>
    <n v="25950.891134891739"/>
    <x v="0"/>
  </r>
  <r>
    <n v="471"/>
    <x v="16"/>
    <d v="2004-01-25T00:00:00"/>
    <n v="58334.837742860298"/>
    <x v="0"/>
  </r>
  <r>
    <n v="472"/>
    <x v="17"/>
    <d v="2005-01-17T00:00:00"/>
    <n v="119424.80166482794"/>
    <x v="1"/>
  </r>
  <r>
    <n v="473"/>
    <x v="18"/>
    <d v="2005-02-23T00:00:00"/>
    <n v="412293.03978685505"/>
    <x v="2"/>
  </r>
  <r>
    <n v="474"/>
    <x v="19"/>
    <d v="2005-02-01T00:00:00"/>
    <n v="70005.506532840096"/>
    <x v="2"/>
  </r>
  <r>
    <n v="475"/>
    <x v="20"/>
    <d v="2004-02-05T00:00:00"/>
    <n v="341428.77829809854"/>
    <x v="3"/>
  </r>
  <r>
    <n v="476"/>
    <x v="21"/>
    <d v="2005-02-28T00:00:00"/>
    <n v="486378.35102156666"/>
    <x v="2"/>
  </r>
  <r>
    <n v="477"/>
    <x v="22"/>
    <d v="2005-02-16T00:00:00"/>
    <n v="437451.99676056876"/>
    <x v="2"/>
  </r>
  <r>
    <n v="478"/>
    <x v="23"/>
    <d v="2005-02-23T00:00:00"/>
    <n v="295979.87592704623"/>
    <x v="2"/>
  </r>
  <r>
    <n v="479"/>
    <x v="5"/>
    <d v="2005-02-03T00:00:00"/>
    <n v="76174.275701217877"/>
    <x v="2"/>
  </r>
  <r>
    <n v="480"/>
    <x v="6"/>
    <d v="2006-02-04T00:00:00"/>
    <n v="260731.12545986599"/>
    <x v="4"/>
  </r>
  <r>
    <n v="481"/>
    <x v="7"/>
    <d v="2006-03-25T00:00:00"/>
    <n v="2957.8331629180889"/>
    <x v="5"/>
  </r>
  <r>
    <n v="482"/>
    <x v="8"/>
    <d v="2006-03-31T00:00:00"/>
    <n v="468191.71958833968"/>
    <x v="5"/>
  </r>
  <r>
    <n v="483"/>
    <x v="9"/>
    <d v="2006-03-23T00:00:00"/>
    <n v="482716.52588449582"/>
    <x v="5"/>
  </r>
  <r>
    <n v="484"/>
    <x v="10"/>
    <d v="2004-03-19T00:00:00"/>
    <n v="174913.14271378095"/>
    <x v="6"/>
  </r>
  <r>
    <n v="485"/>
    <x v="11"/>
    <d v="2006-03-05T00:00:00"/>
    <n v="395099.56515414914"/>
    <x v="5"/>
  </r>
  <r>
    <n v="486"/>
    <x v="12"/>
    <d v="2005-04-04T00:00:00"/>
    <n v="359325.92350199696"/>
    <x v="7"/>
  </r>
  <r>
    <n v="487"/>
    <x v="13"/>
    <d v="2006-04-30T00:00:00"/>
    <n v="247158.73592318804"/>
    <x v="8"/>
  </r>
  <r>
    <n v="488"/>
    <x v="14"/>
    <d v="2004-04-25T00:00:00"/>
    <n v="212290.20096640216"/>
    <x v="9"/>
  </r>
  <r>
    <n v="489"/>
    <x v="15"/>
    <d v="2006-04-19T00:00:00"/>
    <n v="359058.25318955875"/>
    <x v="8"/>
  </r>
  <r>
    <n v="490"/>
    <x v="16"/>
    <d v="2004-04-06T00:00:00"/>
    <n v="173813.39022973613"/>
    <x v="9"/>
  </r>
  <r>
    <n v="491"/>
    <x v="17"/>
    <d v="2005-04-27T00:00:00"/>
    <n v="270104.97876897862"/>
    <x v="7"/>
  </r>
  <r>
    <n v="492"/>
    <x v="18"/>
    <d v="2004-05-05T00:00:00"/>
    <n v="295730.60622342717"/>
    <x v="10"/>
  </r>
  <r>
    <n v="493"/>
    <x v="19"/>
    <d v="2006-05-06T00:00:00"/>
    <n v="256021.25464615933"/>
    <x v="11"/>
  </r>
  <r>
    <n v="494"/>
    <x v="20"/>
    <d v="2005-05-07T00:00:00"/>
    <n v="315096.83616502717"/>
    <x v="12"/>
  </r>
  <r>
    <n v="495"/>
    <x v="21"/>
    <d v="2006-05-08T00:00:00"/>
    <n v="200905.0915838822"/>
    <x v="11"/>
  </r>
  <r>
    <n v="496"/>
    <x v="22"/>
    <d v="2005-05-09T00:00:00"/>
    <n v="58512.789866823456"/>
    <x v="12"/>
  </r>
  <r>
    <n v="497"/>
    <x v="23"/>
    <d v="2006-05-10T00:00:00"/>
    <n v="158716.89066641621"/>
    <x v="11"/>
  </r>
  <r>
    <n v="498"/>
    <x v="5"/>
    <d v="2006-07-11T00:00:00"/>
    <n v="173965.20972583292"/>
    <x v="13"/>
  </r>
  <r>
    <n v="499"/>
    <x v="6"/>
    <d v="2005-08-12T00:00:00"/>
    <n v="484705.66085020889"/>
    <x v="14"/>
  </r>
  <r>
    <n v="500"/>
    <x v="7"/>
    <d v="2004-05-05T00:00:00"/>
    <n v="369769.94531376538"/>
    <x v="10"/>
  </r>
  <r>
    <n v="501"/>
    <x v="8"/>
    <d v="2006-05-06T00:00:00"/>
    <n v="66867.250014041536"/>
    <x v="11"/>
  </r>
  <r>
    <n v="502"/>
    <x v="9"/>
    <d v="2005-05-07T00:00:00"/>
    <n v="322403.42275112163"/>
    <x v="12"/>
  </r>
  <r>
    <n v="503"/>
    <x v="10"/>
    <d v="2006-05-08T00:00:00"/>
    <n v="358159.32867108175"/>
    <x v="11"/>
  </r>
  <r>
    <n v="504"/>
    <x v="11"/>
    <d v="2005-05-09T00:00:00"/>
    <n v="223988.35650185973"/>
    <x v="12"/>
  </r>
  <r>
    <n v="505"/>
    <x v="12"/>
    <d v="2006-05-10T00:00:00"/>
    <n v="376960.33004900365"/>
    <x v="11"/>
  </r>
  <r>
    <n v="506"/>
    <x v="13"/>
    <d v="2006-07-11T00:00:00"/>
    <n v="311456.53189909831"/>
    <x v="13"/>
  </r>
  <r>
    <n v="507"/>
    <x v="14"/>
    <d v="2005-08-12T00:00:00"/>
    <n v="229244.4963669485"/>
    <x v="14"/>
  </r>
  <r>
    <n v="508"/>
    <x v="15"/>
    <d v="2004-09-13T00:00:00"/>
    <n v="413847.08133127057"/>
    <x v="15"/>
  </r>
  <r>
    <n v="509"/>
    <x v="16"/>
    <d v="2005-11-20T00:00:00"/>
    <n v="17068.695870235682"/>
    <x v="16"/>
  </r>
  <r>
    <n v="510"/>
    <x v="17"/>
    <d v="2006-11-21T00:00:00"/>
    <n v="293906.3903228392"/>
    <x v="17"/>
  </r>
  <r>
    <n v="511"/>
    <x v="18"/>
    <d v="2005-11-22T00:00:00"/>
    <n v="75660.679751506206"/>
    <x v="16"/>
  </r>
  <r>
    <n v="512"/>
    <x v="19"/>
    <d v="2004-11-23T00:00:00"/>
    <n v="496338.30964256939"/>
    <x v="18"/>
  </r>
  <r>
    <n v="513"/>
    <x v="20"/>
    <d v="2005-05-24T00:00:00"/>
    <n v="452918.16469564399"/>
    <x v="12"/>
  </r>
  <r>
    <n v="514"/>
    <x v="21"/>
    <d v="2005-05-25T00:00:00"/>
    <n v="268133.97870405705"/>
    <x v="12"/>
  </r>
  <r>
    <n v="515"/>
    <x v="22"/>
    <d v="2005-05-26T00:00:00"/>
    <n v="360183.46530055656"/>
    <x v="12"/>
  </r>
  <r>
    <n v="516"/>
    <x v="23"/>
    <d v="2005-05-27T00:00:00"/>
    <n v="203286.08328566689"/>
    <x v="12"/>
  </r>
  <r>
    <n v="517"/>
    <x v="5"/>
    <d v="2005-05-28T00:00:00"/>
    <n v="460337.84392445325"/>
    <x v="12"/>
  </r>
  <r>
    <n v="518"/>
    <x v="6"/>
    <d v="2005-05-29T00:00:00"/>
    <n v="66308.949088410896"/>
    <x v="12"/>
  </r>
  <r>
    <n v="519"/>
    <x v="7"/>
    <d v="2005-05-30T00:00:00"/>
    <n v="24642.567335306841"/>
    <x v="12"/>
  </r>
  <r>
    <n v="520"/>
    <x v="8"/>
    <d v="2005-05-31T00:00:00"/>
    <n v="141898.10956871201"/>
    <x v="12"/>
  </r>
  <r>
    <n v="521"/>
    <x v="9"/>
    <d v="2005-06-01T00:00:00"/>
    <n v="131664.54055138837"/>
    <x v="19"/>
  </r>
  <r>
    <n v="522"/>
    <x v="10"/>
    <d v="2005-06-02T00:00:00"/>
    <n v="191097.38237628786"/>
    <x v="19"/>
  </r>
  <r>
    <n v="523"/>
    <x v="11"/>
    <d v="2005-06-03T00:00:00"/>
    <n v="114021.22206920806"/>
    <x v="19"/>
  </r>
  <r>
    <n v="524"/>
    <x v="12"/>
    <d v="2005-07-03T00:00:00"/>
    <n v="272845.83565485099"/>
    <x v="20"/>
  </r>
  <r>
    <n v="525"/>
    <x v="13"/>
    <d v="2005-08-03T00:00:00"/>
    <n v="185852.91242169362"/>
    <x v="14"/>
  </r>
  <r>
    <n v="526"/>
    <x v="14"/>
    <d v="2005-09-03T00:00:00"/>
    <n v="440036.49254712253"/>
    <x v="21"/>
  </r>
  <r>
    <n v="527"/>
    <x v="15"/>
    <d v="2005-10-03T00:00:00"/>
    <n v="252242.8929463143"/>
    <x v="22"/>
  </r>
  <r>
    <n v="528"/>
    <x v="16"/>
    <d v="2005-11-03T00:00:00"/>
    <n v="340076.47623071162"/>
    <x v="16"/>
  </r>
  <r>
    <n v="529"/>
    <x v="17"/>
    <d v="2005-12-03T00:00:00"/>
    <n v="234532.75571974358"/>
    <x v="23"/>
  </r>
  <r>
    <n v="530"/>
    <x v="18"/>
    <d v="2006-01-03T00:00:00"/>
    <n v="48211.680461846598"/>
    <x v="24"/>
  </r>
  <r>
    <n v="531"/>
    <x v="19"/>
    <d v="2006-02-03T00:00:00"/>
    <n v="257878.78001726029"/>
    <x v="4"/>
  </r>
  <r>
    <n v="532"/>
    <x v="20"/>
    <d v="2006-03-03T00:00:00"/>
    <n v="420366.61080115417"/>
    <x v="5"/>
  </r>
  <r>
    <n v="533"/>
    <x v="21"/>
    <d v="2006-04-03T00:00:00"/>
    <n v="312467.16659356735"/>
    <x v="8"/>
  </r>
  <r>
    <n v="534"/>
    <x v="22"/>
    <d v="2006-05-03T00:00:00"/>
    <n v="441603.12712382554"/>
    <x v="11"/>
  </r>
  <r>
    <n v="535"/>
    <x v="23"/>
    <d v="2006-06-03T00:00:00"/>
    <n v="12699.237479479598"/>
    <x v="25"/>
  </r>
  <r>
    <n v="536"/>
    <x v="5"/>
    <d v="2006-07-03T00:00:00"/>
    <n v="228940.66388130686"/>
    <x v="13"/>
  </r>
  <r>
    <n v="537"/>
    <x v="6"/>
    <d v="2006-08-03T00:00:00"/>
    <n v="43761.917544309079"/>
    <x v="26"/>
  </r>
  <r>
    <n v="538"/>
    <x v="7"/>
    <d v="2006-09-03T00:00:00"/>
    <n v="350316.50691384025"/>
    <x v="27"/>
  </r>
  <r>
    <n v="539"/>
    <x v="8"/>
    <d v="2006-10-03T00:00:00"/>
    <n v="283991.31268869858"/>
    <x v="28"/>
  </r>
  <r>
    <n v="540"/>
    <x v="9"/>
    <d v="2006-11-03T00:00:00"/>
    <n v="421366.13899877918"/>
    <x v="17"/>
  </r>
  <r>
    <n v="541"/>
    <x v="10"/>
    <d v="2006-12-03T00:00:00"/>
    <n v="19422.009556361307"/>
    <x v="29"/>
  </r>
  <r>
    <n v="542"/>
    <x v="11"/>
    <d v="2004-01-12T00:00:00"/>
    <n v="421511.75136660098"/>
    <x v="0"/>
  </r>
  <r>
    <n v="543"/>
    <x v="12"/>
    <d v="2004-01-03T00:00:00"/>
    <n v="492482.84679719835"/>
    <x v="0"/>
  </r>
  <r>
    <n v="544"/>
    <x v="13"/>
    <d v="2004-01-15T00:00:00"/>
    <n v="441299.75639126514"/>
    <x v="0"/>
  </r>
  <r>
    <n v="545"/>
    <x v="14"/>
    <d v="2004-01-25T00:00:00"/>
    <n v="145898.24775232808"/>
    <x v="0"/>
  </r>
  <r>
    <n v="546"/>
    <x v="15"/>
    <d v="2005-01-17T00:00:00"/>
    <n v="491841.35683373344"/>
    <x v="1"/>
  </r>
  <r>
    <n v="547"/>
    <x v="16"/>
    <d v="2005-02-23T00:00:00"/>
    <n v="60577.15044439488"/>
    <x v="2"/>
  </r>
  <r>
    <n v="548"/>
    <x v="17"/>
    <d v="2005-02-01T00:00:00"/>
    <n v="97314.991735683361"/>
    <x v="2"/>
  </r>
  <r>
    <n v="549"/>
    <x v="18"/>
    <d v="2004-02-05T00:00:00"/>
    <n v="180779.68008749594"/>
    <x v="3"/>
  </r>
  <r>
    <n v="550"/>
    <x v="19"/>
    <d v="2005-02-28T00:00:00"/>
    <n v="34061.885298045883"/>
    <x v="2"/>
  </r>
  <r>
    <n v="551"/>
    <x v="20"/>
    <d v="2005-02-16T00:00:00"/>
    <n v="263808.90493792004"/>
    <x v="2"/>
  </r>
  <r>
    <n v="552"/>
    <x v="21"/>
    <d v="2005-02-23T00:00:00"/>
    <n v="190729.32461380461"/>
    <x v="2"/>
  </r>
  <r>
    <n v="553"/>
    <x v="22"/>
    <d v="2005-02-03T00:00:00"/>
    <n v="315602.38037698099"/>
    <x v="2"/>
  </r>
  <r>
    <n v="554"/>
    <x v="23"/>
    <d v="2006-02-04T00:00:00"/>
    <n v="44479.178762537653"/>
    <x v="4"/>
  </r>
  <r>
    <n v="555"/>
    <x v="5"/>
    <d v="2006-03-25T00:00:00"/>
    <n v="301847.93926105398"/>
    <x v="5"/>
  </r>
  <r>
    <n v="556"/>
    <x v="6"/>
    <d v="2006-03-31T00:00:00"/>
    <n v="413997.65293235367"/>
    <x v="5"/>
  </r>
  <r>
    <n v="557"/>
    <x v="7"/>
    <d v="2006-03-23T00:00:00"/>
    <n v="26487.892135690916"/>
    <x v="5"/>
  </r>
  <r>
    <n v="558"/>
    <x v="8"/>
    <d v="2006-03-24T00:00:00"/>
    <n v="343507.30419441796"/>
    <x v="5"/>
  </r>
  <r>
    <n v="559"/>
    <x v="9"/>
    <d v="2006-03-25T00:00:00"/>
    <n v="382691.72940804961"/>
    <x v="5"/>
  </r>
  <r>
    <n v="560"/>
    <x v="10"/>
    <d v="2006-03-26T00:00:00"/>
    <n v="136604.31023294223"/>
    <x v="5"/>
  </r>
  <r>
    <n v="561"/>
    <x v="11"/>
    <d v="2006-03-27T00:00:00"/>
    <n v="259080.14419653142"/>
    <x v="5"/>
  </r>
  <r>
    <n v="562"/>
    <x v="12"/>
    <d v="2006-03-28T00:00:00"/>
    <n v="90958.647497006779"/>
    <x v="5"/>
  </r>
  <r>
    <n v="563"/>
    <x v="13"/>
    <d v="2006-03-29T00:00:00"/>
    <n v="192389.99153901177"/>
    <x v="5"/>
  </r>
  <r>
    <n v="564"/>
    <x v="14"/>
    <d v="2006-03-30T00:00:00"/>
    <n v="18320.321331392443"/>
    <x v="5"/>
  </r>
  <r>
    <n v="565"/>
    <x v="15"/>
    <d v="2006-03-31T00:00:00"/>
    <n v="127219.38954034074"/>
    <x v="5"/>
  </r>
  <r>
    <n v="566"/>
    <x v="16"/>
    <d v="2006-04-01T00:00:00"/>
    <n v="95313.230760677325"/>
    <x v="8"/>
  </r>
  <r>
    <n v="567"/>
    <x v="17"/>
    <d v="2006-04-02T00:00:00"/>
    <n v="421003.11366229178"/>
    <x v="8"/>
  </r>
  <r>
    <n v="568"/>
    <x v="18"/>
    <d v="2006-04-03T00:00:00"/>
    <n v="167334.44554730493"/>
    <x v="8"/>
  </r>
  <r>
    <n v="569"/>
    <x v="19"/>
    <d v="2006-04-04T00:00:00"/>
    <n v="136830.53761029645"/>
    <x v="8"/>
  </r>
  <r>
    <n v="570"/>
    <x v="20"/>
    <d v="2004-01-12T00:00:00"/>
    <n v="416770.15123554639"/>
    <x v="0"/>
  </r>
  <r>
    <n v="571"/>
    <x v="21"/>
    <d v="2004-01-03T00:00:00"/>
    <n v="229024.43301441355"/>
    <x v="0"/>
  </r>
  <r>
    <n v="572"/>
    <x v="22"/>
    <d v="2004-01-15T00:00:00"/>
    <n v="306223.41441431572"/>
    <x v="0"/>
  </r>
  <r>
    <n v="573"/>
    <x v="23"/>
    <d v="2004-01-25T00:00:00"/>
    <n v="55063.333693119443"/>
    <x v="0"/>
  </r>
  <r>
    <n v="574"/>
    <x v="5"/>
    <d v="2004-01-12T00:00:00"/>
    <n v="39116.707273597451"/>
    <x v="0"/>
  </r>
  <r>
    <n v="575"/>
    <x v="6"/>
    <d v="2004-01-03T00:00:00"/>
    <n v="113094.14416249713"/>
    <x v="0"/>
  </r>
  <r>
    <n v="576"/>
    <x v="7"/>
    <d v="2004-01-15T00:00:00"/>
    <n v="225565.83247661372"/>
    <x v="0"/>
  </r>
  <r>
    <n v="577"/>
    <x v="8"/>
    <d v="2004-01-25T00:00:00"/>
    <n v="148800.06744280926"/>
    <x v="0"/>
  </r>
  <r>
    <n v="578"/>
    <x v="9"/>
    <d v="2004-01-12T00:00:00"/>
    <n v="404368.62717420759"/>
    <x v="0"/>
  </r>
  <r>
    <n v="579"/>
    <x v="10"/>
    <d v="2004-01-03T00:00:00"/>
    <n v="252148.52054291224"/>
    <x v="0"/>
  </r>
  <r>
    <n v="580"/>
    <x v="11"/>
    <d v="2004-01-15T00:00:00"/>
    <n v="192755.994444273"/>
    <x v="0"/>
  </r>
  <r>
    <n v="581"/>
    <x v="12"/>
    <d v="2004-01-25T00:00:00"/>
    <n v="82373.382102281626"/>
    <x v="0"/>
  </r>
  <r>
    <n v="582"/>
    <x v="13"/>
    <d v="2004-01-12T00:00:00"/>
    <n v="496732.73015062208"/>
    <x v="0"/>
  </r>
  <r>
    <n v="583"/>
    <x v="14"/>
    <d v="2004-01-03T00:00:00"/>
    <n v="336766.00555854983"/>
    <x v="0"/>
  </r>
  <r>
    <n v="584"/>
    <x v="15"/>
    <d v="2004-01-15T00:00:00"/>
    <n v="147929.00281158838"/>
    <x v="0"/>
  </r>
  <r>
    <n v="585"/>
    <x v="16"/>
    <d v="2004-01-12T00:00:00"/>
    <n v="108678.62055777095"/>
    <x v="0"/>
  </r>
  <r>
    <n v="586"/>
    <x v="17"/>
    <d v="2004-01-03T00:00:00"/>
    <n v="363083.82876357849"/>
    <x v="0"/>
  </r>
  <r>
    <n v="587"/>
    <x v="18"/>
    <d v="2004-01-15T00:00:00"/>
    <n v="103984.63107618777"/>
    <x v="0"/>
  </r>
  <r>
    <n v="588"/>
    <x v="19"/>
    <d v="2004-01-25T00:00:00"/>
    <n v="75088.210656673866"/>
    <x v="0"/>
  </r>
  <r>
    <n v="589"/>
    <x v="20"/>
    <d v="2005-01-17T00:00:00"/>
    <n v="416983.84596704977"/>
    <x v="1"/>
  </r>
  <r>
    <n v="590"/>
    <x v="21"/>
    <d v="2005-02-23T00:00:00"/>
    <n v="143793.4600518283"/>
    <x v="2"/>
  </r>
  <r>
    <n v="591"/>
    <x v="22"/>
    <d v="2005-02-01T00:00:00"/>
    <n v="202117.43806508943"/>
    <x v="2"/>
  </r>
  <r>
    <n v="592"/>
    <x v="23"/>
    <d v="2004-02-05T00:00:00"/>
    <n v="463060.74967658549"/>
    <x v="3"/>
  </r>
  <r>
    <n v="593"/>
    <x v="5"/>
    <d v="2005-02-28T00:00:00"/>
    <n v="178774.09705033409"/>
    <x v="2"/>
  </r>
  <r>
    <n v="594"/>
    <x v="6"/>
    <d v="2005-02-16T00:00:00"/>
    <n v="300264.24905787094"/>
    <x v="2"/>
  </r>
  <r>
    <n v="595"/>
    <x v="7"/>
    <d v="2005-02-23T00:00:00"/>
    <n v="47607.261701235249"/>
    <x v="2"/>
  </r>
  <r>
    <n v="596"/>
    <x v="8"/>
    <d v="2005-02-03T00:00:00"/>
    <n v="97470.571094596002"/>
    <x v="2"/>
  </r>
  <r>
    <n v="597"/>
    <x v="9"/>
    <d v="2006-02-04T00:00:00"/>
    <n v="269809.60284225276"/>
    <x v="4"/>
  </r>
  <r>
    <n v="598"/>
    <x v="10"/>
    <d v="2006-03-25T00:00:00"/>
    <n v="103171.00786138239"/>
    <x v="5"/>
  </r>
  <r>
    <n v="599"/>
    <x v="11"/>
    <d v="2006-03-31T00:00:00"/>
    <n v="42564.264723657041"/>
    <x v="5"/>
  </r>
  <r>
    <n v="600"/>
    <x v="12"/>
    <d v="2006-03-23T00:00:00"/>
    <n v="444641.21831836633"/>
    <x v="5"/>
  </r>
  <r>
    <n v="601"/>
    <x v="13"/>
    <d v="2004-03-19T00:00:00"/>
    <n v="489900.55986668821"/>
    <x v="6"/>
  </r>
  <r>
    <n v="602"/>
    <x v="14"/>
    <d v="2006-03-05T00:00:00"/>
    <n v="37839.415406640706"/>
    <x v="5"/>
  </r>
  <r>
    <n v="603"/>
    <x v="15"/>
    <d v="2005-04-04T00:00:00"/>
    <n v="203496.42446634287"/>
    <x v="7"/>
  </r>
  <r>
    <n v="604"/>
    <x v="16"/>
    <d v="2006-04-30T00:00:00"/>
    <n v="465142.15548083658"/>
    <x v="8"/>
  </r>
  <r>
    <n v="605"/>
    <x v="17"/>
    <d v="2004-04-25T00:00:00"/>
    <n v="265058.60489917448"/>
    <x v="9"/>
  </r>
  <r>
    <n v="606"/>
    <x v="18"/>
    <d v="2006-04-19T00:00:00"/>
    <n v="293205.53488969593"/>
    <x v="8"/>
  </r>
  <r>
    <n v="607"/>
    <x v="19"/>
    <d v="2004-04-06T00:00:00"/>
    <n v="102965.79317781917"/>
    <x v="9"/>
  </r>
  <r>
    <n v="608"/>
    <x v="20"/>
    <d v="2005-04-27T00:00:00"/>
    <n v="301213.68823342561"/>
    <x v="7"/>
  </r>
  <r>
    <n v="609"/>
    <x v="21"/>
    <d v="2004-05-05T00:00:00"/>
    <n v="420081.3743808273"/>
    <x v="10"/>
  </r>
  <r>
    <n v="610"/>
    <x v="22"/>
    <d v="2006-05-06T00:00:00"/>
    <n v="102327.15284121557"/>
    <x v="11"/>
  </r>
  <r>
    <n v="611"/>
    <x v="23"/>
    <d v="2005-05-07T00:00:00"/>
    <n v="486647.40656615305"/>
    <x v="12"/>
  </r>
  <r>
    <n v="612"/>
    <x v="14"/>
    <d v="2006-05-08T00:00:00"/>
    <n v="218656.85551131191"/>
    <x v="11"/>
  </r>
  <r>
    <n v="613"/>
    <x v="15"/>
    <d v="2005-05-09T00:00:00"/>
    <n v="458680.5443027899"/>
    <x v="12"/>
  </r>
  <r>
    <n v="614"/>
    <x v="16"/>
    <d v="2006-05-10T00:00:00"/>
    <n v="99437.170879355996"/>
    <x v="11"/>
  </r>
  <r>
    <n v="615"/>
    <x v="17"/>
    <d v="2006-07-11T00:00:00"/>
    <n v="296181.25498976035"/>
    <x v="13"/>
  </r>
  <r>
    <n v="616"/>
    <x v="18"/>
    <d v="2005-08-12T00:00:00"/>
    <n v="107234.03470380344"/>
    <x v="14"/>
  </r>
  <r>
    <n v="617"/>
    <x v="19"/>
    <d v="2004-05-05T00:00:00"/>
    <n v="194116.73583668692"/>
    <x v="10"/>
  </r>
  <r>
    <n v="618"/>
    <x v="20"/>
    <d v="2006-05-06T00:00:00"/>
    <n v="119163.13912021792"/>
    <x v="11"/>
  </r>
  <r>
    <n v="619"/>
    <x v="21"/>
    <d v="2005-05-07T00:00:00"/>
    <n v="14404.87648993688"/>
    <x v="12"/>
  </r>
  <r>
    <n v="620"/>
    <x v="22"/>
    <d v="2006-05-08T00:00:00"/>
    <n v="482334.53807940846"/>
    <x v="11"/>
  </r>
  <r>
    <n v="621"/>
    <x v="23"/>
    <d v="2005-05-09T00:00:00"/>
    <n v="177051.57831141184"/>
    <x v="12"/>
  </r>
  <r>
    <n v="622"/>
    <x v="24"/>
    <d v="2006-05-10T00:00:00"/>
    <n v="341964.142597222"/>
    <x v="11"/>
  </r>
  <r>
    <n v="623"/>
    <x v="25"/>
    <d v="2006-07-11T00:00:00"/>
    <n v="136536.29297531978"/>
    <x v="13"/>
  </r>
  <r>
    <n v="624"/>
    <x v="26"/>
    <d v="2005-08-12T00:00:00"/>
    <n v="6654.6418575423313"/>
    <x v="14"/>
  </r>
  <r>
    <n v="625"/>
    <x v="27"/>
    <d v="2004-09-13T00:00:00"/>
    <n v="357130.96344592562"/>
    <x v="15"/>
  </r>
  <r>
    <n v="626"/>
    <x v="28"/>
    <d v="2005-11-20T00:00:00"/>
    <n v="416010.08024711692"/>
    <x v="16"/>
  </r>
  <r>
    <n v="627"/>
    <x v="29"/>
    <d v="2006-11-21T00:00:00"/>
    <n v="256688.85984024566"/>
    <x v="17"/>
  </r>
  <r>
    <n v="628"/>
    <x v="30"/>
    <d v="2005-11-22T00:00:00"/>
    <n v="191622.60549089371"/>
    <x v="16"/>
  </r>
  <r>
    <n v="629"/>
    <x v="31"/>
    <d v="2004-11-23T00:00:00"/>
    <n v="291568.18598145415"/>
    <x v="18"/>
  </r>
  <r>
    <n v="630"/>
    <x v="32"/>
    <d v="2005-05-24T00:00:00"/>
    <n v="168089.48226656322"/>
    <x v="12"/>
  </r>
  <r>
    <n v="631"/>
    <x v="33"/>
    <d v="2005-05-25T00:00:00"/>
    <n v="347225.38341173233"/>
    <x v="12"/>
  </r>
  <r>
    <n v="632"/>
    <x v="34"/>
    <d v="2005-05-26T00:00:00"/>
    <n v="203322.96887887907"/>
    <x v="12"/>
  </r>
  <r>
    <n v="633"/>
    <x v="35"/>
    <d v="2005-05-27T00:00:00"/>
    <n v="264212.21151796688"/>
    <x v="12"/>
  </r>
  <r>
    <n v="634"/>
    <x v="36"/>
    <d v="2005-05-28T00:00:00"/>
    <n v="117273.97275007462"/>
    <x v="12"/>
  </r>
  <r>
    <n v="635"/>
    <x v="37"/>
    <d v="2005-05-29T00:00:00"/>
    <n v="295282.92751407012"/>
    <x v="12"/>
  </r>
  <r>
    <n v="636"/>
    <x v="38"/>
    <d v="2005-05-30T00:00:00"/>
    <n v="202212.171385939"/>
    <x v="12"/>
  </r>
  <r>
    <n v="637"/>
    <x v="39"/>
    <d v="2005-05-31T00:00:00"/>
    <n v="436762.63129051682"/>
    <x v="12"/>
  </r>
  <r>
    <n v="638"/>
    <x v="40"/>
    <d v="2005-06-01T00:00:00"/>
    <n v="85964.357211089358"/>
    <x v="19"/>
  </r>
  <r>
    <n v="639"/>
    <x v="41"/>
    <d v="2005-06-02T00:00:00"/>
    <n v="338554.46327527653"/>
    <x v="19"/>
  </r>
  <r>
    <n v="640"/>
    <x v="42"/>
    <d v="2005-06-03T00:00:00"/>
    <n v="229856.1016159319"/>
    <x v="19"/>
  </r>
  <r>
    <n v="641"/>
    <x v="14"/>
    <d v="2005-07-03T00:00:00"/>
    <n v="174090.35810169083"/>
    <x v="20"/>
  </r>
  <r>
    <n v="642"/>
    <x v="15"/>
    <d v="2005-08-03T00:00:00"/>
    <n v="358473.2398841494"/>
    <x v="14"/>
  </r>
  <r>
    <n v="643"/>
    <x v="16"/>
    <d v="2005-09-03T00:00:00"/>
    <n v="51006.305797357323"/>
    <x v="21"/>
  </r>
  <r>
    <n v="644"/>
    <x v="17"/>
    <d v="2005-10-03T00:00:00"/>
    <n v="336080.99501832301"/>
    <x v="22"/>
  </r>
  <r>
    <n v="645"/>
    <x v="18"/>
    <d v="2005-11-03T00:00:00"/>
    <n v="119408.97332263639"/>
    <x v="16"/>
  </r>
  <r>
    <n v="646"/>
    <x v="19"/>
    <d v="2005-12-03T00:00:00"/>
    <n v="198693.47446018044"/>
    <x v="23"/>
  </r>
  <r>
    <n v="647"/>
    <x v="20"/>
    <d v="2006-01-03T00:00:00"/>
    <n v="20731.155811528846"/>
    <x v="24"/>
  </r>
  <r>
    <n v="648"/>
    <x v="21"/>
    <d v="2006-02-03T00:00:00"/>
    <n v="438099.23978549481"/>
    <x v="4"/>
  </r>
  <r>
    <n v="649"/>
    <x v="22"/>
    <d v="2006-03-03T00:00:00"/>
    <n v="151006.84365701245"/>
    <x v="5"/>
  </r>
  <r>
    <n v="650"/>
    <x v="23"/>
    <d v="2006-04-03T00:00:00"/>
    <n v="38187.894599316875"/>
    <x v="8"/>
  </r>
  <r>
    <n v="651"/>
    <x v="24"/>
    <d v="2006-05-03T00:00:00"/>
    <n v="330261.1279231307"/>
    <x v="11"/>
  </r>
  <r>
    <n v="652"/>
    <x v="25"/>
    <d v="2006-06-03T00:00:00"/>
    <n v="44010.128779588595"/>
    <x v="25"/>
  </r>
  <r>
    <n v="653"/>
    <x v="26"/>
    <d v="2006-07-03T00:00:00"/>
    <n v="233334.27395033473"/>
    <x v="13"/>
  </r>
  <r>
    <n v="654"/>
    <x v="27"/>
    <d v="2006-08-03T00:00:00"/>
    <n v="207601.6947719192"/>
    <x v="26"/>
  </r>
  <r>
    <n v="655"/>
    <x v="28"/>
    <d v="2006-09-03T00:00:00"/>
    <n v="109240.16610247055"/>
    <x v="27"/>
  </r>
  <r>
    <n v="656"/>
    <x v="29"/>
    <d v="2006-10-03T00:00:00"/>
    <n v="48299.859544698957"/>
    <x v="28"/>
  </r>
  <r>
    <n v="657"/>
    <x v="30"/>
    <d v="2006-11-03T00:00:00"/>
    <n v="234371.76047454571"/>
    <x v="17"/>
  </r>
  <r>
    <n v="658"/>
    <x v="31"/>
    <d v="2006-12-03T00:00:00"/>
    <n v="201224.41723510137"/>
    <x v="29"/>
  </r>
  <r>
    <n v="659"/>
    <x v="32"/>
    <d v="2004-01-12T00:00:00"/>
    <n v="494071.34177214437"/>
    <x v="0"/>
  </r>
  <r>
    <n v="660"/>
    <x v="33"/>
    <d v="2004-01-03T00:00:00"/>
    <n v="131254.28764871598"/>
    <x v="0"/>
  </r>
  <r>
    <n v="661"/>
    <x v="34"/>
    <d v="2004-01-15T00:00:00"/>
    <n v="472627.73490085505"/>
    <x v="0"/>
  </r>
  <r>
    <n v="662"/>
    <x v="35"/>
    <d v="2004-01-25T00:00:00"/>
    <n v="63045.486694410567"/>
    <x v="0"/>
  </r>
  <r>
    <n v="663"/>
    <x v="36"/>
    <d v="2005-01-17T00:00:00"/>
    <n v="351363.23131582834"/>
    <x v="1"/>
  </r>
  <r>
    <n v="664"/>
    <x v="37"/>
    <d v="2005-02-23T00:00:00"/>
    <n v="8310.3174254082751"/>
    <x v="2"/>
  </r>
  <r>
    <n v="665"/>
    <x v="38"/>
    <d v="2005-02-01T00:00:00"/>
    <n v="417549.43942678929"/>
    <x v="2"/>
  </r>
  <r>
    <n v="666"/>
    <x v="39"/>
    <d v="2004-02-05T00:00:00"/>
    <n v="84589.829660671574"/>
    <x v="3"/>
  </r>
  <r>
    <n v="667"/>
    <x v="40"/>
    <d v="2005-02-28T00:00:00"/>
    <n v="415037.48789518629"/>
    <x v="2"/>
  </r>
  <r>
    <n v="668"/>
    <x v="41"/>
    <d v="2005-02-16T00:00:00"/>
    <n v="457454.84680538281"/>
    <x v="2"/>
  </r>
  <r>
    <n v="669"/>
    <x v="42"/>
    <d v="2005-02-23T00:00:00"/>
    <n v="13154.725955376145"/>
    <x v="2"/>
  </r>
  <r>
    <n v="670"/>
    <x v="14"/>
    <d v="2005-02-03T00:00:00"/>
    <n v="193926.7682146233"/>
    <x v="2"/>
  </r>
  <r>
    <n v="671"/>
    <x v="15"/>
    <d v="2006-02-04T00:00:00"/>
    <n v="370297.01774067048"/>
    <x v="4"/>
  </r>
  <r>
    <n v="672"/>
    <x v="16"/>
    <d v="2006-03-25T00:00:00"/>
    <n v="420420.34821253596"/>
    <x v="5"/>
  </r>
  <r>
    <n v="673"/>
    <x v="17"/>
    <d v="2006-03-31T00:00:00"/>
    <n v="167007.28064497671"/>
    <x v="5"/>
  </r>
  <r>
    <n v="674"/>
    <x v="18"/>
    <d v="2006-03-23T00:00:00"/>
    <n v="380603.38961128669"/>
    <x v="5"/>
  </r>
  <r>
    <n v="675"/>
    <x v="19"/>
    <d v="2006-03-24T00:00:00"/>
    <n v="481341.81379723659"/>
    <x v="5"/>
  </r>
  <r>
    <n v="676"/>
    <x v="20"/>
    <d v="2006-03-25T00:00:00"/>
    <n v="281849.02668536617"/>
    <x v="5"/>
  </r>
  <r>
    <n v="677"/>
    <x v="21"/>
    <d v="2006-03-26T00:00:00"/>
    <n v="484113.78714625235"/>
    <x v="5"/>
  </r>
  <r>
    <n v="678"/>
    <x v="22"/>
    <d v="2006-03-27T00:00:00"/>
    <n v="295703.24467376538"/>
    <x v="5"/>
  </r>
  <r>
    <n v="679"/>
    <x v="23"/>
    <d v="2006-03-28T00:00:00"/>
    <n v="266613.73981711734"/>
    <x v="5"/>
  </r>
  <r>
    <n v="680"/>
    <x v="24"/>
    <d v="2006-03-29T00:00:00"/>
    <n v="490779.98150085518"/>
    <x v="5"/>
  </r>
  <r>
    <n v="681"/>
    <x v="25"/>
    <d v="2006-03-30T00:00:00"/>
    <n v="300214.63694135245"/>
    <x v="5"/>
  </r>
  <r>
    <n v="682"/>
    <x v="26"/>
    <d v="2006-03-31T00:00:00"/>
    <n v="404004.05708602146"/>
    <x v="5"/>
  </r>
  <r>
    <n v="683"/>
    <x v="27"/>
    <d v="2006-04-01T00:00:00"/>
    <n v="159405.70836391975"/>
    <x v="8"/>
  </r>
  <r>
    <n v="684"/>
    <x v="28"/>
    <d v="2006-04-02T00:00:00"/>
    <n v="215864.28193376266"/>
    <x v="8"/>
  </r>
  <r>
    <n v="685"/>
    <x v="29"/>
    <d v="2006-04-03T00:00:00"/>
    <n v="364333.39240578993"/>
    <x v="8"/>
  </r>
  <r>
    <n v="686"/>
    <x v="30"/>
    <d v="2006-04-04T00:00:00"/>
    <n v="190188.65109183019"/>
    <x v="8"/>
  </r>
  <r>
    <n v="687"/>
    <x v="31"/>
    <d v="2004-01-12T00:00:00"/>
    <n v="267532.19082805782"/>
    <x v="0"/>
  </r>
  <r>
    <n v="688"/>
    <x v="32"/>
    <d v="2004-01-03T00:00:00"/>
    <n v="116707.91138584874"/>
    <x v="0"/>
  </r>
  <r>
    <n v="689"/>
    <x v="33"/>
    <d v="2004-01-15T00:00:00"/>
    <n v="416440.50814343541"/>
    <x v="0"/>
  </r>
  <r>
    <n v="690"/>
    <x v="34"/>
    <d v="2004-01-25T00:00:00"/>
    <n v="339737.76323547907"/>
    <x v="0"/>
  </r>
  <r>
    <n v="691"/>
    <x v="35"/>
    <d v="2004-01-12T00:00:00"/>
    <n v="179150.9222252935"/>
    <x v="0"/>
  </r>
  <r>
    <n v="692"/>
    <x v="36"/>
    <d v="2004-01-03T00:00:00"/>
    <n v="156552.44444752819"/>
    <x v="0"/>
  </r>
  <r>
    <n v="693"/>
    <x v="37"/>
    <d v="2004-01-15T00:00:00"/>
    <n v="160201.08216648721"/>
    <x v="0"/>
  </r>
  <r>
    <n v="694"/>
    <x v="38"/>
    <d v="2004-01-25T00:00:00"/>
    <n v="57760.978218661272"/>
    <x v="0"/>
  </r>
  <r>
    <n v="695"/>
    <x v="39"/>
    <d v="2004-01-12T00:00:00"/>
    <n v="128618.48991525442"/>
    <x v="0"/>
  </r>
  <r>
    <n v="696"/>
    <x v="40"/>
    <d v="2004-01-03T00:00:00"/>
    <n v="31913.638213578844"/>
    <x v="0"/>
  </r>
  <r>
    <n v="697"/>
    <x v="41"/>
    <d v="2004-01-15T00:00:00"/>
    <n v="381091.8724701138"/>
    <x v="0"/>
  </r>
  <r>
    <n v="698"/>
    <x v="42"/>
    <d v="2004-01-25T00:00:00"/>
    <n v="150225.86567149233"/>
    <x v="0"/>
  </r>
  <r>
    <n v="699"/>
    <x v="14"/>
    <d v="2004-01-12T00:00:00"/>
    <n v="455028.88662117621"/>
    <x v="0"/>
  </r>
  <r>
    <n v="700"/>
    <x v="15"/>
    <d v="2004-01-03T00:00:00"/>
    <n v="422716.93024727819"/>
    <x v="0"/>
  </r>
  <r>
    <n v="701"/>
    <x v="16"/>
    <d v="2004-01-15T00:00:00"/>
    <n v="238864.43466852326"/>
    <x v="0"/>
  </r>
  <r>
    <n v="702"/>
    <x v="17"/>
    <d v="2004-01-12T00:00:00"/>
    <n v="401137.81717896013"/>
    <x v="0"/>
  </r>
  <r>
    <n v="703"/>
    <x v="18"/>
    <d v="2004-01-03T00:00:00"/>
    <n v="228053.75204904776"/>
    <x v="0"/>
  </r>
  <r>
    <n v="704"/>
    <x v="19"/>
    <d v="2004-01-15T00:00:00"/>
    <n v="405900.54528722417"/>
    <x v="0"/>
  </r>
  <r>
    <n v="705"/>
    <x v="20"/>
    <d v="2004-01-25T00:00:00"/>
    <n v="54855.52418819473"/>
    <x v="0"/>
  </r>
  <r>
    <n v="706"/>
    <x v="21"/>
    <d v="2005-01-17T00:00:00"/>
    <n v="260066.61282898541"/>
    <x v="1"/>
  </r>
  <r>
    <n v="707"/>
    <x v="22"/>
    <d v="2005-02-23T00:00:00"/>
    <n v="334841.21715613035"/>
    <x v="2"/>
  </r>
  <r>
    <n v="708"/>
    <x v="23"/>
    <d v="2005-02-01T00:00:00"/>
    <n v="391397.7399131289"/>
    <x v="2"/>
  </r>
  <r>
    <n v="709"/>
    <x v="24"/>
    <d v="2004-02-05T00:00:00"/>
    <n v="124198.31859275371"/>
    <x v="3"/>
  </r>
  <r>
    <n v="710"/>
    <x v="25"/>
    <d v="2005-02-28T00:00:00"/>
    <n v="344517.94132385135"/>
    <x v="2"/>
  </r>
  <r>
    <n v="711"/>
    <x v="26"/>
    <d v="2005-02-16T00:00:00"/>
    <n v="152675.55657823701"/>
    <x v="2"/>
  </r>
  <r>
    <n v="712"/>
    <x v="27"/>
    <d v="2005-02-23T00:00:00"/>
    <n v="8875.9270711764584"/>
    <x v="2"/>
  </r>
  <r>
    <n v="713"/>
    <x v="28"/>
    <d v="2005-02-03T00:00:00"/>
    <n v="40880.665329993513"/>
    <x v="2"/>
  </r>
  <r>
    <n v="714"/>
    <x v="29"/>
    <d v="2006-02-04T00:00:00"/>
    <n v="171472.40292841237"/>
    <x v="4"/>
  </r>
  <r>
    <n v="715"/>
    <x v="30"/>
    <d v="2006-03-25T00:00:00"/>
    <n v="499344.94017036987"/>
    <x v="5"/>
  </r>
  <r>
    <n v="716"/>
    <x v="31"/>
    <d v="2006-03-31T00:00:00"/>
    <n v="17415.705333675091"/>
    <x v="5"/>
  </r>
  <r>
    <n v="717"/>
    <x v="32"/>
    <d v="2006-03-23T00:00:00"/>
    <n v="84237.173683927918"/>
    <x v="5"/>
  </r>
  <r>
    <n v="718"/>
    <x v="33"/>
    <d v="2004-03-19T00:00:00"/>
    <n v="449060.91964149609"/>
    <x v="6"/>
  </r>
  <r>
    <n v="719"/>
    <x v="34"/>
    <d v="2006-03-05T00:00:00"/>
    <n v="263495.09033430205"/>
    <x v="5"/>
  </r>
  <r>
    <n v="720"/>
    <x v="35"/>
    <d v="2005-04-04T00:00:00"/>
    <n v="252036.60143015179"/>
    <x v="7"/>
  </r>
  <r>
    <n v="721"/>
    <x v="36"/>
    <d v="2006-04-30T00:00:00"/>
    <n v="98224.222690634357"/>
    <x v="8"/>
  </r>
  <r>
    <n v="722"/>
    <x v="37"/>
    <d v="2004-04-25T00:00:00"/>
    <n v="66678.647862312035"/>
    <x v="9"/>
  </r>
  <r>
    <n v="723"/>
    <x v="38"/>
    <d v="2006-04-19T00:00:00"/>
    <n v="496519.66047069029"/>
    <x v="8"/>
  </r>
  <r>
    <n v="724"/>
    <x v="39"/>
    <d v="2004-04-06T00:00:00"/>
    <n v="479354.81318517373"/>
    <x v="9"/>
  </r>
  <r>
    <n v="725"/>
    <x v="40"/>
    <d v="2005-04-27T00:00:00"/>
    <n v="221609.76108271009"/>
    <x v="7"/>
  </r>
  <r>
    <n v="726"/>
    <x v="41"/>
    <d v="2004-05-05T00:00:00"/>
    <n v="159747.76180356482"/>
    <x v="10"/>
  </r>
  <r>
    <n v="727"/>
    <x v="42"/>
    <d v="2006-05-06T00:00:00"/>
    <n v="423933.62126839202"/>
    <x v="11"/>
  </r>
  <r>
    <n v="728"/>
    <x v="14"/>
    <d v="2005-05-07T00:00:00"/>
    <n v="252487.84784771444"/>
    <x v="12"/>
  </r>
  <r>
    <n v="729"/>
    <x v="15"/>
    <d v="2006-05-08T00:00:00"/>
    <n v="497163.52940726432"/>
    <x v="11"/>
  </r>
  <r>
    <n v="730"/>
    <x v="16"/>
    <d v="2005-05-09T00:00:00"/>
    <n v="149710.71193071661"/>
    <x v="12"/>
  </r>
  <r>
    <n v="731"/>
    <x v="17"/>
    <d v="2006-05-10T00:00:00"/>
    <n v="378500.69542441453"/>
    <x v="11"/>
  </r>
  <r>
    <n v="732"/>
    <x v="18"/>
    <d v="2006-07-11T00:00:00"/>
    <n v="97198.606403252124"/>
    <x v="13"/>
  </r>
  <r>
    <n v="733"/>
    <x v="19"/>
    <d v="2005-08-12T00:00:00"/>
    <n v="107207.27960986049"/>
    <x v="14"/>
  </r>
  <r>
    <n v="734"/>
    <x v="20"/>
    <d v="2004-05-05T00:00:00"/>
    <n v="78726.42871743413"/>
    <x v="10"/>
  </r>
  <r>
    <n v="735"/>
    <x v="21"/>
    <d v="2006-05-06T00:00:00"/>
    <n v="231553.1010948662"/>
    <x v="11"/>
  </r>
  <r>
    <n v="736"/>
    <x v="22"/>
    <d v="2005-05-07T00:00:00"/>
    <n v="225241.18785241921"/>
    <x v="12"/>
  </r>
  <r>
    <n v="737"/>
    <x v="23"/>
    <d v="2006-05-08T00:00:00"/>
    <n v="462302.97855433915"/>
    <x v="11"/>
  </r>
  <r>
    <n v="738"/>
    <x v="24"/>
    <d v="2005-05-09T00:00:00"/>
    <n v="32331.104057168213"/>
    <x v="12"/>
  </r>
  <r>
    <n v="739"/>
    <x v="25"/>
    <d v="2006-05-10T00:00:00"/>
    <n v="181465.01359719929"/>
    <x v="11"/>
  </r>
  <r>
    <n v="740"/>
    <x v="26"/>
    <d v="2006-07-11T00:00:00"/>
    <n v="431736.4286135885"/>
    <x v="13"/>
  </r>
  <r>
    <n v="741"/>
    <x v="27"/>
    <d v="2005-08-12T00:00:00"/>
    <n v="38898.965891078551"/>
    <x v="14"/>
  </r>
  <r>
    <n v="742"/>
    <x v="28"/>
    <d v="2004-09-13T00:00:00"/>
    <n v="341349.54482051148"/>
    <x v="15"/>
  </r>
  <r>
    <n v="743"/>
    <x v="29"/>
    <d v="2005-11-20T00:00:00"/>
    <n v="374940.41523246485"/>
    <x v="16"/>
  </r>
  <r>
    <n v="744"/>
    <x v="30"/>
    <d v="2006-11-21T00:00:00"/>
    <n v="439443.19551323284"/>
    <x v="17"/>
  </r>
  <r>
    <n v="745"/>
    <x v="31"/>
    <d v="2005-11-22T00:00:00"/>
    <n v="291899.66059227538"/>
    <x v="16"/>
  </r>
  <r>
    <n v="746"/>
    <x v="32"/>
    <d v="2004-11-23T00:00:00"/>
    <n v="227648.5497857274"/>
    <x v="18"/>
  </r>
  <r>
    <n v="747"/>
    <x v="33"/>
    <d v="2005-05-24T00:00:00"/>
    <n v="46010.311888786346"/>
    <x v="12"/>
  </r>
  <r>
    <n v="748"/>
    <x v="34"/>
    <d v="2005-05-25T00:00:00"/>
    <n v="218450.96851072076"/>
    <x v="12"/>
  </r>
  <r>
    <n v="749"/>
    <x v="35"/>
    <d v="2005-05-26T00:00:00"/>
    <n v="235161.22524940307"/>
    <x v="12"/>
  </r>
  <r>
    <n v="750"/>
    <x v="36"/>
    <d v="2005-05-27T00:00:00"/>
    <n v="299022.72511519206"/>
    <x v="12"/>
  </r>
  <r>
    <n v="751"/>
    <x v="37"/>
    <d v="2005-05-28T00:00:00"/>
    <n v="424716.62319667259"/>
    <x v="12"/>
  </r>
  <r>
    <n v="752"/>
    <x v="38"/>
    <d v="2005-05-29T00:00:00"/>
    <n v="96137.167580309324"/>
    <x v="12"/>
  </r>
  <r>
    <n v="753"/>
    <x v="39"/>
    <d v="2005-05-30T00:00:00"/>
    <n v="107831.52396753554"/>
    <x v="12"/>
  </r>
  <r>
    <n v="754"/>
    <x v="40"/>
    <d v="2005-05-31T00:00:00"/>
    <n v="419779.71888364869"/>
    <x v="12"/>
  </r>
  <r>
    <n v="755"/>
    <x v="41"/>
    <d v="2005-06-01T00:00:00"/>
    <n v="470948.27412800025"/>
    <x v="19"/>
  </r>
  <r>
    <n v="756"/>
    <x v="42"/>
    <d v="2005-06-02T00:00:00"/>
    <n v="392247.63782365952"/>
    <x v="19"/>
  </r>
  <r>
    <n v="757"/>
    <x v="14"/>
    <d v="2005-06-03T00:00:00"/>
    <n v="486610.15635865094"/>
    <x v="19"/>
  </r>
  <r>
    <n v="758"/>
    <x v="15"/>
    <d v="2005-07-03T00:00:00"/>
    <n v="326352.34569557745"/>
    <x v="20"/>
  </r>
  <r>
    <n v="759"/>
    <x v="16"/>
    <d v="2005-08-03T00:00:00"/>
    <n v="141627.27014577787"/>
    <x v="14"/>
  </r>
  <r>
    <n v="760"/>
    <x v="17"/>
    <d v="2005-09-03T00:00:00"/>
    <n v="91333.614439608747"/>
    <x v="21"/>
  </r>
  <r>
    <n v="761"/>
    <x v="18"/>
    <d v="2005-10-03T00:00:00"/>
    <n v="79598.853860557429"/>
    <x v="22"/>
  </r>
  <r>
    <n v="762"/>
    <x v="19"/>
    <d v="2005-11-03T00:00:00"/>
    <n v="230338.05792490632"/>
    <x v="16"/>
  </r>
  <r>
    <n v="763"/>
    <x v="20"/>
    <d v="2005-12-03T00:00:00"/>
    <n v="95633.065434649223"/>
    <x v="23"/>
  </r>
  <r>
    <n v="764"/>
    <x v="21"/>
    <d v="2006-01-03T00:00:00"/>
    <n v="320582.18022539717"/>
    <x v="24"/>
  </r>
  <r>
    <n v="765"/>
    <x v="22"/>
    <d v="2006-02-03T00:00:00"/>
    <n v="368324.27139412437"/>
    <x v="4"/>
  </r>
  <r>
    <n v="766"/>
    <x v="23"/>
    <d v="2006-03-03T00:00:00"/>
    <n v="491672.77710097574"/>
    <x v="5"/>
  </r>
  <r>
    <n v="767"/>
    <x v="24"/>
    <d v="2006-04-03T00:00:00"/>
    <n v="224749.12028847728"/>
    <x v="8"/>
  </r>
  <r>
    <n v="768"/>
    <x v="25"/>
    <d v="2006-05-03T00:00:00"/>
    <n v="332128.39556559292"/>
    <x v="11"/>
  </r>
  <r>
    <n v="769"/>
    <x v="26"/>
    <d v="2006-06-03T00:00:00"/>
    <n v="61663.308467776071"/>
    <x v="25"/>
  </r>
  <r>
    <n v="770"/>
    <x v="27"/>
    <d v="2006-07-03T00:00:00"/>
    <n v="412975.52676824684"/>
    <x v="13"/>
  </r>
  <r>
    <n v="771"/>
    <x v="28"/>
    <d v="2006-08-03T00:00:00"/>
    <n v="38422.886879557584"/>
    <x v="26"/>
  </r>
  <r>
    <n v="772"/>
    <x v="29"/>
    <d v="2006-09-03T00:00:00"/>
    <n v="370227.37351727858"/>
    <x v="27"/>
  </r>
  <r>
    <n v="773"/>
    <x v="30"/>
    <d v="2006-10-03T00:00:00"/>
    <n v="261453.59938508246"/>
    <x v="28"/>
  </r>
  <r>
    <n v="774"/>
    <x v="31"/>
    <d v="2006-11-03T00:00:00"/>
    <n v="133395.40757514158"/>
    <x v="17"/>
  </r>
  <r>
    <n v="775"/>
    <x v="32"/>
    <d v="2006-12-03T00:00:00"/>
    <n v="136117.1011146302"/>
    <x v="29"/>
  </r>
  <r>
    <n v="776"/>
    <x v="33"/>
    <d v="2004-01-12T00:00:00"/>
    <n v="93199.568570204836"/>
    <x v="0"/>
  </r>
  <r>
    <n v="777"/>
    <x v="34"/>
    <d v="2004-01-03T00:00:00"/>
    <n v="427394.43698368472"/>
    <x v="0"/>
  </r>
  <r>
    <n v="778"/>
    <x v="35"/>
    <d v="2004-01-15T00:00:00"/>
    <n v="193358.6816578295"/>
    <x v="0"/>
  </r>
  <r>
    <n v="779"/>
    <x v="36"/>
    <d v="2004-01-25T00:00:00"/>
    <n v="404037.23766635283"/>
    <x v="0"/>
  </r>
  <r>
    <n v="780"/>
    <x v="37"/>
    <d v="2005-01-17T00:00:00"/>
    <n v="389199.04609493777"/>
    <x v="1"/>
  </r>
  <r>
    <n v="781"/>
    <x v="38"/>
    <d v="2005-02-23T00:00:00"/>
    <n v="457683.60256221419"/>
    <x v="2"/>
  </r>
  <r>
    <n v="782"/>
    <x v="39"/>
    <d v="2005-02-01T00:00:00"/>
    <n v="447790.87640705402"/>
    <x v="2"/>
  </r>
  <r>
    <n v="783"/>
    <x v="40"/>
    <d v="2004-02-05T00:00:00"/>
    <n v="79890.740389718878"/>
    <x v="3"/>
  </r>
  <r>
    <n v="784"/>
    <x v="41"/>
    <d v="2005-02-28T00:00:00"/>
    <n v="85383.940165506705"/>
    <x v="2"/>
  </r>
  <r>
    <n v="785"/>
    <x v="42"/>
    <d v="2005-02-16T00:00:00"/>
    <n v="302288.14198190783"/>
    <x v="2"/>
  </r>
  <r>
    <n v="786"/>
    <x v="14"/>
    <d v="2005-02-23T00:00:00"/>
    <n v="384602.05801186356"/>
    <x v="2"/>
  </r>
  <r>
    <n v="787"/>
    <x v="15"/>
    <d v="2005-02-03T00:00:00"/>
    <n v="466747.73823069339"/>
    <x v="2"/>
  </r>
  <r>
    <n v="788"/>
    <x v="16"/>
    <d v="2006-02-04T00:00:00"/>
    <n v="88559.146915690217"/>
    <x v="4"/>
  </r>
  <r>
    <n v="789"/>
    <x v="17"/>
    <d v="2006-03-25T00:00:00"/>
    <n v="19670.804916731566"/>
    <x v="5"/>
  </r>
  <r>
    <n v="790"/>
    <x v="18"/>
    <d v="2006-03-31T00:00:00"/>
    <n v="412885.52463372418"/>
    <x v="5"/>
  </r>
  <r>
    <n v="791"/>
    <x v="19"/>
    <d v="2006-03-23T00:00:00"/>
    <n v="407922.16843952279"/>
    <x v="5"/>
  </r>
  <r>
    <n v="792"/>
    <x v="20"/>
    <d v="2006-03-24T00:00:00"/>
    <n v="440311.08683069033"/>
    <x v="5"/>
  </r>
  <r>
    <n v="793"/>
    <x v="21"/>
    <d v="2006-03-25T00:00:00"/>
    <n v="392687.17001406819"/>
    <x v="5"/>
  </r>
  <r>
    <n v="794"/>
    <x v="22"/>
    <d v="2006-03-26T00:00:00"/>
    <n v="188041.56349789412"/>
    <x v="5"/>
  </r>
  <r>
    <n v="795"/>
    <x v="23"/>
    <d v="2006-03-27T00:00:00"/>
    <n v="212196.52114500632"/>
    <x v="5"/>
  </r>
  <r>
    <n v="796"/>
    <x v="24"/>
    <d v="2006-03-28T00:00:00"/>
    <n v="303562.61152943451"/>
    <x v="5"/>
  </r>
  <r>
    <n v="797"/>
    <x v="25"/>
    <d v="2006-03-29T00:00:00"/>
    <n v="21181.098421110102"/>
    <x v="5"/>
  </r>
  <r>
    <n v="798"/>
    <x v="26"/>
    <d v="2006-03-30T00:00:00"/>
    <n v="388441.90783964691"/>
    <x v="5"/>
  </r>
  <r>
    <n v="799"/>
    <x v="27"/>
    <d v="2006-03-31T00:00:00"/>
    <n v="17308.323202395117"/>
    <x v="5"/>
  </r>
  <r>
    <n v="800"/>
    <x v="28"/>
    <d v="2006-04-01T00:00:00"/>
    <n v="465920.05435861071"/>
    <x v="8"/>
  </r>
  <r>
    <n v="801"/>
    <x v="29"/>
    <d v="2006-04-02T00:00:00"/>
    <n v="227890.15641159084"/>
    <x v="8"/>
  </r>
  <r>
    <n v="802"/>
    <x v="30"/>
    <d v="2006-04-03T00:00:00"/>
    <n v="90265.604502176138"/>
    <x v="8"/>
  </r>
  <r>
    <n v="803"/>
    <x v="31"/>
    <d v="2006-04-04T00:00:00"/>
    <n v="285013.3855047081"/>
    <x v="8"/>
  </r>
  <r>
    <n v="804"/>
    <x v="32"/>
    <d v="2004-01-12T00:00:00"/>
    <n v="350733.74552985298"/>
    <x v="0"/>
  </r>
  <r>
    <n v="805"/>
    <x v="33"/>
    <d v="2004-01-03T00:00:00"/>
    <n v="406899.62651360809"/>
    <x v="0"/>
  </r>
  <r>
    <n v="806"/>
    <x v="34"/>
    <d v="2004-01-15T00:00:00"/>
    <n v="363212.27720852714"/>
    <x v="0"/>
  </r>
  <r>
    <n v="807"/>
    <x v="35"/>
    <d v="2004-01-25T00:00:00"/>
    <n v="172758.84068937341"/>
    <x v="0"/>
  </r>
  <r>
    <n v="808"/>
    <x v="36"/>
    <d v="2004-01-12T00:00:00"/>
    <n v="463183.33034043777"/>
    <x v="0"/>
  </r>
  <r>
    <n v="809"/>
    <x v="37"/>
    <d v="2004-01-03T00:00:00"/>
    <n v="142562.10885319026"/>
    <x v="0"/>
  </r>
  <r>
    <n v="810"/>
    <x v="38"/>
    <d v="2004-01-15T00:00:00"/>
    <n v="57789.331732471357"/>
    <x v="0"/>
  </r>
  <r>
    <n v="811"/>
    <x v="39"/>
    <d v="2004-01-25T00:00:00"/>
    <n v="415971.41312742158"/>
    <x v="0"/>
  </r>
  <r>
    <n v="812"/>
    <x v="40"/>
    <d v="2004-01-12T00:00:00"/>
    <n v="199147.22245403437"/>
    <x v="0"/>
  </r>
  <r>
    <n v="813"/>
    <x v="41"/>
    <d v="2004-01-03T00:00:00"/>
    <n v="295238.0121084734"/>
    <x v="0"/>
  </r>
  <r>
    <n v="814"/>
    <x v="42"/>
    <d v="2004-01-15T00:00:00"/>
    <n v="477431.69127621886"/>
    <x v="0"/>
  </r>
  <r>
    <n v="815"/>
    <x v="14"/>
    <d v="2004-01-25T00:00:00"/>
    <n v="5831.5808425594696"/>
    <x v="0"/>
  </r>
  <r>
    <n v="816"/>
    <x v="15"/>
    <d v="2004-01-12T00:00:00"/>
    <n v="306358.66978737671"/>
    <x v="0"/>
  </r>
  <r>
    <n v="817"/>
    <x v="16"/>
    <d v="2004-01-03T00:00:00"/>
    <n v="126415.15281084231"/>
    <x v="0"/>
  </r>
  <r>
    <n v="818"/>
    <x v="17"/>
    <d v="2004-01-15T00:00:00"/>
    <n v="355564.9439872785"/>
    <x v="0"/>
  </r>
  <r>
    <n v="819"/>
    <x v="18"/>
    <d v="2004-01-12T00:00:00"/>
    <n v="181576.49735428821"/>
    <x v="0"/>
  </r>
  <r>
    <n v="820"/>
    <x v="19"/>
    <d v="2004-01-03T00:00:00"/>
    <n v="292867.83078357094"/>
    <x v="0"/>
  </r>
  <r>
    <n v="821"/>
    <x v="20"/>
    <d v="2004-01-15T00:00:00"/>
    <n v="490914.14966655255"/>
    <x v="0"/>
  </r>
  <r>
    <n v="822"/>
    <x v="21"/>
    <d v="2004-01-25T00:00:00"/>
    <n v="59994.378353356078"/>
    <x v="0"/>
  </r>
  <r>
    <n v="823"/>
    <x v="22"/>
    <d v="2005-01-17T00:00:00"/>
    <n v="418608.3649997256"/>
    <x v="1"/>
  </r>
  <r>
    <n v="824"/>
    <x v="23"/>
    <d v="2005-02-23T00:00:00"/>
    <n v="493430.25727412838"/>
    <x v="2"/>
  </r>
  <r>
    <n v="825"/>
    <x v="24"/>
    <d v="2005-02-01T00:00:00"/>
    <n v="10239.543316418132"/>
    <x v="2"/>
  </r>
  <r>
    <n v="826"/>
    <x v="25"/>
    <d v="2004-02-05T00:00:00"/>
    <n v="463114.5575294767"/>
    <x v="3"/>
  </r>
  <r>
    <n v="827"/>
    <x v="26"/>
    <d v="2005-02-28T00:00:00"/>
    <n v="475280.97203421738"/>
    <x v="2"/>
  </r>
  <r>
    <n v="828"/>
    <x v="27"/>
    <d v="2005-02-16T00:00:00"/>
    <n v="353883.8154054312"/>
    <x v="2"/>
  </r>
  <r>
    <n v="829"/>
    <x v="28"/>
    <d v="2005-02-23T00:00:00"/>
    <n v="460680.55603291834"/>
    <x v="2"/>
  </r>
  <r>
    <n v="830"/>
    <x v="29"/>
    <d v="2005-02-03T00:00:00"/>
    <n v="108422.80050356851"/>
    <x v="2"/>
  </r>
  <r>
    <n v="831"/>
    <x v="30"/>
    <d v="2006-02-04T00:00:00"/>
    <n v="239005.45946133611"/>
    <x v="4"/>
  </r>
  <r>
    <n v="832"/>
    <x v="31"/>
    <d v="2006-03-25T00:00:00"/>
    <n v="248684.97927908361"/>
    <x v="5"/>
  </r>
  <r>
    <n v="833"/>
    <x v="32"/>
    <d v="2006-03-31T00:00:00"/>
    <n v="308195.76440758229"/>
    <x v="5"/>
  </r>
  <r>
    <n v="834"/>
    <x v="33"/>
    <d v="2006-03-23T00:00:00"/>
    <n v="337823.71527420159"/>
    <x v="5"/>
  </r>
  <r>
    <n v="835"/>
    <x v="34"/>
    <d v="2004-03-19T00:00:00"/>
    <n v="465141.05712590215"/>
    <x v="6"/>
  </r>
  <r>
    <n v="836"/>
    <x v="35"/>
    <d v="2006-03-05T00:00:00"/>
    <n v="215361.30075263898"/>
    <x v="5"/>
  </r>
  <r>
    <n v="837"/>
    <x v="36"/>
    <d v="2005-04-04T00:00:00"/>
    <n v="438606.93086126022"/>
    <x v="7"/>
  </r>
  <r>
    <n v="838"/>
    <x v="37"/>
    <d v="2006-04-30T00:00:00"/>
    <n v="426587.88668649958"/>
    <x v="8"/>
  </r>
  <r>
    <n v="839"/>
    <x v="38"/>
    <d v="2004-04-25T00:00:00"/>
    <n v="101835.46206484601"/>
    <x v="9"/>
  </r>
  <r>
    <n v="840"/>
    <x v="39"/>
    <d v="2006-04-19T00:00:00"/>
    <n v="418880.89456391509"/>
    <x v="8"/>
  </r>
  <r>
    <n v="841"/>
    <x v="40"/>
    <d v="2004-04-06T00:00:00"/>
    <n v="164009.61282255276"/>
    <x v="9"/>
  </r>
  <r>
    <n v="842"/>
    <x v="41"/>
    <d v="2005-04-27T00:00:00"/>
    <n v="370687.54875970748"/>
    <x v="7"/>
  </r>
  <r>
    <n v="843"/>
    <x v="42"/>
    <d v="2004-05-05T00:00:00"/>
    <n v="61077.474911465979"/>
    <x v="10"/>
  </r>
  <r>
    <n v="844"/>
    <x v="14"/>
    <d v="2006-05-06T00:00:00"/>
    <n v="254396.63039099242"/>
    <x v="11"/>
  </r>
  <r>
    <n v="845"/>
    <x v="15"/>
    <d v="2005-05-07T00:00:00"/>
    <n v="287072.18940438837"/>
    <x v="12"/>
  </r>
  <r>
    <n v="846"/>
    <x v="16"/>
    <d v="2006-05-08T00:00:00"/>
    <n v="284087.67654491635"/>
    <x v="11"/>
  </r>
  <r>
    <n v="847"/>
    <x v="17"/>
    <d v="2005-05-09T00:00:00"/>
    <n v="102219.79723473729"/>
    <x v="12"/>
  </r>
  <r>
    <n v="848"/>
    <x v="18"/>
    <d v="2006-05-10T00:00:00"/>
    <n v="10440.873783866322"/>
    <x v="11"/>
  </r>
  <r>
    <n v="849"/>
    <x v="19"/>
    <d v="2006-07-11T00:00:00"/>
    <n v="210609.37345051579"/>
    <x v="13"/>
  </r>
  <r>
    <n v="850"/>
    <x v="20"/>
    <d v="2005-08-12T00:00:00"/>
    <n v="467152.77234934503"/>
    <x v="14"/>
  </r>
  <r>
    <n v="851"/>
    <x v="21"/>
    <d v="2004-05-05T00:00:00"/>
    <n v="19689.024850781665"/>
    <x v="10"/>
  </r>
  <r>
    <n v="852"/>
    <x v="22"/>
    <d v="2006-05-06T00:00:00"/>
    <n v="397962.91889225115"/>
    <x v="11"/>
  </r>
  <r>
    <n v="853"/>
    <x v="23"/>
    <d v="2005-05-07T00:00:00"/>
    <n v="193299.13705882194"/>
    <x v="12"/>
  </r>
  <r>
    <n v="854"/>
    <x v="24"/>
    <d v="2006-05-08T00:00:00"/>
    <n v="312593.37578506127"/>
    <x v="11"/>
  </r>
  <r>
    <n v="855"/>
    <x v="25"/>
    <d v="2005-05-09T00:00:00"/>
    <n v="195384.60941857289"/>
    <x v="12"/>
  </r>
  <r>
    <n v="856"/>
    <x v="26"/>
    <d v="2006-05-10T00:00:00"/>
    <n v="439496.07627686055"/>
    <x v="11"/>
  </r>
  <r>
    <n v="857"/>
    <x v="27"/>
    <d v="2006-07-11T00:00:00"/>
    <n v="326378.10442498815"/>
    <x v="13"/>
  </r>
  <r>
    <n v="858"/>
    <x v="28"/>
    <d v="2005-08-12T00:00:00"/>
    <n v="458103.82107332075"/>
    <x v="14"/>
  </r>
  <r>
    <n v="859"/>
    <x v="29"/>
    <d v="2004-09-13T00:00:00"/>
    <n v="256934.95374467139"/>
    <x v="15"/>
  </r>
  <r>
    <n v="860"/>
    <x v="30"/>
    <d v="2005-11-20T00:00:00"/>
    <n v="415835.5442175364"/>
    <x v="16"/>
  </r>
  <r>
    <n v="861"/>
    <x v="31"/>
    <d v="2006-11-21T00:00:00"/>
    <n v="327834.4543694348"/>
    <x v="17"/>
  </r>
  <r>
    <n v="862"/>
    <x v="32"/>
    <d v="2005-11-22T00:00:00"/>
    <n v="136498.5229319295"/>
    <x v="16"/>
  </r>
  <r>
    <n v="863"/>
    <x v="33"/>
    <d v="2004-11-23T00:00:00"/>
    <n v="8332.2650987847628"/>
    <x v="18"/>
  </r>
  <r>
    <n v="864"/>
    <x v="34"/>
    <d v="2005-05-24T00:00:00"/>
    <n v="84179.861133742103"/>
    <x v="12"/>
  </r>
  <r>
    <n v="865"/>
    <x v="35"/>
    <d v="2005-05-25T00:00:00"/>
    <n v="174805.2306939527"/>
    <x v="12"/>
  </r>
  <r>
    <n v="866"/>
    <x v="36"/>
    <d v="2005-05-26T00:00:00"/>
    <n v="329913.65512378339"/>
    <x v="12"/>
  </r>
  <r>
    <n v="867"/>
    <x v="37"/>
    <d v="2005-05-27T00:00:00"/>
    <n v="191027.72420598308"/>
    <x v="12"/>
  </r>
  <r>
    <n v="868"/>
    <x v="38"/>
    <d v="2005-05-28T00:00:00"/>
    <n v="438013.01831468637"/>
    <x v="12"/>
  </r>
  <r>
    <n v="869"/>
    <x v="39"/>
    <d v="2005-05-29T00:00:00"/>
    <n v="216548.12048577471"/>
    <x v="12"/>
  </r>
  <r>
    <n v="870"/>
    <x v="40"/>
    <d v="2005-05-30T00:00:00"/>
    <n v="322633.9499368195"/>
    <x v="12"/>
  </r>
  <r>
    <n v="871"/>
    <x v="41"/>
    <d v="2005-05-31T00:00:00"/>
    <n v="345003.02358899429"/>
    <x v="12"/>
  </r>
  <r>
    <n v="872"/>
    <x v="42"/>
    <d v="2005-06-01T00:00:00"/>
    <n v="482088.1281461888"/>
    <x v="19"/>
  </r>
  <r>
    <n v="873"/>
    <x v="14"/>
    <d v="2005-06-02T00:00:00"/>
    <n v="238257.55705409124"/>
    <x v="19"/>
  </r>
  <r>
    <n v="874"/>
    <x v="15"/>
    <d v="2005-06-03T00:00:00"/>
    <n v="166362.03894750495"/>
    <x v="19"/>
  </r>
  <r>
    <n v="875"/>
    <x v="16"/>
    <d v="2005-07-03T00:00:00"/>
    <n v="203389.95643001873"/>
    <x v="20"/>
  </r>
  <r>
    <n v="876"/>
    <x v="17"/>
    <d v="2005-08-03T00:00:00"/>
    <n v="395880.72276439384"/>
    <x v="14"/>
  </r>
  <r>
    <n v="877"/>
    <x v="18"/>
    <d v="2005-09-03T00:00:00"/>
    <n v="90216.004793846558"/>
    <x v="21"/>
  </r>
  <r>
    <n v="878"/>
    <x v="19"/>
    <d v="2005-10-03T00:00:00"/>
    <n v="120080.78607788114"/>
    <x v="22"/>
  </r>
  <r>
    <n v="879"/>
    <x v="20"/>
    <d v="2005-11-03T00:00:00"/>
    <n v="430278.54131190985"/>
    <x v="16"/>
  </r>
  <r>
    <n v="880"/>
    <x v="21"/>
    <d v="2005-12-03T00:00:00"/>
    <n v="323231.12323218869"/>
    <x v="23"/>
  </r>
  <r>
    <n v="881"/>
    <x v="22"/>
    <d v="2006-01-03T00:00:00"/>
    <n v="80511.203182807803"/>
    <x v="24"/>
  </r>
  <r>
    <n v="882"/>
    <x v="23"/>
    <d v="2006-02-03T00:00:00"/>
    <n v="243401.19308223278"/>
    <x v="4"/>
  </r>
  <r>
    <n v="883"/>
    <x v="24"/>
    <d v="2006-03-03T00:00:00"/>
    <n v="392464.84222795983"/>
    <x v="5"/>
  </r>
  <r>
    <n v="884"/>
    <x v="25"/>
    <d v="2006-04-03T00:00:00"/>
    <n v="119988.57148392656"/>
    <x v="8"/>
  </r>
  <r>
    <n v="885"/>
    <x v="26"/>
    <d v="2006-05-03T00:00:00"/>
    <n v="342786.75178521097"/>
    <x v="11"/>
  </r>
  <r>
    <n v="886"/>
    <x v="27"/>
    <d v="2006-06-03T00:00:00"/>
    <n v="158316.33940159058"/>
    <x v="25"/>
  </r>
  <r>
    <n v="887"/>
    <x v="28"/>
    <d v="2006-07-03T00:00:00"/>
    <n v="457997.83813824295"/>
    <x v="13"/>
  </r>
  <r>
    <n v="888"/>
    <x v="29"/>
    <d v="2006-08-03T00:00:00"/>
    <n v="40843.847985021828"/>
    <x v="26"/>
  </r>
  <r>
    <n v="889"/>
    <x v="30"/>
    <d v="2006-09-03T00:00:00"/>
    <n v="112081.16489075936"/>
    <x v="27"/>
  </r>
  <r>
    <n v="890"/>
    <x v="31"/>
    <d v="2006-10-03T00:00:00"/>
    <n v="86343.422251384967"/>
    <x v="28"/>
  </r>
  <r>
    <n v="891"/>
    <x v="32"/>
    <d v="2006-11-03T00:00:00"/>
    <n v="358871.1793583713"/>
    <x v="17"/>
  </r>
  <r>
    <n v="892"/>
    <x v="33"/>
    <d v="2006-12-03T00:00:00"/>
    <n v="349713.07095994148"/>
    <x v="29"/>
  </r>
  <r>
    <n v="893"/>
    <x v="34"/>
    <d v="2004-01-12T00:00:00"/>
    <n v="149790.89903626859"/>
    <x v="0"/>
  </r>
  <r>
    <n v="894"/>
    <x v="35"/>
    <d v="2004-01-03T00:00:00"/>
    <n v="204382.6803886717"/>
    <x v="0"/>
  </r>
  <r>
    <n v="895"/>
    <x v="36"/>
    <d v="2004-01-15T00:00:00"/>
    <n v="117624.86597913269"/>
    <x v="0"/>
  </r>
  <r>
    <n v="896"/>
    <x v="37"/>
    <d v="2004-01-25T00:00:00"/>
    <n v="66425.345517450434"/>
    <x v="0"/>
  </r>
  <r>
    <n v="897"/>
    <x v="38"/>
    <d v="2005-01-17T00:00:00"/>
    <n v="228547.78134594433"/>
    <x v="1"/>
  </r>
  <r>
    <n v="898"/>
    <x v="39"/>
    <d v="2005-02-23T00:00:00"/>
    <n v="46468.721028343432"/>
    <x v="2"/>
  </r>
  <r>
    <n v="899"/>
    <x v="40"/>
    <d v="2005-02-01T00:00:00"/>
    <n v="422013.62475747435"/>
    <x v="2"/>
  </r>
  <r>
    <n v="900"/>
    <x v="41"/>
    <d v="2004-02-05T00:00:00"/>
    <n v="294439.88262313552"/>
    <x v="3"/>
  </r>
  <r>
    <n v="901"/>
    <x v="42"/>
    <d v="2005-02-28T00:00:00"/>
    <n v="71022.863054652218"/>
    <x v="2"/>
  </r>
  <r>
    <n v="902"/>
    <x v="14"/>
    <d v="2005-02-16T00:00:00"/>
    <n v="15588.777009869826"/>
    <x v="2"/>
  </r>
  <r>
    <n v="903"/>
    <x v="15"/>
    <d v="2005-02-23T00:00:00"/>
    <n v="402990.61832416017"/>
    <x v="2"/>
  </r>
  <r>
    <n v="904"/>
    <x v="16"/>
    <d v="2005-02-03T00:00:00"/>
    <n v="29887.569206313801"/>
    <x v="2"/>
  </r>
  <r>
    <n v="905"/>
    <x v="17"/>
    <d v="2006-02-04T00:00:00"/>
    <n v="404104.02044149576"/>
    <x v="4"/>
  </r>
  <r>
    <n v="906"/>
    <x v="18"/>
    <d v="2006-03-25T00:00:00"/>
    <n v="399392.31202603714"/>
    <x v="5"/>
  </r>
  <r>
    <n v="907"/>
    <x v="19"/>
    <d v="2006-03-31T00:00:00"/>
    <n v="111176.72698513282"/>
    <x v="5"/>
  </r>
  <r>
    <n v="908"/>
    <x v="20"/>
    <d v="2006-03-23T00:00:00"/>
    <n v="194559.96638536511"/>
    <x v="5"/>
  </r>
  <r>
    <n v="909"/>
    <x v="21"/>
    <d v="2006-03-24T00:00:00"/>
    <n v="384651.51878854586"/>
    <x v="5"/>
  </r>
  <r>
    <n v="910"/>
    <x v="22"/>
    <d v="2006-03-25T00:00:00"/>
    <n v="315093.76471609063"/>
    <x v="5"/>
  </r>
  <r>
    <n v="911"/>
    <x v="23"/>
    <d v="2006-03-26T00:00:00"/>
    <n v="138555.25291444376"/>
    <x v="5"/>
  </r>
  <r>
    <n v="912"/>
    <x v="24"/>
    <d v="2006-03-27T00:00:00"/>
    <n v="55215.453229829734"/>
    <x v="5"/>
  </r>
  <r>
    <n v="913"/>
    <x v="25"/>
    <d v="2006-03-28T00:00:00"/>
    <n v="301861.37116816547"/>
    <x v="5"/>
  </r>
  <r>
    <n v="914"/>
    <x v="26"/>
    <d v="2006-03-29T00:00:00"/>
    <n v="328257.96035091218"/>
    <x v="5"/>
  </r>
  <r>
    <n v="915"/>
    <x v="27"/>
    <d v="2006-03-30T00:00:00"/>
    <n v="56654.196259264158"/>
    <x v="5"/>
  </r>
  <r>
    <n v="916"/>
    <x v="28"/>
    <d v="2006-03-31T00:00:00"/>
    <n v="471746.73729331815"/>
    <x v="5"/>
  </r>
  <r>
    <n v="917"/>
    <x v="29"/>
    <d v="2006-04-01T00:00:00"/>
    <n v="267733.78720946494"/>
    <x v="8"/>
  </r>
  <r>
    <n v="918"/>
    <x v="30"/>
    <d v="2006-04-02T00:00:00"/>
    <n v="302098.16962104506"/>
    <x v="8"/>
  </r>
  <r>
    <n v="919"/>
    <x v="31"/>
    <d v="2006-04-03T00:00:00"/>
    <n v="468720.54111604649"/>
    <x v="8"/>
  </r>
  <r>
    <n v="920"/>
    <x v="32"/>
    <d v="2006-04-04T00:00:00"/>
    <n v="299067.42794296559"/>
    <x v="8"/>
  </r>
  <r>
    <n v="921"/>
    <x v="33"/>
    <d v="2004-01-12T00:00:00"/>
    <n v="134485.63220609282"/>
    <x v="0"/>
  </r>
  <r>
    <n v="922"/>
    <x v="34"/>
    <d v="2004-01-03T00:00:00"/>
    <n v="296358.20574475691"/>
    <x v="0"/>
  </r>
  <r>
    <n v="923"/>
    <x v="35"/>
    <d v="2004-01-15T00:00:00"/>
    <n v="161906.61737261692"/>
    <x v="0"/>
  </r>
  <r>
    <n v="924"/>
    <x v="36"/>
    <d v="2004-01-25T00:00:00"/>
    <n v="338658.73205031559"/>
    <x v="0"/>
  </r>
  <r>
    <n v="925"/>
    <x v="37"/>
    <d v="2004-01-12T00:00:00"/>
    <n v="103151.20861784743"/>
    <x v="0"/>
  </r>
  <r>
    <n v="926"/>
    <x v="38"/>
    <d v="2004-01-03T00:00:00"/>
    <n v="179756.39060286887"/>
    <x v="0"/>
  </r>
  <r>
    <n v="927"/>
    <x v="39"/>
    <d v="2004-01-15T00:00:00"/>
    <n v="277429.17115835479"/>
    <x v="0"/>
  </r>
  <r>
    <n v="928"/>
    <x v="40"/>
    <d v="2004-01-25T00:00:00"/>
    <n v="222105.34102569512"/>
    <x v="0"/>
  </r>
  <r>
    <n v="929"/>
    <x v="41"/>
    <d v="2004-01-12T00:00:00"/>
    <n v="296934.64064502623"/>
    <x v="0"/>
  </r>
  <r>
    <n v="930"/>
    <x v="42"/>
    <d v="2004-01-03T00:00:00"/>
    <n v="121356.89015055756"/>
    <x v="0"/>
  </r>
  <r>
    <n v="931"/>
    <x v="14"/>
    <d v="2004-01-15T00:00:00"/>
    <n v="53734.227735565801"/>
    <x v="0"/>
  </r>
  <r>
    <n v="932"/>
    <x v="15"/>
    <d v="2004-01-25T00:00:00"/>
    <n v="483934.17876183044"/>
    <x v="0"/>
  </r>
  <r>
    <n v="933"/>
    <x v="16"/>
    <d v="2004-01-12T00:00:00"/>
    <n v="404934.26481720741"/>
    <x v="0"/>
  </r>
  <r>
    <n v="934"/>
    <x v="17"/>
    <d v="2004-01-03T00:00:00"/>
    <n v="6377.5625657882529"/>
    <x v="0"/>
  </r>
  <r>
    <n v="935"/>
    <x v="18"/>
    <d v="2004-01-15T00:00:00"/>
    <n v="424545.93218510249"/>
    <x v="0"/>
  </r>
  <r>
    <n v="936"/>
    <x v="19"/>
    <d v="2004-01-12T00:00:00"/>
    <n v="367548.55602731463"/>
    <x v="0"/>
  </r>
  <r>
    <n v="937"/>
    <x v="20"/>
    <d v="2004-01-03T00:00:00"/>
    <n v="317763.12168436201"/>
    <x v="0"/>
  </r>
  <r>
    <n v="938"/>
    <x v="21"/>
    <d v="2004-01-15T00:00:00"/>
    <n v="139021.32118050626"/>
    <x v="0"/>
  </r>
  <r>
    <n v="939"/>
    <x v="22"/>
    <d v="2004-01-25T00:00:00"/>
    <n v="21159.403041866142"/>
    <x v="0"/>
  </r>
  <r>
    <n v="940"/>
    <x v="23"/>
    <d v="2005-01-17T00:00:00"/>
    <n v="342555.31629432569"/>
    <x v="1"/>
  </r>
  <r>
    <n v="941"/>
    <x v="24"/>
    <d v="2005-02-23T00:00:00"/>
    <n v="321515.92109702533"/>
    <x v="2"/>
  </r>
  <r>
    <n v="942"/>
    <x v="25"/>
    <d v="2005-02-01T00:00:00"/>
    <n v="14146.732750790647"/>
    <x v="2"/>
  </r>
  <r>
    <n v="943"/>
    <x v="26"/>
    <d v="2004-02-05T00:00:00"/>
    <n v="382097.51354821806"/>
    <x v="3"/>
  </r>
  <r>
    <n v="944"/>
    <x v="27"/>
    <d v="2005-02-28T00:00:00"/>
    <n v="194770.50713698613"/>
    <x v="2"/>
  </r>
  <r>
    <n v="945"/>
    <x v="28"/>
    <d v="2005-02-16T00:00:00"/>
    <n v="228480.69973841761"/>
    <x v="2"/>
  </r>
  <r>
    <n v="946"/>
    <x v="29"/>
    <d v="2005-02-23T00:00:00"/>
    <n v="24102.322691749669"/>
    <x v="2"/>
  </r>
  <r>
    <n v="947"/>
    <x v="30"/>
    <d v="2005-02-03T00:00:00"/>
    <n v="423625.13634962245"/>
    <x v="2"/>
  </r>
  <r>
    <n v="948"/>
    <x v="31"/>
    <d v="2006-02-04T00:00:00"/>
    <n v="279274.00383724965"/>
    <x v="4"/>
  </r>
  <r>
    <n v="949"/>
    <x v="32"/>
    <d v="2006-03-25T00:00:00"/>
    <n v="282014.89669297432"/>
    <x v="5"/>
  </r>
  <r>
    <n v="950"/>
    <x v="33"/>
    <d v="2006-03-31T00:00:00"/>
    <n v="465872.25324919773"/>
    <x v="5"/>
  </r>
  <r>
    <n v="951"/>
    <x v="34"/>
    <d v="2006-03-23T00:00:00"/>
    <n v="39701.749136350103"/>
    <x v="5"/>
  </r>
  <r>
    <n v="952"/>
    <x v="35"/>
    <d v="2004-03-19T00:00:00"/>
    <n v="196318.17518590394"/>
    <x v="6"/>
  </r>
  <r>
    <n v="953"/>
    <x v="36"/>
    <d v="2006-03-05T00:00:00"/>
    <n v="101746.72141133274"/>
    <x v="5"/>
  </r>
  <r>
    <n v="954"/>
    <x v="37"/>
    <d v="2005-04-04T00:00:00"/>
    <n v="89550.738938780079"/>
    <x v="7"/>
  </r>
  <r>
    <n v="955"/>
    <x v="38"/>
    <d v="2006-04-30T00:00:00"/>
    <n v="418891.86185807153"/>
    <x v="8"/>
  </r>
  <r>
    <n v="956"/>
    <x v="39"/>
    <d v="2004-04-25T00:00:00"/>
    <n v="454279.16901641211"/>
    <x v="9"/>
  </r>
  <r>
    <n v="957"/>
    <x v="40"/>
    <d v="2006-04-19T00:00:00"/>
    <n v="465503.82180981891"/>
    <x v="8"/>
  </r>
  <r>
    <n v="958"/>
    <x v="41"/>
    <d v="2004-04-06T00:00:00"/>
    <n v="75789.963937836437"/>
    <x v="9"/>
  </r>
  <r>
    <n v="959"/>
    <x v="42"/>
    <d v="2005-04-27T00:00:00"/>
    <n v="435564.82186243398"/>
    <x v="7"/>
  </r>
  <r>
    <n v="960"/>
    <x v="14"/>
    <d v="2004-05-05T00:00:00"/>
    <n v="212026.76479840744"/>
    <x v="10"/>
  </r>
  <r>
    <n v="961"/>
    <x v="15"/>
    <d v="2006-05-06T00:00:00"/>
    <n v="128466.25499431419"/>
    <x v="11"/>
  </r>
  <r>
    <n v="962"/>
    <x v="16"/>
    <d v="2005-05-07T00:00:00"/>
    <n v="136938.78351935474"/>
    <x v="12"/>
  </r>
  <r>
    <n v="963"/>
    <x v="17"/>
    <d v="2006-05-08T00:00:00"/>
    <n v="25094.184133990671"/>
    <x v="11"/>
  </r>
  <r>
    <n v="964"/>
    <x v="18"/>
    <d v="2005-05-09T00:00:00"/>
    <n v="161906.37167005174"/>
    <x v="12"/>
  </r>
  <r>
    <n v="965"/>
    <x v="19"/>
    <d v="2006-05-10T00:00:00"/>
    <n v="3144.4826140244463"/>
    <x v="11"/>
  </r>
  <r>
    <n v="966"/>
    <x v="20"/>
    <d v="2006-07-11T00:00:00"/>
    <n v="450349.66434142232"/>
    <x v="13"/>
  </r>
  <r>
    <n v="967"/>
    <x v="21"/>
    <d v="2005-08-12T00:00:00"/>
    <n v="95563.997175524884"/>
    <x v="14"/>
  </r>
  <r>
    <n v="968"/>
    <x v="22"/>
    <d v="2004-05-05T00:00:00"/>
    <n v="74815.827989148049"/>
    <x v="10"/>
  </r>
  <r>
    <n v="969"/>
    <x v="23"/>
    <d v="2006-05-06T00:00:00"/>
    <n v="7299.8785889840656"/>
    <x v="11"/>
  </r>
  <r>
    <n v="970"/>
    <x v="24"/>
    <d v="2005-05-07T00:00:00"/>
    <n v="178430.61247202035"/>
    <x v="12"/>
  </r>
  <r>
    <n v="971"/>
    <x v="25"/>
    <d v="2006-05-08T00:00:00"/>
    <n v="443322.45400492143"/>
    <x v="11"/>
  </r>
  <r>
    <n v="972"/>
    <x v="26"/>
    <d v="2005-05-09T00:00:00"/>
    <n v="155589.98098756949"/>
    <x v="12"/>
  </r>
  <r>
    <n v="973"/>
    <x v="27"/>
    <d v="2006-05-10T00:00:00"/>
    <n v="308010.81405289104"/>
    <x v="11"/>
  </r>
  <r>
    <n v="974"/>
    <x v="28"/>
    <d v="2006-07-11T00:00:00"/>
    <n v="412538.05696752702"/>
    <x v="13"/>
  </r>
  <r>
    <n v="975"/>
    <x v="29"/>
    <d v="2005-08-12T00:00:00"/>
    <n v="313948.40288648556"/>
    <x v="14"/>
  </r>
  <r>
    <n v="976"/>
    <x v="30"/>
    <d v="2004-09-13T00:00:00"/>
    <n v="416225.47044615191"/>
    <x v="15"/>
  </r>
  <r>
    <n v="977"/>
    <x v="31"/>
    <d v="2005-11-20T00:00:00"/>
    <n v="357702.37567350978"/>
    <x v="16"/>
  </r>
  <r>
    <n v="978"/>
    <x v="32"/>
    <d v="2006-11-21T00:00:00"/>
    <n v="384311.41531700001"/>
    <x v="17"/>
  </r>
  <r>
    <n v="979"/>
    <x v="33"/>
    <d v="2005-11-22T00:00:00"/>
    <n v="481736.78931142681"/>
    <x v="16"/>
  </r>
  <r>
    <n v="980"/>
    <x v="34"/>
    <d v="2004-11-23T00:00:00"/>
    <n v="39726.444679958673"/>
    <x v="18"/>
  </r>
  <r>
    <n v="981"/>
    <x v="35"/>
    <d v="2005-05-24T00:00:00"/>
    <n v="218088.30922514459"/>
    <x v="12"/>
  </r>
  <r>
    <n v="982"/>
    <x v="36"/>
    <d v="2005-05-25T00:00:00"/>
    <n v="309647.51513447351"/>
    <x v="12"/>
  </r>
  <r>
    <n v="983"/>
    <x v="37"/>
    <d v="2005-05-26T00:00:00"/>
    <n v="300323.57230402908"/>
    <x v="12"/>
  </r>
  <r>
    <n v="984"/>
    <x v="38"/>
    <d v="2005-05-27T00:00:00"/>
    <n v="228549.28999020479"/>
    <x v="12"/>
  </r>
  <r>
    <n v="985"/>
    <x v="39"/>
    <d v="2005-05-28T00:00:00"/>
    <n v="158685.79786814289"/>
    <x v="12"/>
  </r>
  <r>
    <n v="986"/>
    <x v="40"/>
    <d v="2005-05-29T00:00:00"/>
    <n v="345801.8365350173"/>
    <x v="12"/>
  </r>
  <r>
    <n v="987"/>
    <x v="41"/>
    <d v="2005-05-30T00:00:00"/>
    <n v="406645.97718420182"/>
    <x v="12"/>
  </r>
  <r>
    <n v="988"/>
    <x v="42"/>
    <d v="2005-05-31T00:00:00"/>
    <n v="277304.05764535168"/>
    <x v="12"/>
  </r>
  <r>
    <n v="989"/>
    <x v="29"/>
    <d v="2005-06-01T00:00:00"/>
    <n v="290204.98333321634"/>
    <x v="19"/>
  </r>
  <r>
    <n v="990"/>
    <x v="30"/>
    <d v="2005-06-02T00:00:00"/>
    <n v="375407.24188528024"/>
    <x v="19"/>
  </r>
  <r>
    <n v="991"/>
    <x v="31"/>
    <d v="2005-06-03T00:00:00"/>
    <n v="203197.00755073345"/>
    <x v="19"/>
  </r>
  <r>
    <n v="992"/>
    <x v="32"/>
    <d v="2005-07-03T00:00:00"/>
    <n v="333629.51335871121"/>
    <x v="20"/>
  </r>
  <r>
    <n v="993"/>
    <x v="33"/>
    <d v="2005-08-03T00:00:00"/>
    <n v="162088.64234981369"/>
    <x v="14"/>
  </r>
  <r>
    <n v="994"/>
    <x v="34"/>
    <d v="2005-09-03T00:00:00"/>
    <n v="430357.18456376262"/>
    <x v="21"/>
  </r>
  <r>
    <n v="995"/>
    <x v="35"/>
    <d v="2005-10-03T00:00:00"/>
    <n v="143127.43090687602"/>
    <x v="22"/>
  </r>
  <r>
    <n v="996"/>
    <x v="36"/>
    <d v="2005-11-03T00:00:00"/>
    <n v="358721.01058961515"/>
    <x v="16"/>
  </r>
  <r>
    <n v="997"/>
    <x v="37"/>
    <d v="2005-12-03T00:00:00"/>
    <n v="476157.35241917381"/>
    <x v="23"/>
  </r>
  <r>
    <n v="998"/>
    <x v="38"/>
    <d v="2006-01-03T00:00:00"/>
    <n v="223942.6592724642"/>
    <x v="24"/>
  </r>
  <r>
    <n v="999"/>
    <x v="39"/>
    <d v="2006-02-03T00:00:00"/>
    <n v="100631.7116134361"/>
    <x v="4"/>
  </r>
  <r>
    <n v="1000"/>
    <x v="40"/>
    <d v="2006-03-03T00:00:00"/>
    <n v="105314.89225129721"/>
    <x v="5"/>
  </r>
  <r>
    <n v="1001"/>
    <x v="41"/>
    <d v="2006-04-03T00:00:00"/>
    <n v="16066.505498476714"/>
    <x v="8"/>
  </r>
  <r>
    <n v="1002"/>
    <x v="42"/>
    <d v="2006-05-03T00:00:00"/>
    <n v="322330.20894450601"/>
    <x v="11"/>
  </r>
  <r>
    <n v="1003"/>
    <x v="43"/>
    <d v="2006-06-03T00:00:00"/>
    <n v="352473.75823593116"/>
    <x v="25"/>
  </r>
  <r>
    <n v="1004"/>
    <x v="44"/>
    <d v="2006-07-03T00:00:00"/>
    <n v="27884.080901783458"/>
    <x v="13"/>
  </r>
  <r>
    <n v="1005"/>
    <x v="45"/>
    <d v="2006-08-03T00:00:00"/>
    <n v="238407.23421827203"/>
    <x v="26"/>
  </r>
  <r>
    <n v="1006"/>
    <x v="46"/>
    <d v="2006-09-03T00:00:00"/>
    <n v="398869.21249440953"/>
    <x v="27"/>
  </r>
  <r>
    <n v="1007"/>
    <x v="47"/>
    <d v="2006-10-03T00:00:00"/>
    <n v="142954.167038585"/>
    <x v="28"/>
  </r>
  <r>
    <n v="1008"/>
    <x v="48"/>
    <d v="2006-11-03T00:00:00"/>
    <n v="99262.43264036144"/>
    <x v="17"/>
  </r>
  <r>
    <n v="1009"/>
    <x v="49"/>
    <d v="2006-12-03T00:00:00"/>
    <n v="443880.44925080513"/>
    <x v="29"/>
  </r>
  <r>
    <n v="1010"/>
    <x v="50"/>
    <d v="2004-01-12T00:00:00"/>
    <n v="419293.64588103601"/>
    <x v="0"/>
  </r>
  <r>
    <n v="1011"/>
    <x v="51"/>
    <d v="2004-01-03T00:00:00"/>
    <n v="362467.20976196486"/>
    <x v="0"/>
  </r>
  <r>
    <n v="1012"/>
    <x v="52"/>
    <d v="2004-01-15T00:00:00"/>
    <n v="487209.21326713508"/>
    <x v="0"/>
  </r>
  <r>
    <n v="1013"/>
    <x v="53"/>
    <d v="2004-01-25T00:00:00"/>
    <n v="149751.18085253218"/>
    <x v="0"/>
  </r>
  <r>
    <n v="1014"/>
    <x v="54"/>
    <d v="2005-01-17T00:00:00"/>
    <n v="336470.56975885993"/>
    <x v="1"/>
  </r>
  <r>
    <n v="1015"/>
    <x v="53"/>
    <d v="2005-02-23T00:00:00"/>
    <n v="426870.69096650631"/>
    <x v="2"/>
  </r>
  <r>
    <n v="1016"/>
    <x v="54"/>
    <d v="2005-02-01T00:00:00"/>
    <n v="319525.47598960134"/>
    <x v="2"/>
  </r>
  <r>
    <n v="1017"/>
    <x v="55"/>
    <d v="2004-02-05T00:00:00"/>
    <n v="128710.34358851718"/>
    <x v="3"/>
  </r>
  <r>
    <n v="1018"/>
    <x v="29"/>
    <d v="2005-02-28T00:00:00"/>
    <n v="106495.24121492621"/>
    <x v="2"/>
  </r>
  <r>
    <n v="1019"/>
    <x v="30"/>
    <d v="2005-02-16T00:00:00"/>
    <n v="431645.33807802229"/>
    <x v="2"/>
  </r>
  <r>
    <n v="1020"/>
    <x v="31"/>
    <d v="2005-02-23T00:00:00"/>
    <n v="155832.23443234718"/>
    <x v="2"/>
  </r>
  <r>
    <n v="1021"/>
    <x v="32"/>
    <d v="2005-02-03T00:00:00"/>
    <n v="166897.87138030649"/>
    <x v="2"/>
  </r>
  <r>
    <n v="1022"/>
    <x v="33"/>
    <d v="2006-02-04T00:00:00"/>
    <n v="324868.2389580544"/>
    <x v="4"/>
  </r>
  <r>
    <n v="1023"/>
    <x v="34"/>
    <d v="2006-03-25T00:00:00"/>
    <n v="103506.80893436908"/>
    <x v="5"/>
  </r>
  <r>
    <n v="1024"/>
    <x v="35"/>
    <d v="2006-03-31T00:00:00"/>
    <n v="260025.29112761281"/>
    <x v="5"/>
  </r>
  <r>
    <n v="1025"/>
    <x v="36"/>
    <d v="2006-03-23T00:00:00"/>
    <n v="39962.537251305665"/>
    <x v="5"/>
  </r>
  <r>
    <n v="1026"/>
    <x v="37"/>
    <d v="2006-03-24T00:00:00"/>
    <n v="433223.59148564324"/>
    <x v="5"/>
  </r>
  <r>
    <n v="1027"/>
    <x v="38"/>
    <d v="2006-03-25T00:00:00"/>
    <n v="408920.87298976007"/>
    <x v="5"/>
  </r>
  <r>
    <n v="1028"/>
    <x v="39"/>
    <d v="2006-03-26T00:00:00"/>
    <n v="389163.87627064472"/>
    <x v="5"/>
  </r>
  <r>
    <n v="1029"/>
    <x v="40"/>
    <d v="2006-03-27T00:00:00"/>
    <n v="170581.81250269504"/>
    <x v="5"/>
  </r>
  <r>
    <n v="1030"/>
    <x v="41"/>
    <d v="2006-03-28T00:00:00"/>
    <n v="161683.65668822444"/>
    <x v="5"/>
  </r>
  <r>
    <n v="1031"/>
    <x v="42"/>
    <d v="2006-03-29T00:00:00"/>
    <n v="430471.99095895316"/>
    <x v="5"/>
  </r>
  <r>
    <n v="1032"/>
    <x v="43"/>
    <d v="2006-03-30T00:00:00"/>
    <n v="194691.7758982032"/>
    <x v="5"/>
  </r>
  <r>
    <n v="1033"/>
    <x v="44"/>
    <d v="2006-03-31T00:00:00"/>
    <n v="3811.7678379751551"/>
    <x v="5"/>
  </r>
  <r>
    <n v="1034"/>
    <x v="45"/>
    <d v="2006-04-01T00:00:00"/>
    <n v="370123.69272049598"/>
    <x v="8"/>
  </r>
  <r>
    <n v="1035"/>
    <x v="46"/>
    <d v="2006-04-02T00:00:00"/>
    <n v="366043.98456263379"/>
    <x v="8"/>
  </r>
  <r>
    <n v="1036"/>
    <x v="47"/>
    <d v="2006-04-03T00:00:00"/>
    <n v="83599.328153308277"/>
    <x v="8"/>
  </r>
  <r>
    <n v="1037"/>
    <x v="48"/>
    <d v="2006-04-04T00:00:00"/>
    <n v="327138.40148642712"/>
    <x v="8"/>
  </r>
  <r>
    <n v="1038"/>
    <x v="49"/>
    <d v="2004-01-12T00:00:00"/>
    <n v="129018.40047413754"/>
    <x v="0"/>
  </r>
  <r>
    <n v="1039"/>
    <x v="50"/>
    <d v="2004-01-03T00:00:00"/>
    <n v="473547.11759614997"/>
    <x v="0"/>
  </r>
  <r>
    <n v="1040"/>
    <x v="51"/>
    <d v="2004-01-15T00:00:00"/>
    <n v="59838.290083062573"/>
    <x v="0"/>
  </r>
  <r>
    <n v="1041"/>
    <x v="52"/>
    <d v="2004-01-25T00:00:00"/>
    <n v="195844.58487474849"/>
    <x v="0"/>
  </r>
  <r>
    <n v="1042"/>
    <x v="53"/>
    <d v="2004-01-12T00:00:00"/>
    <n v="296377.10284518922"/>
    <x v="0"/>
  </r>
  <r>
    <n v="1043"/>
    <x v="54"/>
    <d v="2004-01-03T00:00:00"/>
    <n v="267753.15409923519"/>
    <x v="0"/>
  </r>
  <r>
    <n v="1044"/>
    <x v="53"/>
    <d v="2004-01-15T00:00:00"/>
    <n v="423465.14365675207"/>
    <x v="0"/>
  </r>
  <r>
    <n v="1045"/>
    <x v="54"/>
    <d v="2004-01-25T00:00:00"/>
    <n v="50704.182402402206"/>
    <x v="0"/>
  </r>
  <r>
    <n v="1046"/>
    <x v="55"/>
    <d v="2004-01-12T00:00:00"/>
    <n v="270745.08103638201"/>
    <x v="0"/>
  </r>
  <r>
    <n v="1047"/>
    <x v="29"/>
    <d v="2004-01-03T00:00:00"/>
    <n v="17794.197645238874"/>
    <x v="0"/>
  </r>
  <r>
    <n v="1048"/>
    <x v="30"/>
    <d v="2004-01-15T00:00:00"/>
    <n v="99462.973178215238"/>
    <x v="0"/>
  </r>
  <r>
    <n v="1049"/>
    <x v="31"/>
    <d v="2004-01-25T00:00:00"/>
    <n v="36864.211702708097"/>
    <x v="0"/>
  </r>
  <r>
    <n v="1050"/>
    <x v="32"/>
    <d v="2004-01-12T00:00:00"/>
    <n v="160617.39189481005"/>
    <x v="0"/>
  </r>
  <r>
    <n v="1051"/>
    <x v="33"/>
    <d v="2004-01-03T00:00:00"/>
    <n v="325446.06605770031"/>
    <x v="0"/>
  </r>
  <r>
    <n v="1052"/>
    <x v="34"/>
    <d v="2004-01-15T00:00:00"/>
    <n v="472718.02519631188"/>
    <x v="0"/>
  </r>
  <r>
    <n v="1053"/>
    <x v="35"/>
    <d v="2004-01-12T00:00:00"/>
    <n v="291093.25619782292"/>
    <x v="0"/>
  </r>
  <r>
    <n v="1054"/>
    <x v="36"/>
    <d v="2004-01-03T00:00:00"/>
    <n v="327758.86701992439"/>
    <x v="0"/>
  </r>
  <r>
    <n v="1055"/>
    <x v="37"/>
    <d v="2004-01-15T00:00:00"/>
    <n v="442509.11007856554"/>
    <x v="0"/>
  </r>
  <r>
    <n v="1056"/>
    <x v="38"/>
    <d v="2004-01-25T00:00:00"/>
    <n v="271127.4386917745"/>
    <x v="0"/>
  </r>
  <r>
    <n v="1057"/>
    <x v="39"/>
    <d v="2005-01-17T00:00:00"/>
    <n v="386136.86057715741"/>
    <x v="1"/>
  </r>
  <r>
    <n v="1058"/>
    <x v="40"/>
    <d v="2005-02-23T00:00:00"/>
    <n v="468482.53863691073"/>
    <x v="2"/>
  </r>
  <r>
    <n v="1059"/>
    <x v="41"/>
    <d v="2005-02-01T00:00:00"/>
    <n v="118807.34255579561"/>
    <x v="2"/>
  </r>
  <r>
    <n v="1060"/>
    <x v="42"/>
    <d v="2004-02-05T00:00:00"/>
    <n v="360129.98602771247"/>
    <x v="3"/>
  </r>
  <r>
    <n v="1061"/>
    <x v="43"/>
    <d v="2005-02-28T00:00:00"/>
    <n v="284984.05214229581"/>
    <x v="2"/>
  </r>
  <r>
    <n v="1062"/>
    <x v="44"/>
    <d v="2005-02-16T00:00:00"/>
    <n v="439914.12712059479"/>
    <x v="2"/>
  </r>
  <r>
    <n v="1063"/>
    <x v="45"/>
    <d v="2005-02-23T00:00:00"/>
    <n v="13412.811833701855"/>
    <x v="2"/>
  </r>
  <r>
    <n v="1064"/>
    <x v="46"/>
    <d v="2005-02-03T00:00:00"/>
    <n v="234067.75224118115"/>
    <x v="2"/>
  </r>
  <r>
    <n v="1065"/>
    <x v="47"/>
    <d v="2006-02-04T00:00:00"/>
    <n v="323101.26706820447"/>
    <x v="4"/>
  </r>
  <r>
    <n v="1066"/>
    <x v="48"/>
    <d v="2006-03-25T00:00:00"/>
    <n v="285539.05284911505"/>
    <x v="5"/>
  </r>
  <r>
    <n v="1067"/>
    <x v="49"/>
    <d v="2006-03-31T00:00:00"/>
    <n v="457523.38855634484"/>
    <x v="5"/>
  </r>
  <r>
    <n v="1068"/>
    <x v="50"/>
    <d v="2006-03-23T00:00:00"/>
    <n v="366406.90433338279"/>
    <x v="5"/>
  </r>
  <r>
    <n v="1069"/>
    <x v="51"/>
    <d v="2004-03-19T00:00:00"/>
    <n v="304693.84550541395"/>
    <x v="6"/>
  </r>
  <r>
    <n v="1070"/>
    <x v="52"/>
    <d v="2006-03-05T00:00:00"/>
    <n v="180556.07348104048"/>
    <x v="5"/>
  </r>
  <r>
    <n v="1071"/>
    <x v="53"/>
    <d v="2005-04-04T00:00:00"/>
    <n v="6227.2918344542513"/>
    <x v="7"/>
  </r>
  <r>
    <n v="1072"/>
    <x v="54"/>
    <d v="2006-04-30T00:00:00"/>
    <n v="7568.5604026618503"/>
    <x v="8"/>
  </r>
  <r>
    <n v="1073"/>
    <x v="53"/>
    <d v="2004-04-25T00:00:00"/>
    <n v="161685.02404532698"/>
    <x v="9"/>
  </r>
  <r>
    <n v="1074"/>
    <x v="54"/>
    <d v="2006-04-19T00:00:00"/>
    <n v="294622.82437435328"/>
    <x v="8"/>
  </r>
  <r>
    <n v="1075"/>
    <x v="55"/>
    <d v="2004-04-06T00:00:00"/>
    <n v="197588.9839165748"/>
    <x v="9"/>
  </r>
  <r>
    <n v="1076"/>
    <x v="29"/>
    <d v="2005-04-27T00:00:00"/>
    <n v="246803.62038193661"/>
    <x v="7"/>
  </r>
  <r>
    <n v="1077"/>
    <x v="30"/>
    <d v="2004-05-05T00:00:00"/>
    <n v="247533.48466541537"/>
    <x v="10"/>
  </r>
  <r>
    <n v="1078"/>
    <x v="31"/>
    <d v="2006-05-06T00:00:00"/>
    <n v="420208.36554494262"/>
    <x v="11"/>
  </r>
  <r>
    <n v="1079"/>
    <x v="32"/>
    <d v="2005-05-07T00:00:00"/>
    <n v="258819.72880456611"/>
    <x v="12"/>
  </r>
  <r>
    <n v="1080"/>
    <x v="33"/>
    <d v="2006-05-08T00:00:00"/>
    <n v="428659.26730424172"/>
    <x v="11"/>
  </r>
  <r>
    <n v="1081"/>
    <x v="34"/>
    <d v="2005-05-09T00:00:00"/>
    <n v="292126.46512683795"/>
    <x v="12"/>
  </r>
  <r>
    <n v="1082"/>
    <x v="35"/>
    <d v="2006-05-10T00:00:00"/>
    <n v="12995.296992378058"/>
    <x v="11"/>
  </r>
  <r>
    <n v="1083"/>
    <x v="36"/>
    <d v="2006-07-11T00:00:00"/>
    <n v="170642.32396988614"/>
    <x v="13"/>
  </r>
  <r>
    <n v="1084"/>
    <x v="37"/>
    <d v="2005-08-12T00:00:00"/>
    <n v="292050.81680692744"/>
    <x v="14"/>
  </r>
  <r>
    <n v="1085"/>
    <x v="38"/>
    <d v="2004-05-05T00:00:00"/>
    <n v="483513.92234712181"/>
    <x v="10"/>
  </r>
  <r>
    <n v="1086"/>
    <x v="39"/>
    <d v="2006-05-06T00:00:00"/>
    <n v="111163.37621976358"/>
    <x v="11"/>
  </r>
  <r>
    <n v="1087"/>
    <x v="40"/>
    <d v="2005-05-07T00:00:00"/>
    <n v="108172.72196156713"/>
    <x v="12"/>
  </r>
  <r>
    <n v="1088"/>
    <x v="41"/>
    <d v="2006-05-08T00:00:00"/>
    <n v="208086.69480334956"/>
    <x v="11"/>
  </r>
  <r>
    <n v="1089"/>
    <x v="42"/>
    <d v="2005-05-09T00:00:00"/>
    <n v="429354.62946278305"/>
    <x v="12"/>
  </r>
  <r>
    <n v="1090"/>
    <x v="43"/>
    <d v="2006-05-10T00:00:00"/>
    <n v="172176.88253704333"/>
    <x v="11"/>
  </r>
  <r>
    <n v="1091"/>
    <x v="44"/>
    <d v="2006-07-11T00:00:00"/>
    <n v="32382.181412928367"/>
    <x v="13"/>
  </r>
  <r>
    <n v="1092"/>
    <x v="45"/>
    <d v="2005-08-12T00:00:00"/>
    <n v="289487.45042727131"/>
    <x v="14"/>
  </r>
  <r>
    <n v="1093"/>
    <x v="46"/>
    <d v="2004-09-13T00:00:00"/>
    <n v="414898.08838748006"/>
    <x v="15"/>
  </r>
  <r>
    <n v="1094"/>
    <x v="47"/>
    <d v="2005-11-20T00:00:00"/>
    <n v="197851.36237669675"/>
    <x v="16"/>
  </r>
  <r>
    <n v="1095"/>
    <x v="48"/>
    <d v="2006-11-21T00:00:00"/>
    <n v="1128.9495899852175"/>
    <x v="17"/>
  </r>
  <r>
    <n v="1096"/>
    <x v="49"/>
    <d v="2005-11-22T00:00:00"/>
    <n v="315751.03487947106"/>
    <x v="16"/>
  </r>
  <r>
    <n v="1097"/>
    <x v="50"/>
    <d v="2004-11-23T00:00:00"/>
    <n v="51232.588876536145"/>
    <x v="18"/>
  </r>
  <r>
    <n v="1098"/>
    <x v="51"/>
    <d v="2005-05-24T00:00:00"/>
    <n v="277718.57310229371"/>
    <x v="12"/>
  </r>
  <r>
    <n v="1099"/>
    <x v="52"/>
    <d v="2005-05-25T00:00:00"/>
    <n v="12002.049059841813"/>
    <x v="12"/>
  </r>
  <r>
    <n v="1100"/>
    <x v="53"/>
    <d v="2005-05-26T00:00:00"/>
    <n v="345410.4899596856"/>
    <x v="12"/>
  </r>
  <r>
    <n v="1101"/>
    <x v="54"/>
    <d v="2005-05-27T00:00:00"/>
    <n v="321035.97486556391"/>
    <x v="12"/>
  </r>
  <r>
    <n v="1102"/>
    <x v="53"/>
    <d v="2005-05-28T00:00:00"/>
    <n v="27415.261071708497"/>
    <x v="12"/>
  </r>
  <r>
    <n v="1103"/>
    <x v="54"/>
    <d v="2005-05-29T00:00:00"/>
    <n v="139037.78254170445"/>
    <x v="12"/>
  </r>
  <r>
    <n v="1104"/>
    <x v="55"/>
    <d v="2005-05-30T00:00:00"/>
    <n v="227217.91833881565"/>
    <x v="12"/>
  </r>
  <r>
    <n v="1105"/>
    <x v="29"/>
    <d v="2005-05-31T00:00:00"/>
    <n v="122960.54548753244"/>
    <x v="12"/>
  </r>
  <r>
    <n v="1106"/>
    <x v="30"/>
    <d v="2005-06-01T00:00:00"/>
    <n v="384928.07192897965"/>
    <x v="19"/>
  </r>
  <r>
    <n v="1107"/>
    <x v="31"/>
    <d v="2005-06-02T00:00:00"/>
    <n v="284917.58485895616"/>
    <x v="19"/>
  </r>
  <r>
    <n v="1108"/>
    <x v="32"/>
    <d v="2005-06-03T00:00:00"/>
    <n v="331467.3527668466"/>
    <x v="19"/>
  </r>
  <r>
    <n v="1109"/>
    <x v="33"/>
    <d v="2005-07-03T00:00:00"/>
    <n v="304270.44176823064"/>
    <x v="20"/>
  </r>
  <r>
    <n v="1110"/>
    <x v="34"/>
    <d v="2005-08-03T00:00:00"/>
    <n v="190057.83541911552"/>
    <x v="14"/>
  </r>
  <r>
    <n v="1111"/>
    <x v="35"/>
    <d v="2005-09-03T00:00:00"/>
    <n v="298821.01749652904"/>
    <x v="21"/>
  </r>
  <r>
    <n v="1112"/>
    <x v="36"/>
    <d v="2005-10-03T00:00:00"/>
    <n v="326908.21927508613"/>
    <x v="22"/>
  </r>
  <r>
    <n v="1113"/>
    <x v="37"/>
    <d v="2005-11-03T00:00:00"/>
    <n v="57724.770129515266"/>
    <x v="16"/>
  </r>
  <r>
    <n v="1114"/>
    <x v="38"/>
    <d v="2005-12-03T00:00:00"/>
    <n v="260353.7119128902"/>
    <x v="23"/>
  </r>
  <r>
    <n v="1115"/>
    <x v="39"/>
    <d v="2006-01-03T00:00:00"/>
    <n v="319323.31394524989"/>
    <x v="24"/>
  </r>
  <r>
    <n v="1116"/>
    <x v="40"/>
    <d v="2006-02-03T00:00:00"/>
    <n v="356148.82721395057"/>
    <x v="4"/>
  </r>
  <r>
    <n v="1117"/>
    <x v="41"/>
    <d v="2006-03-03T00:00:00"/>
    <n v="90319.396026698698"/>
    <x v="5"/>
  </r>
  <r>
    <n v="1118"/>
    <x v="42"/>
    <d v="2006-04-03T00:00:00"/>
    <n v="340318.06963521848"/>
    <x v="8"/>
  </r>
  <r>
    <n v="1119"/>
    <x v="43"/>
    <d v="2006-05-03T00:00:00"/>
    <n v="210221.97670593517"/>
    <x v="11"/>
  </r>
  <r>
    <n v="1120"/>
    <x v="44"/>
    <d v="2006-06-03T00:00:00"/>
    <n v="131169.91004094935"/>
    <x v="25"/>
  </r>
  <r>
    <n v="1121"/>
    <x v="45"/>
    <d v="2006-07-03T00:00:00"/>
    <n v="224665.54841481295"/>
    <x v="13"/>
  </r>
  <r>
    <n v="1122"/>
    <x v="46"/>
    <d v="2006-08-03T00:00:00"/>
    <n v="30235.731425390044"/>
    <x v="26"/>
  </r>
  <r>
    <n v="1123"/>
    <x v="47"/>
    <d v="2006-09-03T00:00:00"/>
    <n v="245305.45179242248"/>
    <x v="27"/>
  </r>
  <r>
    <n v="1124"/>
    <x v="48"/>
    <d v="2006-10-03T00:00:00"/>
    <n v="151774.70062964011"/>
    <x v="28"/>
  </r>
  <r>
    <n v="1125"/>
    <x v="49"/>
    <d v="2006-11-03T00:00:00"/>
    <n v="70304.572429754684"/>
    <x v="17"/>
  </r>
  <r>
    <n v="1126"/>
    <x v="50"/>
    <d v="2006-12-03T00:00:00"/>
    <n v="282263.0569923789"/>
    <x v="29"/>
  </r>
  <r>
    <n v="1127"/>
    <x v="51"/>
    <d v="2004-01-12T00:00:00"/>
    <n v="377727.9632615408"/>
    <x v="0"/>
  </r>
  <r>
    <n v="1128"/>
    <x v="52"/>
    <d v="2004-01-03T00:00:00"/>
    <n v="409174.68582136056"/>
    <x v="0"/>
  </r>
  <r>
    <n v="1129"/>
    <x v="53"/>
    <d v="2004-01-15T00:00:00"/>
    <n v="462176.13607885636"/>
    <x v="0"/>
  </r>
  <r>
    <n v="1130"/>
    <x v="54"/>
    <d v="2004-01-25T00:00:00"/>
    <n v="383315.11663949973"/>
    <x v="0"/>
  </r>
  <r>
    <n v="1131"/>
    <x v="53"/>
    <d v="2005-01-17T00:00:00"/>
    <n v="165421.92553748775"/>
    <x v="1"/>
  </r>
  <r>
    <n v="1132"/>
    <x v="54"/>
    <d v="2005-02-23T00:00:00"/>
    <n v="466394.66946313548"/>
    <x v="2"/>
  </r>
  <r>
    <n v="1133"/>
    <x v="55"/>
    <d v="2005-02-01T00:00:00"/>
    <n v="496662.76754554937"/>
    <x v="2"/>
  </r>
  <r>
    <n v="1134"/>
    <x v="29"/>
    <d v="2004-02-05T00:00:00"/>
    <n v="81492.572616977341"/>
    <x v="3"/>
  </r>
  <r>
    <n v="1135"/>
    <x v="30"/>
    <d v="2005-02-28T00:00:00"/>
    <n v="25114.287799858968"/>
    <x v="2"/>
  </r>
  <r>
    <n v="1136"/>
    <x v="31"/>
    <d v="2005-02-16T00:00:00"/>
    <n v="60363.292419406243"/>
    <x v="2"/>
  </r>
  <r>
    <n v="1137"/>
    <x v="32"/>
    <d v="2005-02-23T00:00:00"/>
    <n v="415094.05725725682"/>
    <x v="2"/>
  </r>
  <r>
    <n v="1138"/>
    <x v="33"/>
    <d v="2005-02-03T00:00:00"/>
    <n v="79113.526969305676"/>
    <x v="2"/>
  </r>
  <r>
    <n v="1139"/>
    <x v="34"/>
    <d v="2006-02-04T00:00:00"/>
    <n v="426632.80587584205"/>
    <x v="4"/>
  </r>
  <r>
    <n v="1140"/>
    <x v="35"/>
    <d v="2006-03-25T00:00:00"/>
    <n v="26942.172120878295"/>
    <x v="5"/>
  </r>
  <r>
    <n v="1141"/>
    <x v="36"/>
    <d v="2006-03-31T00:00:00"/>
    <n v="349145.19303812122"/>
    <x v="5"/>
  </r>
  <r>
    <n v="1142"/>
    <x v="37"/>
    <d v="2006-03-23T00:00:00"/>
    <n v="132092.0893672728"/>
    <x v="5"/>
  </r>
  <r>
    <n v="1143"/>
    <x v="38"/>
    <d v="2006-03-24T00:00:00"/>
    <n v="104592.75097688276"/>
    <x v="5"/>
  </r>
  <r>
    <n v="1144"/>
    <x v="39"/>
    <d v="2006-03-25T00:00:00"/>
    <n v="253398.09288607069"/>
    <x v="5"/>
  </r>
  <r>
    <n v="1145"/>
    <x v="40"/>
    <d v="2006-03-26T00:00:00"/>
    <n v="492785.67343113717"/>
    <x v="5"/>
  </r>
  <r>
    <n v="1146"/>
    <x v="41"/>
    <d v="2006-03-27T00:00:00"/>
    <n v="164153.20175126713"/>
    <x v="5"/>
  </r>
  <r>
    <n v="1147"/>
    <x v="42"/>
    <d v="2006-03-28T00:00:00"/>
    <n v="226780.42316437323"/>
    <x v="5"/>
  </r>
  <r>
    <n v="1148"/>
    <x v="43"/>
    <d v="2006-03-29T00:00:00"/>
    <n v="39376.399193451703"/>
    <x v="5"/>
  </r>
  <r>
    <n v="1149"/>
    <x v="44"/>
    <d v="2006-03-30T00:00:00"/>
    <n v="238903.97429712117"/>
    <x v="5"/>
  </r>
  <r>
    <n v="1150"/>
    <x v="45"/>
    <d v="2006-03-31T00:00:00"/>
    <n v="260260.3348341347"/>
    <x v="5"/>
  </r>
  <r>
    <n v="1151"/>
    <x v="46"/>
    <d v="2006-04-01T00:00:00"/>
    <n v="149485.22411521125"/>
    <x v="8"/>
  </r>
  <r>
    <n v="1152"/>
    <x v="47"/>
    <d v="2006-04-02T00:00:00"/>
    <n v="322715.76687313378"/>
    <x v="8"/>
  </r>
  <r>
    <n v="1153"/>
    <x v="48"/>
    <d v="2006-04-03T00:00:00"/>
    <n v="429089.33721620688"/>
    <x v="8"/>
  </r>
  <r>
    <n v="1154"/>
    <x v="49"/>
    <d v="2006-04-04T00:00:00"/>
    <n v="366344.19665487309"/>
    <x v="8"/>
  </r>
  <r>
    <n v="1155"/>
    <x v="50"/>
    <d v="2004-01-12T00:00:00"/>
    <n v="331551.02475936466"/>
    <x v="0"/>
  </r>
  <r>
    <n v="1156"/>
    <x v="51"/>
    <d v="2004-01-03T00:00:00"/>
    <n v="176385.36856590203"/>
    <x v="0"/>
  </r>
  <r>
    <n v="1157"/>
    <x v="52"/>
    <d v="2004-01-15T00:00:00"/>
    <n v="349259.20932089811"/>
    <x v="0"/>
  </r>
  <r>
    <n v="1158"/>
    <x v="53"/>
    <d v="2004-01-25T00:00:00"/>
    <n v="182293.21370416839"/>
    <x v="0"/>
  </r>
  <r>
    <n v="1159"/>
    <x v="54"/>
    <d v="2004-01-12T00:00:00"/>
    <n v="301807.54270771617"/>
    <x v="0"/>
  </r>
  <r>
    <n v="1160"/>
    <x v="53"/>
    <d v="2004-01-03T00:00:00"/>
    <n v="160288.82122845939"/>
    <x v="0"/>
  </r>
  <r>
    <n v="1161"/>
    <x v="54"/>
    <d v="2004-01-15T00:00:00"/>
    <n v="303692.56616340659"/>
    <x v="0"/>
  </r>
  <r>
    <n v="1162"/>
    <x v="55"/>
    <d v="2004-01-25T00:00:00"/>
    <n v="317899.85030337155"/>
    <x v="0"/>
  </r>
  <r>
    <n v="1163"/>
    <x v="29"/>
    <d v="2004-01-12T00:00:00"/>
    <n v="494638.44801101048"/>
    <x v="0"/>
  </r>
  <r>
    <n v="1164"/>
    <x v="30"/>
    <d v="2004-01-03T00:00:00"/>
    <n v="107253.77704589756"/>
    <x v="0"/>
  </r>
  <r>
    <n v="1165"/>
    <x v="31"/>
    <d v="2004-01-15T00:00:00"/>
    <n v="312309.5659105911"/>
    <x v="0"/>
  </r>
  <r>
    <n v="1166"/>
    <x v="32"/>
    <d v="2004-01-25T00:00:00"/>
    <n v="292273.87962616899"/>
    <x v="0"/>
  </r>
  <r>
    <n v="1167"/>
    <x v="33"/>
    <d v="2004-01-12T00:00:00"/>
    <n v="350966.45730734698"/>
    <x v="0"/>
  </r>
  <r>
    <n v="1168"/>
    <x v="34"/>
    <d v="2004-01-03T00:00:00"/>
    <n v="376903.74448780657"/>
    <x v="0"/>
  </r>
  <r>
    <n v="1169"/>
    <x v="35"/>
    <d v="2004-01-15T00:00:00"/>
    <n v="347805.97880248941"/>
    <x v="0"/>
  </r>
  <r>
    <n v="1170"/>
    <x v="36"/>
    <d v="2004-01-12T00:00:00"/>
    <n v="217450.85552467385"/>
    <x v="0"/>
  </r>
  <r>
    <n v="1171"/>
    <x v="37"/>
    <d v="2004-01-03T00:00:00"/>
    <n v="224646.66850659749"/>
    <x v="0"/>
  </r>
  <r>
    <n v="1172"/>
    <x v="38"/>
    <d v="2004-01-15T00:00:00"/>
    <n v="401728.92339460616"/>
    <x v="0"/>
  </r>
  <r>
    <n v="1173"/>
    <x v="39"/>
    <d v="2004-01-25T00:00:00"/>
    <n v="229289.25624818829"/>
    <x v="0"/>
  </r>
  <r>
    <n v="1174"/>
    <x v="40"/>
    <d v="2005-01-17T00:00:00"/>
    <n v="450851.95735198108"/>
    <x v="1"/>
  </r>
  <r>
    <n v="1175"/>
    <x v="41"/>
    <d v="2005-02-23T00:00:00"/>
    <n v="231176.57771357859"/>
    <x v="2"/>
  </r>
  <r>
    <n v="1176"/>
    <x v="42"/>
    <d v="2005-02-01T00:00:00"/>
    <n v="153704.90595746218"/>
    <x v="2"/>
  </r>
  <r>
    <n v="1177"/>
    <x v="43"/>
    <d v="2004-02-05T00:00:00"/>
    <n v="28338.135334385617"/>
    <x v="3"/>
  </r>
  <r>
    <n v="1178"/>
    <x v="44"/>
    <d v="2005-02-28T00:00:00"/>
    <n v="106383.6663820641"/>
    <x v="2"/>
  </r>
  <r>
    <n v="1179"/>
    <x v="45"/>
    <d v="2005-02-16T00:00:00"/>
    <n v="109274.06767536985"/>
    <x v="2"/>
  </r>
  <r>
    <n v="1180"/>
    <x v="46"/>
    <d v="2005-02-23T00:00:00"/>
    <n v="40156.104069342611"/>
    <x v="2"/>
  </r>
  <r>
    <n v="1181"/>
    <x v="47"/>
    <d v="2005-02-03T00:00:00"/>
    <n v="29027.379013156329"/>
    <x v="2"/>
  </r>
  <r>
    <n v="1182"/>
    <x v="48"/>
    <d v="2006-02-04T00:00:00"/>
    <n v="241514.4741870579"/>
    <x v="4"/>
  </r>
  <r>
    <n v="1183"/>
    <x v="49"/>
    <d v="2006-03-25T00:00:00"/>
    <n v="363672.67492225295"/>
    <x v="5"/>
  </r>
  <r>
    <n v="1184"/>
    <x v="50"/>
    <d v="2006-03-31T00:00:00"/>
    <n v="354957.65977616765"/>
    <x v="5"/>
  </r>
  <r>
    <n v="1185"/>
    <x v="51"/>
    <d v="2006-03-23T00:00:00"/>
    <n v="226462.49130189634"/>
    <x v="5"/>
  </r>
  <r>
    <n v="1186"/>
    <x v="52"/>
    <d v="2004-03-19T00:00:00"/>
    <n v="222355.36263504068"/>
    <x v="6"/>
  </r>
  <r>
    <n v="1187"/>
    <x v="53"/>
    <d v="2006-03-05T00:00:00"/>
    <n v="108206.25556407953"/>
    <x v="5"/>
  </r>
  <r>
    <n v="1188"/>
    <x v="54"/>
    <d v="2005-04-04T00:00:00"/>
    <n v="1609.8989951972565"/>
    <x v="7"/>
  </r>
  <r>
    <n v="1189"/>
    <x v="53"/>
    <d v="2006-04-30T00:00:00"/>
    <n v="430812.95174895658"/>
    <x v="8"/>
  </r>
  <r>
    <n v="1190"/>
    <x v="54"/>
    <d v="2004-04-25T00:00:00"/>
    <n v="353682.95980337879"/>
    <x v="9"/>
  </r>
  <r>
    <n v="1191"/>
    <x v="55"/>
    <d v="2006-04-19T00:00:00"/>
    <n v="358989.63618804479"/>
    <x v="8"/>
  </r>
  <r>
    <n v="1192"/>
    <x v="29"/>
    <d v="2004-04-06T00:00:00"/>
    <n v="33219.172513403952"/>
    <x v="9"/>
  </r>
  <r>
    <n v="1193"/>
    <x v="30"/>
    <d v="2005-04-27T00:00:00"/>
    <n v="71602.698649997081"/>
    <x v="7"/>
  </r>
  <r>
    <n v="1194"/>
    <x v="31"/>
    <d v="2004-05-05T00:00:00"/>
    <n v="98551.404606286029"/>
    <x v="10"/>
  </r>
  <r>
    <n v="1195"/>
    <x v="32"/>
    <d v="2006-05-06T00:00:00"/>
    <n v="289826.98758442962"/>
    <x v="11"/>
  </r>
  <r>
    <n v="1196"/>
    <x v="33"/>
    <d v="2005-05-07T00:00:00"/>
    <n v="219167.58335702564"/>
    <x v="12"/>
  </r>
  <r>
    <n v="1197"/>
    <x v="34"/>
    <d v="2006-05-08T00:00:00"/>
    <n v="494209.22996982391"/>
    <x v="11"/>
  </r>
  <r>
    <n v="1198"/>
    <x v="35"/>
    <d v="2005-05-09T00:00:00"/>
    <n v="229297.90108101079"/>
    <x v="12"/>
  </r>
  <r>
    <n v="1199"/>
    <x v="36"/>
    <d v="2006-05-10T00:00:00"/>
    <n v="368717.18243082915"/>
    <x v="11"/>
  </r>
  <r>
    <n v="1200"/>
    <x v="37"/>
    <d v="2006-07-11T00:00:00"/>
    <n v="361375.78405888891"/>
    <x v="13"/>
  </r>
  <r>
    <n v="1201"/>
    <x v="38"/>
    <d v="2005-08-12T00:00:00"/>
    <n v="262754.55110552284"/>
    <x v="14"/>
  </r>
  <r>
    <n v="1202"/>
    <x v="39"/>
    <d v="2005-01-17T00:00:00"/>
    <n v="7356.64311985923"/>
    <x v="1"/>
  </r>
  <r>
    <n v="1203"/>
    <x v="40"/>
    <d v="2005-02-23T00:00:00"/>
    <n v="184357.07743044948"/>
    <x v="2"/>
  </r>
  <r>
    <n v="1204"/>
    <x v="41"/>
    <d v="2005-02-01T00:00:00"/>
    <n v="154746.62133945833"/>
    <x v="2"/>
  </r>
  <r>
    <n v="1205"/>
    <x v="42"/>
    <d v="2004-02-05T00:00:00"/>
    <n v="278446.08609874384"/>
    <x v="3"/>
  </r>
  <r>
    <n v="1206"/>
    <x v="43"/>
    <d v="2005-02-28T00:00:00"/>
    <n v="69518.949451046588"/>
    <x v="2"/>
  </r>
  <r>
    <n v="1207"/>
    <x v="44"/>
    <d v="2005-02-16T00:00:00"/>
    <n v="299918.14943848486"/>
    <x v="2"/>
  </r>
  <r>
    <n v="1208"/>
    <x v="45"/>
    <d v="2005-02-23T00:00:00"/>
    <n v="243407.35308848493"/>
    <x v="2"/>
  </r>
  <r>
    <n v="1209"/>
    <x v="46"/>
    <d v="2005-02-03T00:00:00"/>
    <n v="264068.29050434643"/>
    <x v="2"/>
  </r>
  <r>
    <n v="1210"/>
    <x v="47"/>
    <d v="2006-02-04T00:00:00"/>
    <n v="373264.90811001958"/>
    <x v="4"/>
  </r>
  <r>
    <n v="1211"/>
    <x v="48"/>
    <d v="2006-03-25T00:00:00"/>
    <n v="469265.96212467819"/>
    <x v="5"/>
  </r>
  <r>
    <n v="1212"/>
    <x v="49"/>
    <d v="2006-03-31T00:00:00"/>
    <n v="232229.79851752889"/>
    <x v="5"/>
  </r>
  <r>
    <n v="1213"/>
    <x v="50"/>
    <d v="2006-03-23T00:00:00"/>
    <n v="47097.904516502698"/>
    <x v="5"/>
  </r>
  <r>
    <n v="1214"/>
    <x v="51"/>
    <d v="2004-03-19T00:00:00"/>
    <n v="218305.46097540055"/>
    <x v="6"/>
  </r>
  <r>
    <n v="1215"/>
    <x v="52"/>
    <d v="2006-03-05T00:00:00"/>
    <n v="218720.82636570645"/>
    <x v="5"/>
  </r>
  <r>
    <n v="1216"/>
    <x v="53"/>
    <d v="2005-04-04T00:00:00"/>
    <n v="195590.09244400487"/>
    <x v="7"/>
  </r>
  <r>
    <n v="1217"/>
    <x v="54"/>
    <d v="2006-04-30T00:00:00"/>
    <n v="177525.3443927512"/>
    <x v="8"/>
  </r>
  <r>
    <n v="1218"/>
    <x v="53"/>
    <d v="2004-04-25T00:00:00"/>
    <n v="331218.68446643482"/>
    <x v="9"/>
  </r>
  <r>
    <n v="1219"/>
    <x v="54"/>
    <d v="2006-04-19T00:00:00"/>
    <n v="102733.91180920649"/>
    <x v="8"/>
  </r>
  <r>
    <n v="1220"/>
    <x v="55"/>
    <d v="2004-04-06T00:00:00"/>
    <n v="488506.31775601738"/>
    <x v="9"/>
  </r>
  <r>
    <n v="1221"/>
    <x v="29"/>
    <d v="2005-04-27T00:00:00"/>
    <n v="169299.17255088378"/>
    <x v="7"/>
  </r>
  <r>
    <n v="1222"/>
    <x v="30"/>
    <d v="2004-05-05T00:00:00"/>
    <n v="150921.89407209877"/>
    <x v="10"/>
  </r>
  <r>
    <n v="1223"/>
    <x v="31"/>
    <d v="2006-05-06T00:00:00"/>
    <n v="331885.74033879797"/>
    <x v="11"/>
  </r>
  <r>
    <n v="1224"/>
    <x v="32"/>
    <d v="2005-05-07T00:00:00"/>
    <n v="248595.12937176132"/>
    <x v="12"/>
  </r>
  <r>
    <n v="1225"/>
    <x v="33"/>
    <d v="2006-05-08T00:00:00"/>
    <n v="495987.09817480668"/>
    <x v="11"/>
  </r>
  <r>
    <n v="1226"/>
    <x v="34"/>
    <d v="2005-05-09T00:00:00"/>
    <n v="196302.26911115274"/>
    <x v="12"/>
  </r>
  <r>
    <n v="1227"/>
    <x v="35"/>
    <d v="2006-05-10T00:00:00"/>
    <n v="285432.78974153957"/>
    <x v="11"/>
  </r>
  <r>
    <n v="1228"/>
    <x v="36"/>
    <d v="2006-07-11T00:00:00"/>
    <n v="127468.20105662449"/>
    <x v="13"/>
  </r>
  <r>
    <n v="1229"/>
    <x v="37"/>
    <d v="2005-08-12T00:00:00"/>
    <n v="281157.53764539992"/>
    <x v="14"/>
  </r>
  <r>
    <n v="1230"/>
    <x v="38"/>
    <d v="2004-09-13T00:00:00"/>
    <n v="116770.11298353734"/>
    <x v="15"/>
  </r>
  <r>
    <n v="1231"/>
    <x v="39"/>
    <d v="2005-11-20T00:00:00"/>
    <n v="129690.86610193631"/>
    <x v="16"/>
  </r>
  <r>
    <n v="1232"/>
    <x v="40"/>
    <d v="2006-11-21T00:00:00"/>
    <n v="209539.81570816383"/>
    <x v="17"/>
  </r>
  <r>
    <n v="1233"/>
    <x v="41"/>
    <d v="2005-11-22T00:00:00"/>
    <n v="445928.69872085488"/>
    <x v="16"/>
  </r>
  <r>
    <n v="1234"/>
    <x v="42"/>
    <d v="2004-11-23T00:00:00"/>
    <n v="160964.14948107558"/>
    <x v="18"/>
  </r>
  <r>
    <n v="1235"/>
    <x v="43"/>
    <d v="2005-05-24T00:00:00"/>
    <n v="276972.05344664294"/>
    <x v="12"/>
  </r>
  <r>
    <n v="1236"/>
    <x v="44"/>
    <d v="2005-05-25T00:00:00"/>
    <n v="479889.27753166942"/>
    <x v="12"/>
  </r>
  <r>
    <n v="1237"/>
    <x v="45"/>
    <d v="2005-05-26T00:00:00"/>
    <n v="408874.71556842286"/>
    <x v="12"/>
  </r>
  <r>
    <n v="1238"/>
    <x v="46"/>
    <d v="2005-05-27T00:00:00"/>
    <n v="140801.19949955289"/>
    <x v="12"/>
  </r>
  <r>
    <n v="1239"/>
    <x v="47"/>
    <d v="2005-05-28T00:00:00"/>
    <n v="221351.84188749373"/>
    <x v="12"/>
  </r>
  <r>
    <n v="1240"/>
    <x v="48"/>
    <d v="2005-05-29T00:00:00"/>
    <n v="77368.994044843319"/>
    <x v="12"/>
  </r>
  <r>
    <n v="1241"/>
    <x v="49"/>
    <d v="2005-05-30T00:00:00"/>
    <n v="284477.8516232546"/>
    <x v="12"/>
  </r>
  <r>
    <n v="1242"/>
    <x v="50"/>
    <d v="2005-05-31T00:00:00"/>
    <n v="330030.91223665135"/>
    <x v="12"/>
  </r>
  <r>
    <n v="1243"/>
    <x v="51"/>
    <d v="2005-06-01T00:00:00"/>
    <n v="370792.30523486057"/>
    <x v="19"/>
  </r>
  <r>
    <n v="1244"/>
    <x v="52"/>
    <d v="2005-06-02T00:00:00"/>
    <n v="1545.2679499176058"/>
    <x v="19"/>
  </r>
  <r>
    <n v="1245"/>
    <x v="53"/>
    <d v="2005-06-03T00:00:00"/>
    <n v="51389.445980484728"/>
    <x v="19"/>
  </r>
  <r>
    <n v="1246"/>
    <x v="54"/>
    <d v="2005-07-03T00:00:00"/>
    <n v="230477.26114471784"/>
    <x v="20"/>
  </r>
  <r>
    <n v="1247"/>
    <x v="53"/>
    <d v="2005-08-03T00:00:00"/>
    <n v="316451.48596738349"/>
    <x v="14"/>
  </r>
  <r>
    <n v="1248"/>
    <x v="54"/>
    <d v="2005-09-03T00:00:00"/>
    <n v="365001.94710674381"/>
    <x v="21"/>
  </r>
  <r>
    <n v="1249"/>
    <x v="55"/>
    <d v="2005-10-03T00:00:00"/>
    <n v="326229.42652839178"/>
    <x v="22"/>
  </r>
  <r>
    <n v="1250"/>
    <x v="29"/>
    <d v="2005-11-03T00:00:00"/>
    <n v="458347.27085612045"/>
    <x v="16"/>
  </r>
  <r>
    <n v="1251"/>
    <x v="30"/>
    <d v="2005-12-03T00:00:00"/>
    <n v="444562.79704104818"/>
    <x v="23"/>
  </r>
  <r>
    <n v="1252"/>
    <x v="31"/>
    <d v="2006-01-03T00:00:00"/>
    <n v="62466.399920845462"/>
    <x v="24"/>
  </r>
  <r>
    <n v="1253"/>
    <x v="32"/>
    <d v="2006-02-03T00:00:00"/>
    <n v="81087.014523480044"/>
    <x v="4"/>
  </r>
  <r>
    <n v="1254"/>
    <x v="33"/>
    <d v="2006-03-03T00:00:00"/>
    <n v="445597.41764029267"/>
    <x v="5"/>
  </r>
  <r>
    <n v="1255"/>
    <x v="34"/>
    <d v="2006-04-03T00:00:00"/>
    <n v="441063.71482793661"/>
    <x v="8"/>
  </r>
  <r>
    <n v="1256"/>
    <x v="35"/>
    <d v="2006-05-03T00:00:00"/>
    <n v="347370.80248942581"/>
    <x v="11"/>
  </r>
  <r>
    <n v="1257"/>
    <x v="36"/>
    <d v="2006-06-03T00:00:00"/>
    <n v="420480.50633018836"/>
    <x v="25"/>
  </r>
  <r>
    <n v="1258"/>
    <x v="37"/>
    <d v="2006-07-03T00:00:00"/>
    <n v="32855.501784981534"/>
    <x v="13"/>
  </r>
  <r>
    <n v="1259"/>
    <x v="38"/>
    <d v="2006-08-03T00:00:00"/>
    <n v="192079.79213308112"/>
    <x v="26"/>
  </r>
  <r>
    <n v="1260"/>
    <x v="39"/>
    <d v="2006-09-03T00:00:00"/>
    <n v="53219.252986812236"/>
    <x v="27"/>
  </r>
  <r>
    <n v="1261"/>
    <x v="40"/>
    <d v="2006-10-03T00:00:00"/>
    <n v="218986.4823815808"/>
    <x v="28"/>
  </r>
  <r>
    <n v="1262"/>
    <x v="41"/>
    <d v="2006-11-03T00:00:00"/>
    <n v="419416.67662622663"/>
    <x v="17"/>
  </r>
  <r>
    <n v="1263"/>
    <x v="42"/>
    <d v="2006-12-03T00:00:00"/>
    <n v="154390.36888064485"/>
    <x v="29"/>
  </r>
  <r>
    <n v="1264"/>
    <x v="43"/>
    <d v="2004-01-12T00:00:00"/>
    <n v="321916.55975556996"/>
    <x v="0"/>
  </r>
  <r>
    <n v="1265"/>
    <x v="44"/>
    <d v="2004-01-03T00:00:00"/>
    <n v="69397.971685928598"/>
    <x v="0"/>
  </r>
  <r>
    <n v="1266"/>
    <x v="45"/>
    <d v="2004-01-15T00:00:00"/>
    <n v="404922.85262212466"/>
    <x v="0"/>
  </r>
  <r>
    <n v="1267"/>
    <x v="46"/>
    <d v="2004-01-25T00:00:00"/>
    <n v="81548.466707289597"/>
    <x v="0"/>
  </r>
  <r>
    <n v="1268"/>
    <x v="47"/>
    <d v="2005-01-17T00:00:00"/>
    <n v="300908.55051747558"/>
    <x v="1"/>
  </r>
  <r>
    <n v="1269"/>
    <x v="48"/>
    <d v="2005-02-23T00:00:00"/>
    <n v="387677.57788869936"/>
    <x v="2"/>
  </r>
  <r>
    <n v="1270"/>
    <x v="49"/>
    <d v="2005-02-01T00:00:00"/>
    <n v="486354.95230084826"/>
    <x v="2"/>
  </r>
  <r>
    <n v="1271"/>
    <x v="50"/>
    <d v="2004-02-05T00:00:00"/>
    <n v="94549.896189122024"/>
    <x v="3"/>
  </r>
  <r>
    <n v="1272"/>
    <x v="51"/>
    <d v="2005-02-28T00:00:00"/>
    <n v="245106.95883969375"/>
    <x v="2"/>
  </r>
  <r>
    <n v="1273"/>
    <x v="52"/>
    <d v="2005-02-16T00:00:00"/>
    <n v="470960.28444367577"/>
    <x v="2"/>
  </r>
  <r>
    <n v="1274"/>
    <x v="53"/>
    <d v="2005-02-23T00:00:00"/>
    <n v="318539.58704293886"/>
    <x v="2"/>
  </r>
  <r>
    <n v="1275"/>
    <x v="54"/>
    <d v="2005-02-03T00:00:00"/>
    <n v="171999.86574815214"/>
    <x v="2"/>
  </r>
  <r>
    <n v="1276"/>
    <x v="53"/>
    <d v="2006-02-04T00:00:00"/>
    <n v="406995.58422197687"/>
    <x v="4"/>
  </r>
  <r>
    <n v="1277"/>
    <x v="54"/>
    <d v="2006-03-25T00:00:00"/>
    <n v="149290.5023945893"/>
    <x v="5"/>
  </r>
  <r>
    <n v="1278"/>
    <x v="55"/>
    <d v="2006-03-31T00:00:00"/>
    <n v="234889.24465551303"/>
    <x v="5"/>
  </r>
  <r>
    <n v="1279"/>
    <x v="29"/>
    <d v="2006-03-23T00:00:00"/>
    <n v="122252.62150476129"/>
    <x v="5"/>
  </r>
  <r>
    <n v="1280"/>
    <x v="30"/>
    <d v="2006-03-24T00:00:00"/>
    <n v="146967.84379729949"/>
    <x v="5"/>
  </r>
  <r>
    <n v="1281"/>
    <x v="31"/>
    <d v="2006-03-25T00:00:00"/>
    <n v="72349.370141523541"/>
    <x v="5"/>
  </r>
  <r>
    <n v="1282"/>
    <x v="32"/>
    <d v="2006-03-26T00:00:00"/>
    <n v="364874.85275447025"/>
    <x v="5"/>
  </r>
  <r>
    <n v="1283"/>
    <x v="33"/>
    <d v="2006-03-27T00:00:00"/>
    <n v="441003.4622479247"/>
    <x v="5"/>
  </r>
  <r>
    <n v="1284"/>
    <x v="34"/>
    <d v="2006-03-28T00:00:00"/>
    <n v="212603.60482049489"/>
    <x v="5"/>
  </r>
  <r>
    <n v="1285"/>
    <x v="35"/>
    <d v="2006-03-29T00:00:00"/>
    <n v="320594.39493760135"/>
    <x v="5"/>
  </r>
  <r>
    <n v="1286"/>
    <x v="36"/>
    <d v="2006-03-30T00:00:00"/>
    <n v="372535.49467993632"/>
    <x v="5"/>
  </r>
  <r>
    <n v="1287"/>
    <x v="37"/>
    <d v="2006-03-31T00:00:00"/>
    <n v="304870.27691319265"/>
    <x v="5"/>
  </r>
  <r>
    <n v="1288"/>
    <x v="38"/>
    <d v="2006-04-01T00:00:00"/>
    <n v="160215.43568985068"/>
    <x v="8"/>
  </r>
  <r>
    <n v="1289"/>
    <x v="39"/>
    <d v="2006-04-02T00:00:00"/>
    <n v="350864.15730165842"/>
    <x v="8"/>
  </r>
  <r>
    <n v="1290"/>
    <x v="40"/>
    <d v="2006-04-03T00:00:00"/>
    <n v="99690.228648721677"/>
    <x v="8"/>
  </r>
  <r>
    <n v="1291"/>
    <x v="41"/>
    <d v="2006-04-04T00:00:00"/>
    <n v="76770.957484575512"/>
    <x v="8"/>
  </r>
  <r>
    <n v="1292"/>
    <x v="42"/>
    <d v="2004-01-12T00:00:00"/>
    <n v="299345.00797199877"/>
    <x v="0"/>
  </r>
  <r>
    <n v="1293"/>
    <x v="43"/>
    <d v="2004-01-03T00:00:00"/>
    <n v="23134.66212183718"/>
    <x v="0"/>
  </r>
  <r>
    <n v="1294"/>
    <x v="44"/>
    <d v="2004-01-15T00:00:00"/>
    <n v="90563.311493758127"/>
    <x v="0"/>
  </r>
  <r>
    <n v="1295"/>
    <x v="45"/>
    <d v="2004-01-25T00:00:00"/>
    <n v="182284.43728331072"/>
    <x v="0"/>
  </r>
  <r>
    <n v="1296"/>
    <x v="46"/>
    <d v="2004-01-12T00:00:00"/>
    <n v="229833.00381695677"/>
    <x v="0"/>
  </r>
  <r>
    <n v="1297"/>
    <x v="47"/>
    <d v="2004-01-03T00:00:00"/>
    <n v="206793.30878136048"/>
    <x v="0"/>
  </r>
  <r>
    <n v="1298"/>
    <x v="48"/>
    <d v="2004-01-15T00:00:00"/>
    <n v="193766.79341867752"/>
    <x v="0"/>
  </r>
  <r>
    <n v="1299"/>
    <x v="49"/>
    <d v="2004-01-25T00:00:00"/>
    <n v="225792.76076902062"/>
    <x v="0"/>
  </r>
  <r>
    <n v="1300"/>
    <x v="50"/>
    <d v="2004-01-12T00:00:00"/>
    <n v="148440.2148517298"/>
    <x v="0"/>
  </r>
  <r>
    <n v="1301"/>
    <x v="51"/>
    <d v="2004-01-03T00:00:00"/>
    <n v="224730.31883298827"/>
    <x v="0"/>
  </r>
  <r>
    <n v="1302"/>
    <x v="52"/>
    <d v="2004-01-15T00:00:00"/>
    <n v="165158.38487097985"/>
    <x v="0"/>
  </r>
  <r>
    <n v="1303"/>
    <x v="53"/>
    <d v="2004-01-25T00:00:00"/>
    <n v="213278.35757357866"/>
    <x v="0"/>
  </r>
  <r>
    <n v="1304"/>
    <x v="54"/>
    <d v="2004-01-12T00:00:00"/>
    <n v="32750.133880042555"/>
    <x v="0"/>
  </r>
  <r>
    <n v="1305"/>
    <x v="53"/>
    <d v="2004-01-03T00:00:00"/>
    <n v="97849.097878708548"/>
    <x v="0"/>
  </r>
  <r>
    <n v="1306"/>
    <x v="54"/>
    <d v="2004-01-15T00:00:00"/>
    <n v="224523.48211516181"/>
    <x v="0"/>
  </r>
  <r>
    <n v="1307"/>
    <x v="55"/>
    <d v="2004-01-12T00:00:00"/>
    <n v="266240.18082574126"/>
    <x v="0"/>
  </r>
  <r>
    <n v="1308"/>
    <x v="29"/>
    <d v="2004-01-03T00:00:00"/>
    <n v="246358.87020185744"/>
    <x v="0"/>
  </r>
  <r>
    <n v="1309"/>
    <x v="30"/>
    <d v="2004-01-15T00:00:00"/>
    <n v="259997.07904153186"/>
    <x v="0"/>
  </r>
  <r>
    <n v="1310"/>
    <x v="31"/>
    <d v="2004-01-25T00:00:00"/>
    <n v="77961.422153832667"/>
    <x v="0"/>
  </r>
  <r>
    <n v="1311"/>
    <x v="32"/>
    <d v="2005-01-17T00:00:00"/>
    <n v="365171.94788681431"/>
    <x v="1"/>
  </r>
  <r>
    <n v="1312"/>
    <x v="33"/>
    <d v="2005-02-23T00:00:00"/>
    <n v="268825.89441767259"/>
    <x v="2"/>
  </r>
  <r>
    <n v="1313"/>
    <x v="34"/>
    <d v="2005-02-01T00:00:00"/>
    <n v="334706.12448464293"/>
    <x v="2"/>
  </r>
  <r>
    <n v="1314"/>
    <x v="35"/>
    <d v="2004-02-05T00:00:00"/>
    <n v="48727.26106745717"/>
    <x v="3"/>
  </r>
  <r>
    <n v="1315"/>
    <x v="36"/>
    <d v="2005-02-28T00:00:00"/>
    <n v="84496.233806414908"/>
    <x v="2"/>
  </r>
  <r>
    <n v="1316"/>
    <x v="37"/>
    <d v="2005-02-16T00:00:00"/>
    <n v="433690.5125652742"/>
    <x v="2"/>
  </r>
  <r>
    <n v="1317"/>
    <x v="38"/>
    <d v="2005-02-23T00:00:00"/>
    <n v="185340.43400877315"/>
    <x v="2"/>
  </r>
  <r>
    <n v="1318"/>
    <x v="39"/>
    <d v="2005-02-03T00:00:00"/>
    <n v="165401.67614064645"/>
    <x v="2"/>
  </r>
  <r>
    <n v="1319"/>
    <x v="40"/>
    <d v="2006-02-04T00:00:00"/>
    <n v="454932.97612551239"/>
    <x v="4"/>
  </r>
  <r>
    <n v="1320"/>
    <x v="41"/>
    <d v="2006-03-25T00:00:00"/>
    <n v="474001.43084303255"/>
    <x v="5"/>
  </r>
  <r>
    <n v="1321"/>
    <x v="42"/>
    <d v="2006-03-31T00:00:00"/>
    <n v="294519.3012707039"/>
    <x v="5"/>
  </r>
  <r>
    <n v="1322"/>
    <x v="43"/>
    <d v="2006-03-23T00:00:00"/>
    <n v="416056.52805152239"/>
    <x v="5"/>
  </r>
  <r>
    <n v="1323"/>
    <x v="44"/>
    <d v="2004-03-19T00:00:00"/>
    <n v="302975.50314975478"/>
    <x v="6"/>
  </r>
  <r>
    <n v="1324"/>
    <x v="45"/>
    <d v="2006-03-05T00:00:00"/>
    <n v="323338.86569141963"/>
    <x v="5"/>
  </r>
  <r>
    <n v="1325"/>
    <x v="46"/>
    <d v="2005-04-04T00:00:00"/>
    <n v="144251.72274797593"/>
    <x v="7"/>
  </r>
  <r>
    <n v="1326"/>
    <x v="47"/>
    <d v="2006-04-30T00:00:00"/>
    <n v="407409.88118337939"/>
    <x v="8"/>
  </r>
  <r>
    <n v="1327"/>
    <x v="48"/>
    <d v="2004-04-25T00:00:00"/>
    <n v="611.04362815345144"/>
    <x v="9"/>
  </r>
  <r>
    <n v="1328"/>
    <x v="49"/>
    <d v="2006-04-19T00:00:00"/>
    <n v="493029.54776086734"/>
    <x v="8"/>
  </r>
  <r>
    <n v="1329"/>
    <x v="50"/>
    <d v="2004-04-06T00:00:00"/>
    <n v="163775.47524788405"/>
    <x v="9"/>
  </r>
  <r>
    <n v="1330"/>
    <x v="51"/>
    <d v="2005-04-27T00:00:00"/>
    <n v="49579.250305643363"/>
    <x v="7"/>
  </r>
  <r>
    <n v="1331"/>
    <x v="52"/>
    <d v="2004-05-05T00:00:00"/>
    <n v="131796.72475127506"/>
    <x v="10"/>
  </r>
  <r>
    <n v="1332"/>
    <x v="53"/>
    <d v="2006-05-06T00:00:00"/>
    <n v="128688.20120418273"/>
    <x v="11"/>
  </r>
  <r>
    <n v="1333"/>
    <x v="54"/>
    <d v="2005-05-07T00:00:00"/>
    <n v="130548.12464220767"/>
    <x v="12"/>
  </r>
  <r>
    <n v="1334"/>
    <x v="53"/>
    <d v="2006-05-08T00:00:00"/>
    <n v="139619.47250430624"/>
    <x v="11"/>
  </r>
  <r>
    <n v="1335"/>
    <x v="54"/>
    <d v="2005-05-09T00:00:00"/>
    <n v="233684.54604314765"/>
    <x v="12"/>
  </r>
  <r>
    <n v="1336"/>
    <x v="55"/>
    <d v="2006-05-10T00:00:00"/>
    <n v="125255.4919589216"/>
    <x v="11"/>
  </r>
  <r>
    <n v="1337"/>
    <x v="29"/>
    <d v="2006-07-11T00:00:00"/>
    <n v="188320.6069924261"/>
    <x v="13"/>
  </r>
  <r>
    <n v="1338"/>
    <x v="30"/>
    <d v="2005-08-12T00:00:00"/>
    <n v="330665.41294255166"/>
    <x v="14"/>
  </r>
  <r>
    <n v="1339"/>
    <x v="31"/>
    <d v="2004-09-13T00:00:00"/>
    <n v="423788.02059654344"/>
    <x v="15"/>
  </r>
  <r>
    <n v="1340"/>
    <x v="32"/>
    <d v="2005-11-20T00:00:00"/>
    <n v="440151.0181995423"/>
    <x v="16"/>
  </r>
  <r>
    <n v="1341"/>
    <x v="33"/>
    <d v="2006-11-21T00:00:00"/>
    <n v="108020.41006137086"/>
    <x v="17"/>
  </r>
  <r>
    <n v="1342"/>
    <x v="34"/>
    <d v="2005-11-22T00:00:00"/>
    <n v="57821.176048878267"/>
    <x v="16"/>
  </r>
  <r>
    <n v="1343"/>
    <x v="35"/>
    <d v="2004-11-23T00:00:00"/>
    <n v="211810.25088340917"/>
    <x v="18"/>
  </r>
  <r>
    <n v="1344"/>
    <x v="36"/>
    <d v="2005-05-24T00:00:00"/>
    <n v="322598.78135872103"/>
    <x v="12"/>
  </r>
  <r>
    <n v="1345"/>
    <x v="37"/>
    <d v="2005-05-25T00:00:00"/>
    <n v="285341.18869455386"/>
    <x v="12"/>
  </r>
  <r>
    <n v="1346"/>
    <x v="38"/>
    <d v="2004-05-05T00:00:00"/>
    <n v="291580.18439230905"/>
    <x v="10"/>
  </r>
  <r>
    <n v="1347"/>
    <x v="39"/>
    <d v="2006-05-06T00:00:00"/>
    <n v="425560.05370453856"/>
    <x v="11"/>
  </r>
  <r>
    <n v="1348"/>
    <x v="40"/>
    <d v="2005-05-07T00:00:00"/>
    <n v="292864.94577567978"/>
    <x v="12"/>
  </r>
  <r>
    <n v="1349"/>
    <x v="41"/>
    <d v="2006-05-08T00:00:00"/>
    <n v="441733.89695028594"/>
    <x v="11"/>
  </r>
  <r>
    <n v="1350"/>
    <x v="42"/>
    <d v="2005-05-09T00:00:00"/>
    <n v="65584.829116779263"/>
    <x v="12"/>
  </r>
  <r>
    <n v="1351"/>
    <x v="43"/>
    <d v="2006-05-10T00:00:00"/>
    <n v="261700.61545589229"/>
    <x v="11"/>
  </r>
  <r>
    <n v="1352"/>
    <x v="44"/>
    <d v="2006-07-11T00:00:00"/>
    <n v="183209.72312145977"/>
    <x v="13"/>
  </r>
  <r>
    <n v="1353"/>
    <x v="45"/>
    <d v="2005-08-12T00:00:00"/>
    <n v="207385.35327417584"/>
    <x v="14"/>
  </r>
  <r>
    <n v="1354"/>
    <x v="46"/>
    <d v="2004-09-13T00:00:00"/>
    <n v="368833.21151939739"/>
    <x v="15"/>
  </r>
  <r>
    <n v="1355"/>
    <x v="47"/>
    <d v="2005-11-20T00:00:00"/>
    <n v="120536.90113632992"/>
    <x v="16"/>
  </r>
  <r>
    <n v="1356"/>
    <x v="48"/>
    <d v="2006-11-21T00:00:00"/>
    <n v="98069.003317392649"/>
    <x v="17"/>
  </r>
  <r>
    <n v="1357"/>
    <x v="49"/>
    <d v="2005-11-22T00:00:00"/>
    <n v="237208.54468969686"/>
    <x v="16"/>
  </r>
  <r>
    <n v="1358"/>
    <x v="50"/>
    <d v="2004-11-23T00:00:00"/>
    <n v="361150.96662946948"/>
    <x v="18"/>
  </r>
  <r>
    <n v="1359"/>
    <x v="51"/>
    <d v="2005-05-24T00:00:00"/>
    <n v="45930.305644431071"/>
    <x v="12"/>
  </r>
  <r>
    <n v="1360"/>
    <x v="52"/>
    <d v="2005-05-25T00:00:00"/>
    <n v="87222.806274738992"/>
    <x v="12"/>
  </r>
  <r>
    <n v="1361"/>
    <x v="53"/>
    <d v="2005-05-26T00:00:00"/>
    <n v="399677.83528163406"/>
    <x v="12"/>
  </r>
  <r>
    <n v="1362"/>
    <x v="54"/>
    <d v="2005-05-27T00:00:00"/>
    <n v="348215.86699398246"/>
    <x v="12"/>
  </r>
  <r>
    <n v="1363"/>
    <x v="53"/>
    <d v="2005-01-17T00:00:00"/>
    <n v="108818.29335412335"/>
    <x v="1"/>
  </r>
  <r>
    <n v="1364"/>
    <x v="54"/>
    <d v="2005-02-23T00:00:00"/>
    <n v="160673.59240580231"/>
    <x v="2"/>
  </r>
  <r>
    <n v="1365"/>
    <x v="55"/>
    <d v="2005-02-01T00:00:00"/>
    <n v="115153.82234519956"/>
    <x v="2"/>
  </r>
  <r>
    <n v="1366"/>
    <x v="29"/>
    <d v="2004-02-05T00:00:00"/>
    <n v="172322.44679739056"/>
    <x v="3"/>
  </r>
  <r>
    <n v="1367"/>
    <x v="30"/>
    <d v="2005-02-28T00:00:00"/>
    <n v="251063.28185226818"/>
    <x v="2"/>
  </r>
  <r>
    <n v="1368"/>
    <x v="31"/>
    <d v="2005-02-16T00:00:00"/>
    <n v="225089.01171894668"/>
    <x v="2"/>
  </r>
  <r>
    <n v="1369"/>
    <x v="32"/>
    <d v="2005-02-23T00:00:00"/>
    <n v="79006.479249215772"/>
    <x v="2"/>
  </r>
  <r>
    <n v="1370"/>
    <x v="33"/>
    <d v="2005-02-03T00:00:00"/>
    <n v="471500.57035391871"/>
    <x v="2"/>
  </r>
  <r>
    <n v="1371"/>
    <x v="34"/>
    <d v="2006-02-04T00:00:00"/>
    <n v="117008.19421360125"/>
    <x v="4"/>
  </r>
  <r>
    <n v="1372"/>
    <x v="35"/>
    <d v="2006-03-25T00:00:00"/>
    <n v="179811.59028926675"/>
    <x v="5"/>
  </r>
  <r>
    <n v="1373"/>
    <x v="36"/>
    <d v="2006-03-31T00:00:00"/>
    <n v="259738.03995130301"/>
    <x v="5"/>
  </r>
  <r>
    <n v="1374"/>
    <x v="37"/>
    <d v="2006-03-23T00:00:00"/>
    <n v="15502.898671944598"/>
    <x v="5"/>
  </r>
  <r>
    <n v="1375"/>
    <x v="38"/>
    <d v="2004-03-19T00:00:00"/>
    <n v="206685.89510848789"/>
    <x v="6"/>
  </r>
  <r>
    <n v="1376"/>
    <x v="39"/>
    <d v="2006-03-05T00:00:00"/>
    <n v="373961.45653551607"/>
    <x v="5"/>
  </r>
  <r>
    <n v="1377"/>
    <x v="40"/>
    <d v="2005-04-04T00:00:00"/>
    <n v="95348.350886856395"/>
    <x v="7"/>
  </r>
  <r>
    <n v="1378"/>
    <x v="41"/>
    <d v="2006-04-30T00:00:00"/>
    <n v="285875.13487011963"/>
    <x v="8"/>
  </r>
  <r>
    <n v="1379"/>
    <x v="42"/>
    <d v="2004-04-25T00:00:00"/>
    <n v="273633.04816700186"/>
    <x v="9"/>
  </r>
  <r>
    <n v="1380"/>
    <x v="43"/>
    <d v="2006-04-19T00:00:00"/>
    <n v="372585.30883746629"/>
    <x v="8"/>
  </r>
  <r>
    <n v="1381"/>
    <x v="44"/>
    <d v="2004-04-06T00:00:00"/>
    <n v="192085.75560770225"/>
    <x v="9"/>
  </r>
  <r>
    <n v="1382"/>
    <x v="45"/>
    <d v="2005-04-27T00:00:00"/>
    <n v="236643.91918801347"/>
    <x v="7"/>
  </r>
  <r>
    <n v="1383"/>
    <x v="46"/>
    <d v="2004-05-05T00:00:00"/>
    <n v="94186.523424379222"/>
    <x v="10"/>
  </r>
  <r>
    <n v="1384"/>
    <x v="47"/>
    <d v="2006-05-06T00:00:00"/>
    <n v="77238.688884197327"/>
    <x v="11"/>
  </r>
  <r>
    <n v="1385"/>
    <x v="48"/>
    <d v="2005-05-07T00:00:00"/>
    <n v="110268.02292378646"/>
    <x v="12"/>
  </r>
  <r>
    <n v="1386"/>
    <x v="49"/>
    <d v="2006-05-08T00:00:00"/>
    <n v="238669.58718145083"/>
    <x v="11"/>
  </r>
  <r>
    <n v="1387"/>
    <x v="50"/>
    <d v="2005-05-09T00:00:00"/>
    <n v="15627.716471799002"/>
    <x v="12"/>
  </r>
  <r>
    <n v="1388"/>
    <x v="51"/>
    <d v="2006-05-10T00:00:00"/>
    <n v="235785.09011983467"/>
    <x v="11"/>
  </r>
  <r>
    <n v="1389"/>
    <x v="52"/>
    <d v="2006-07-11T00:00:00"/>
    <n v="139114.27572122205"/>
    <x v="13"/>
  </r>
  <r>
    <n v="1390"/>
    <x v="53"/>
    <d v="2005-08-12T00:00:00"/>
    <n v="200510.03974370562"/>
    <x v="14"/>
  </r>
  <r>
    <n v="1391"/>
    <x v="54"/>
    <d v="2004-09-13T00:00:00"/>
    <n v="463968.85163240379"/>
    <x v="15"/>
  </r>
  <r>
    <n v="1392"/>
    <x v="53"/>
    <d v="2005-11-20T00:00:00"/>
    <n v="109911.5658525695"/>
    <x v="16"/>
  </r>
  <r>
    <n v="1393"/>
    <x v="54"/>
    <d v="2006-11-21T00:00:00"/>
    <n v="59218.120042356437"/>
    <x v="17"/>
  </r>
  <r>
    <n v="1394"/>
    <x v="55"/>
    <d v="2005-11-22T00:00:00"/>
    <n v="462980.70152969635"/>
    <x v="16"/>
  </r>
  <r>
    <n v="1395"/>
    <x v="29"/>
    <d v="2004-11-23T00:00:00"/>
    <n v="294181.40003338811"/>
    <x v="18"/>
  </r>
  <r>
    <n v="1396"/>
    <x v="30"/>
    <d v="2005-05-24T00:00:00"/>
    <n v="123280.95867280354"/>
    <x v="12"/>
  </r>
  <r>
    <n v="1397"/>
    <x v="31"/>
    <d v="2005-05-25T00:00:00"/>
    <n v="169243.49834878682"/>
    <x v="12"/>
  </r>
  <r>
    <n v="1398"/>
    <x v="32"/>
    <d v="2005-05-26T00:00:00"/>
    <n v="83875.622954362072"/>
    <x v="12"/>
  </r>
  <r>
    <n v="1399"/>
    <x v="33"/>
    <d v="2005-05-27T00:00:00"/>
    <n v="1284.6495127405988"/>
    <x v="12"/>
  </r>
  <r>
    <n v="1400"/>
    <x v="34"/>
    <d v="2005-05-28T00:00:00"/>
    <n v="61463.969286405736"/>
    <x v="12"/>
  </r>
  <r>
    <n v="1401"/>
    <x v="35"/>
    <d v="2005-05-29T00:00:00"/>
    <n v="55872.305835108105"/>
    <x v="12"/>
  </r>
  <r>
    <n v="1402"/>
    <x v="36"/>
    <d v="2005-05-30T00:00:00"/>
    <n v="366202.09757740126"/>
    <x v="12"/>
  </r>
  <r>
    <n v="1403"/>
    <x v="37"/>
    <d v="2005-05-31T00:00:00"/>
    <n v="81604.7864758262"/>
    <x v="12"/>
  </r>
  <r>
    <n v="1404"/>
    <x v="38"/>
    <d v="2005-06-01T00:00:00"/>
    <n v="375091.46321575984"/>
    <x v="19"/>
  </r>
  <r>
    <n v="1405"/>
    <x v="39"/>
    <d v="2005-06-02T00:00:00"/>
    <n v="802.28665630482919"/>
    <x v="19"/>
  </r>
  <r>
    <n v="1406"/>
    <x v="40"/>
    <d v="2005-06-03T00:00:00"/>
    <n v="492921.55498839909"/>
    <x v="19"/>
  </r>
  <r>
    <n v="1407"/>
    <x v="41"/>
    <d v="2005-07-03T00:00:00"/>
    <n v="442356.19079526921"/>
    <x v="20"/>
  </r>
  <r>
    <n v="1408"/>
    <x v="42"/>
    <d v="2005-08-03T00:00:00"/>
    <n v="247.09858541560604"/>
    <x v="14"/>
  </r>
  <r>
    <n v="1409"/>
    <x v="43"/>
    <d v="2005-09-03T00:00:00"/>
    <n v="367193.80362469092"/>
    <x v="21"/>
  </r>
  <r>
    <n v="1410"/>
    <x v="44"/>
    <d v="2005-10-03T00:00:00"/>
    <n v="109211.99878079435"/>
    <x v="22"/>
  </r>
  <r>
    <n v="1411"/>
    <x v="45"/>
    <d v="2005-11-03T00:00:00"/>
    <n v="485447.96023685241"/>
    <x v="16"/>
  </r>
  <r>
    <n v="1412"/>
    <x v="46"/>
    <d v="2005-12-03T00:00:00"/>
    <n v="458488.38956796797"/>
    <x v="23"/>
  </r>
  <r>
    <n v="1413"/>
    <x v="47"/>
    <d v="2006-01-03T00:00:00"/>
    <n v="26300.273076537538"/>
    <x v="24"/>
  </r>
  <r>
    <n v="1414"/>
    <x v="48"/>
    <d v="2006-02-03T00:00:00"/>
    <n v="32006.334072260666"/>
    <x v="4"/>
  </r>
  <r>
    <n v="1415"/>
    <x v="49"/>
    <d v="2006-03-03T00:00:00"/>
    <n v="156684.78696564925"/>
    <x v="5"/>
  </r>
  <r>
    <n v="1416"/>
    <x v="50"/>
    <d v="2006-04-03T00:00:00"/>
    <n v="160781.68266704367"/>
    <x v="8"/>
  </r>
  <r>
    <n v="1417"/>
    <x v="51"/>
    <d v="2006-05-03T00:00:00"/>
    <n v="368674.40742443805"/>
    <x v="11"/>
  </r>
  <r>
    <n v="1418"/>
    <x v="52"/>
    <d v="2006-06-03T00:00:00"/>
    <n v="374430.99848264561"/>
    <x v="25"/>
  </r>
  <r>
    <n v="1419"/>
    <x v="53"/>
    <d v="2006-07-03T00:00:00"/>
    <n v="301638.88961089612"/>
    <x v="13"/>
  </r>
  <r>
    <n v="1420"/>
    <x v="54"/>
    <d v="2006-08-03T00:00:00"/>
    <n v="439891.00262124714"/>
    <x v="26"/>
  </r>
  <r>
    <n v="1421"/>
    <x v="53"/>
    <d v="2006-09-03T00:00:00"/>
    <n v="326409.80324795004"/>
    <x v="27"/>
  </r>
  <r>
    <n v="1422"/>
    <x v="54"/>
    <d v="2006-10-03T00:00:00"/>
    <n v="142271.84092429563"/>
    <x v="28"/>
  </r>
  <r>
    <n v="1423"/>
    <x v="55"/>
    <d v="2006-11-03T00:00:00"/>
    <n v="328067.10077646875"/>
    <x v="17"/>
  </r>
  <r>
    <n v="1424"/>
    <x v="29"/>
    <d v="2006-12-03T00:00:00"/>
    <n v="311014.85099762428"/>
    <x v="29"/>
  </r>
  <r>
    <n v="1425"/>
    <x v="30"/>
    <d v="2004-01-12T00:00:00"/>
    <n v="162229.3815081715"/>
    <x v="0"/>
  </r>
  <r>
    <n v="1426"/>
    <x v="31"/>
    <d v="2004-01-03T00:00:00"/>
    <n v="175729.03320275818"/>
    <x v="0"/>
  </r>
  <r>
    <n v="1427"/>
    <x v="32"/>
    <d v="2004-01-15T00:00:00"/>
    <n v="389068.31163651129"/>
    <x v="0"/>
  </r>
  <r>
    <n v="1428"/>
    <x v="33"/>
    <d v="2004-01-25T00:00:00"/>
    <n v="460540.49385556852"/>
    <x v="0"/>
  </r>
  <r>
    <n v="1429"/>
    <x v="34"/>
    <d v="2005-01-17T00:00:00"/>
    <n v="397982.80011589819"/>
    <x v="1"/>
  </r>
  <r>
    <n v="1430"/>
    <x v="35"/>
    <d v="2005-02-23T00:00:00"/>
    <n v="281906.35271290189"/>
    <x v="2"/>
  </r>
  <r>
    <n v="1431"/>
    <x v="36"/>
    <d v="2005-02-01T00:00:00"/>
    <n v="335876.29714063252"/>
    <x v="2"/>
  </r>
  <r>
    <n v="1432"/>
    <x v="37"/>
    <d v="2004-02-05T00:00:00"/>
    <n v="329739.18965267937"/>
    <x v="3"/>
  </r>
  <r>
    <n v="1433"/>
    <x v="38"/>
    <d v="2005-02-28T00:00:00"/>
    <n v="165474.89515266579"/>
    <x v="2"/>
  </r>
  <r>
    <n v="1434"/>
    <x v="39"/>
    <d v="2005-02-16T00:00:00"/>
    <n v="28699.623900117709"/>
    <x v="2"/>
  </r>
  <r>
    <n v="1435"/>
    <x v="40"/>
    <d v="2005-02-23T00:00:00"/>
    <n v="292406.18099423818"/>
    <x v="2"/>
  </r>
  <r>
    <n v="1436"/>
    <x v="41"/>
    <d v="2005-02-03T00:00:00"/>
    <n v="224201.4424610908"/>
    <x v="2"/>
  </r>
  <r>
    <n v="1437"/>
    <x v="42"/>
    <d v="2006-02-04T00:00:00"/>
    <n v="369559.85826624522"/>
    <x v="4"/>
  </r>
  <r>
    <n v="1438"/>
    <x v="43"/>
    <d v="2006-03-25T00:00:00"/>
    <n v="487274.65911726916"/>
    <x v="5"/>
  </r>
  <r>
    <n v="1439"/>
    <x v="44"/>
    <d v="2006-03-31T00:00:00"/>
    <n v="56050.953317341002"/>
    <x v="5"/>
  </r>
  <r>
    <n v="1440"/>
    <x v="45"/>
    <d v="2006-03-23T00:00:00"/>
    <n v="268702.68032595032"/>
    <x v="5"/>
  </r>
  <r>
    <n v="1441"/>
    <x v="46"/>
    <d v="2006-03-24T00:00:00"/>
    <n v="352693.46440240811"/>
    <x v="5"/>
  </r>
  <r>
    <n v="1442"/>
    <x v="47"/>
    <d v="2006-03-25T00:00:00"/>
    <n v="44073.592324218262"/>
    <x v="5"/>
  </r>
  <r>
    <n v="1443"/>
    <x v="48"/>
    <d v="2006-03-26T00:00:00"/>
    <n v="241371.66629182073"/>
    <x v="5"/>
  </r>
  <r>
    <n v="1444"/>
    <x v="49"/>
    <d v="2006-03-27T00:00:00"/>
    <n v="456291.74883831752"/>
    <x v="5"/>
  </r>
  <r>
    <n v="1445"/>
    <x v="50"/>
    <d v="2006-03-28T00:00:00"/>
    <n v="79654.428743191835"/>
    <x v="5"/>
  </r>
  <r>
    <n v="1446"/>
    <x v="51"/>
    <d v="2006-03-29T00:00:00"/>
    <n v="272190.21888424485"/>
    <x v="5"/>
  </r>
  <r>
    <n v="1447"/>
    <x v="52"/>
    <d v="2006-03-30T00:00:00"/>
    <n v="178713.48036472124"/>
    <x v="5"/>
  </r>
  <r>
    <n v="1448"/>
    <x v="53"/>
    <d v="2006-03-31T00:00:00"/>
    <n v="362498.59653628827"/>
    <x v="5"/>
  </r>
  <r>
    <n v="1449"/>
    <x v="54"/>
    <d v="2006-04-01T00:00:00"/>
    <n v="499136.77196694486"/>
    <x v="8"/>
  </r>
  <r>
    <n v="1450"/>
    <x v="53"/>
    <d v="2006-04-02T00:00:00"/>
    <n v="172131.07177898506"/>
    <x v="8"/>
  </r>
  <r>
    <n v="1451"/>
    <x v="54"/>
    <d v="2006-04-03T00:00:00"/>
    <n v="354490.81370133325"/>
    <x v="8"/>
  </r>
  <r>
    <n v="1452"/>
    <x v="55"/>
    <d v="2006-04-04T00:00:00"/>
    <n v="277662.36707618443"/>
    <x v="8"/>
  </r>
  <r>
    <n v="1453"/>
    <x v="56"/>
    <d v="2004-01-12T00:00:00"/>
    <n v="141361.85719222756"/>
    <x v="0"/>
  </r>
  <r>
    <n v="1454"/>
    <x v="29"/>
    <d v="2004-01-03T00:00:00"/>
    <n v="119769.45760911006"/>
    <x v="0"/>
  </r>
  <r>
    <n v="1455"/>
    <x v="30"/>
    <d v="2004-01-15T00:00:00"/>
    <n v="205771.05066007943"/>
    <x v="0"/>
  </r>
  <r>
    <n v="1456"/>
    <x v="31"/>
    <d v="2004-01-25T00:00:00"/>
    <n v="339102.24160940223"/>
    <x v="0"/>
  </r>
  <r>
    <n v="1457"/>
    <x v="32"/>
    <d v="2004-01-12T00:00:00"/>
    <n v="217380.23710634658"/>
    <x v="0"/>
  </r>
  <r>
    <n v="1458"/>
    <x v="33"/>
    <d v="2004-01-03T00:00:00"/>
    <n v="177066.48507343826"/>
    <x v="0"/>
  </r>
  <r>
    <n v="1459"/>
    <x v="34"/>
    <d v="2004-01-15T00:00:00"/>
    <n v="128032.7503014278"/>
    <x v="0"/>
  </r>
  <r>
    <n v="1460"/>
    <x v="35"/>
    <d v="2004-01-25T00:00:00"/>
    <n v="334230.49657814391"/>
    <x v="0"/>
  </r>
  <r>
    <n v="1461"/>
    <x v="36"/>
    <d v="2004-01-12T00:00:00"/>
    <n v="337499.14212244406"/>
    <x v="0"/>
  </r>
  <r>
    <n v="1462"/>
    <x v="37"/>
    <d v="2004-01-03T00:00:00"/>
    <n v="416843.19025224581"/>
    <x v="0"/>
  </r>
  <r>
    <n v="1463"/>
    <x v="38"/>
    <d v="2004-01-15T00:00:00"/>
    <n v="330102.43498399819"/>
    <x v="0"/>
  </r>
  <r>
    <n v="1464"/>
    <x v="39"/>
    <d v="2004-01-25T00:00:00"/>
    <n v="395197.19993081456"/>
    <x v="0"/>
  </r>
  <r>
    <n v="1465"/>
    <x v="40"/>
    <d v="2004-01-12T00:00:00"/>
    <n v="263090.23076504038"/>
    <x v="0"/>
  </r>
  <r>
    <n v="1466"/>
    <x v="41"/>
    <d v="2004-01-03T00:00:00"/>
    <n v="271408.59252975316"/>
    <x v="0"/>
  </r>
  <r>
    <n v="1467"/>
    <x v="42"/>
    <d v="2004-01-15T00:00:00"/>
    <n v="322997.81327780872"/>
    <x v="0"/>
  </r>
  <r>
    <n v="1468"/>
    <x v="43"/>
    <d v="2004-01-12T00:00:00"/>
    <n v="452548.39279488975"/>
    <x v="0"/>
  </r>
  <r>
    <n v="1469"/>
    <x v="44"/>
    <d v="2004-01-03T00:00:00"/>
    <n v="265086.3089217075"/>
    <x v="0"/>
  </r>
  <r>
    <n v="1470"/>
    <x v="45"/>
    <d v="2004-01-15T00:00:00"/>
    <n v="61370.014067278324"/>
    <x v="0"/>
  </r>
  <r>
    <n v="1471"/>
    <x v="46"/>
    <d v="2004-01-25T00:00:00"/>
    <n v="494327.81808533869"/>
    <x v="0"/>
  </r>
  <r>
    <n v="1472"/>
    <x v="47"/>
    <d v="2005-01-17T00:00:00"/>
    <n v="363912.47049361747"/>
    <x v="1"/>
  </r>
  <r>
    <n v="1473"/>
    <x v="48"/>
    <d v="2005-02-23T00:00:00"/>
    <n v="14499.494292005089"/>
    <x v="2"/>
  </r>
  <r>
    <n v="1474"/>
    <x v="49"/>
    <d v="2005-02-01T00:00:00"/>
    <n v="438997.05898779712"/>
    <x v="2"/>
  </r>
  <r>
    <n v="1475"/>
    <x v="50"/>
    <d v="2004-02-05T00:00:00"/>
    <n v="418331.55776862596"/>
    <x v="3"/>
  </r>
  <r>
    <n v="1476"/>
    <x v="51"/>
    <d v="2005-02-28T00:00:00"/>
    <n v="471988.88568191882"/>
    <x v="2"/>
  </r>
  <r>
    <n v="1477"/>
    <x v="52"/>
    <d v="2005-02-16T00:00:00"/>
    <n v="350609.34239699657"/>
    <x v="2"/>
  </r>
  <r>
    <n v="1478"/>
    <x v="53"/>
    <d v="2005-02-23T00:00:00"/>
    <n v="117176.16542219828"/>
    <x v="2"/>
  </r>
  <r>
    <n v="1479"/>
    <x v="54"/>
    <d v="2005-02-03T00:00:00"/>
    <n v="483835.00319605489"/>
    <x v="2"/>
  </r>
  <r>
    <n v="1480"/>
    <x v="53"/>
    <d v="2006-02-04T00:00:00"/>
    <n v="315397.84237036749"/>
    <x v="4"/>
  </r>
  <r>
    <n v="1481"/>
    <x v="54"/>
    <d v="2006-03-25T00:00:00"/>
    <n v="183.21820321054449"/>
    <x v="5"/>
  </r>
  <r>
    <n v="1482"/>
    <x v="55"/>
    <d v="2006-03-31T00:00:00"/>
    <n v="61482.069974568898"/>
    <x v="5"/>
  </r>
  <r>
    <n v="1483"/>
    <x v="49"/>
    <d v="2006-03-23T00:00:00"/>
    <n v="239945.362309674"/>
    <x v="5"/>
  </r>
  <r>
    <n v="1484"/>
    <x v="50"/>
    <d v="2004-03-19T00:00:00"/>
    <n v="491491.11224993778"/>
    <x v="6"/>
  </r>
  <r>
    <n v="1485"/>
    <x v="51"/>
    <d v="2006-03-05T00:00:00"/>
    <n v="255751.7203137225"/>
    <x v="5"/>
  </r>
  <r>
    <n v="1486"/>
    <x v="52"/>
    <d v="2005-04-04T00:00:00"/>
    <n v="294069.38346721994"/>
    <x v="7"/>
  </r>
  <r>
    <n v="1487"/>
    <x v="53"/>
    <d v="2006-04-30T00:00:00"/>
    <n v="99971.501513808849"/>
    <x v="8"/>
  </r>
  <r>
    <n v="1488"/>
    <x v="54"/>
    <d v="2004-04-25T00:00:00"/>
    <n v="233737.66302516559"/>
    <x v="9"/>
  </r>
  <r>
    <n v="1489"/>
    <x v="53"/>
    <d v="2006-04-19T00:00:00"/>
    <n v="492340.26228028373"/>
    <x v="8"/>
  </r>
  <r>
    <n v="1490"/>
    <x v="54"/>
    <d v="2004-04-06T00:00:00"/>
    <n v="47988.236721964669"/>
    <x v="9"/>
  </r>
  <r>
    <n v="1491"/>
    <x v="55"/>
    <d v="2005-04-27T00:00:00"/>
    <n v="227455.91383691027"/>
    <x v="7"/>
  </r>
  <r>
    <n v="1492"/>
    <x v="56"/>
    <d v="2004-05-05T00:00:00"/>
    <n v="308213.76747220504"/>
    <x v="10"/>
  </r>
  <r>
    <n v="1493"/>
    <x v="57"/>
    <d v="2006-05-06T00:00:00"/>
    <n v="333503.35918849765"/>
    <x v="11"/>
  </r>
  <r>
    <n v="1494"/>
    <x v="58"/>
    <d v="2005-05-07T00:00:00"/>
    <n v="236963.95000781066"/>
    <x v="12"/>
  </r>
  <r>
    <n v="1495"/>
    <x v="59"/>
    <d v="2006-05-08T00:00:00"/>
    <n v="419497.94232127455"/>
    <x v="11"/>
  </r>
  <r>
    <n v="1496"/>
    <x v="60"/>
    <d v="2005-05-09T00:00:00"/>
    <n v="200288.87406461808"/>
    <x v="12"/>
  </r>
  <r>
    <n v="1497"/>
    <x v="61"/>
    <d v="2006-05-10T00:00:00"/>
    <n v="231194.70229477578"/>
    <x v="11"/>
  </r>
  <r>
    <n v="1498"/>
    <x v="62"/>
    <d v="2006-07-11T00:00:00"/>
    <n v="391195.615835834"/>
    <x v="13"/>
  </r>
  <r>
    <n v="1499"/>
    <x v="63"/>
    <d v="2005-08-12T00:00:00"/>
    <n v="357629.61818627297"/>
    <x v="14"/>
  </r>
  <r>
    <n v="1500"/>
    <x v="64"/>
    <d v="2004-09-13T00:00:00"/>
    <n v="179771.74524846868"/>
    <x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7">
  <r>
    <x v="0"/>
    <x v="0"/>
    <n v="1511173"/>
    <n v="500000"/>
    <x v="0"/>
  </r>
  <r>
    <x v="0"/>
    <x v="1"/>
    <n v="398404"/>
    <n v="500000"/>
    <x v="1"/>
  </r>
  <r>
    <x v="0"/>
    <x v="2"/>
    <n v="1404194"/>
    <n v="500000"/>
    <x v="0"/>
  </r>
  <r>
    <x v="1"/>
    <x v="0"/>
    <n v="735264"/>
    <n v="100000"/>
    <x v="0"/>
  </r>
  <r>
    <x v="2"/>
    <x v="0"/>
    <n v="647217"/>
    <n v="10000"/>
    <x v="0"/>
  </r>
  <r>
    <x v="3"/>
    <x v="3"/>
    <n v="60302"/>
    <n v="100002"/>
    <x v="1"/>
  </r>
  <r>
    <x v="4"/>
    <x v="0"/>
    <n v="1103216"/>
    <n v="10001"/>
    <x v="0"/>
  </r>
  <r>
    <x v="5"/>
    <x v="2"/>
    <n v="810326"/>
    <n v="100003"/>
    <x v="0"/>
  </r>
  <r>
    <x v="6"/>
    <x v="2"/>
    <n v="357397"/>
    <n v="500000"/>
    <x v="1"/>
  </r>
  <r>
    <x v="7"/>
    <x v="2"/>
    <n v="492694"/>
    <n v="500000"/>
    <x v="1"/>
  </r>
  <r>
    <x v="8"/>
    <x v="2"/>
    <n v="1208185"/>
    <n v="500000"/>
    <x v="0"/>
  </r>
  <r>
    <x v="9"/>
    <x v="4"/>
    <n v="116944"/>
    <n v="500000"/>
    <x v="1"/>
  </r>
  <r>
    <x v="10"/>
    <x v="5"/>
    <n v="1161758"/>
    <n v="500000"/>
    <x v="0"/>
  </r>
  <r>
    <x v="11"/>
    <x v="5"/>
    <n v="774680"/>
    <n v="500000"/>
    <x v="0"/>
  </r>
  <r>
    <x v="12"/>
    <x v="5"/>
    <n v="1881078"/>
    <n v="500000"/>
    <x v="0"/>
  </r>
  <r>
    <x v="13"/>
    <x v="6"/>
    <n v="473416"/>
    <n v="500000"/>
    <x v="1"/>
  </r>
  <r>
    <x v="14"/>
    <x v="5"/>
    <n v="1545245"/>
    <n v="100000"/>
    <x v="0"/>
  </r>
  <r>
    <x v="15"/>
    <x v="7"/>
    <n v="484196"/>
    <n v="10000"/>
    <x v="0"/>
  </r>
  <r>
    <x v="16"/>
    <x v="8"/>
    <n v="177517"/>
    <n v="10001"/>
    <x v="0"/>
  </r>
  <r>
    <x v="17"/>
    <x v="9"/>
    <n v="659456"/>
    <n v="10002"/>
    <x v="0"/>
  </r>
  <r>
    <x v="18"/>
    <x v="8"/>
    <n v="1569312"/>
    <n v="100000"/>
    <x v="0"/>
  </r>
  <r>
    <x v="19"/>
    <x v="9"/>
    <n v="644108"/>
    <n v="100001"/>
    <x v="0"/>
  </r>
  <r>
    <x v="20"/>
    <x v="7"/>
    <n v="561654"/>
    <n v="100002"/>
    <x v="0"/>
  </r>
  <r>
    <x v="21"/>
    <x v="10"/>
    <n v="351505"/>
    <n v="100003"/>
    <x v="0"/>
  </r>
  <r>
    <x v="22"/>
    <x v="11"/>
    <n v="623713"/>
    <n v="500000"/>
    <x v="0"/>
  </r>
  <r>
    <x v="23"/>
    <x v="12"/>
    <n v="1282529"/>
    <n v="500000"/>
    <x v="0"/>
  </r>
  <r>
    <x v="24"/>
    <x v="11"/>
    <n v="1533698"/>
    <n v="500000"/>
    <x v="0"/>
  </r>
  <r>
    <x v="25"/>
    <x v="12"/>
    <n v="1028970"/>
    <n v="500000"/>
    <x v="0"/>
  </r>
  <r>
    <x v="26"/>
    <x v="11"/>
    <n v="530869"/>
    <n v="500000"/>
    <x v="0"/>
  </r>
  <r>
    <x v="27"/>
    <x v="13"/>
    <n v="176296"/>
    <n v="500000"/>
    <x v="1"/>
  </r>
  <r>
    <x v="28"/>
    <x v="14"/>
    <n v="69630"/>
    <n v="500000"/>
    <x v="1"/>
  </r>
  <r>
    <x v="29"/>
    <x v="15"/>
    <n v="337923"/>
    <n v="10002"/>
    <x v="0"/>
  </r>
  <r>
    <x v="30"/>
    <x v="16"/>
    <n v="711559"/>
    <n v="100000"/>
    <x v="0"/>
  </r>
  <r>
    <x v="31"/>
    <x v="17"/>
    <n v="65440"/>
    <n v="100001"/>
    <x v="1"/>
  </r>
  <r>
    <x v="32"/>
    <x v="16"/>
    <n v="111362"/>
    <n v="100002"/>
    <x v="0"/>
  </r>
  <r>
    <x v="33"/>
    <x v="18"/>
    <n v="369290"/>
    <n v="100003"/>
    <x v="0"/>
  </r>
  <r>
    <x v="34"/>
    <x v="12"/>
    <n v="1146403"/>
    <n v="500000"/>
    <x v="0"/>
  </r>
  <r>
    <x v="35"/>
    <x v="12"/>
    <n v="1079058"/>
    <n v="500000"/>
    <x v="0"/>
  </r>
  <r>
    <x v="36"/>
    <x v="12"/>
    <n v="1362125"/>
    <n v="500000"/>
    <x v="0"/>
  </r>
  <r>
    <x v="37"/>
    <x v="12"/>
    <n v="1744899"/>
    <n v="500000"/>
    <x v="0"/>
  </r>
  <r>
    <x v="38"/>
    <x v="12"/>
    <n v="984958"/>
    <n v="500000"/>
    <x v="0"/>
  </r>
  <r>
    <x v="39"/>
    <x v="12"/>
    <n v="1286680"/>
    <n v="500000"/>
    <x v="0"/>
  </r>
  <r>
    <x v="40"/>
    <x v="12"/>
    <n v="1331513"/>
    <n v="500000"/>
    <x v="0"/>
  </r>
  <r>
    <x v="41"/>
    <x v="12"/>
    <n v="805153"/>
    <n v="500000"/>
    <x v="0"/>
  </r>
  <r>
    <x v="42"/>
    <x v="19"/>
    <n v="1245877"/>
    <n v="100000"/>
    <x v="0"/>
  </r>
  <r>
    <x v="43"/>
    <x v="19"/>
    <n v="632810"/>
    <n v="10000"/>
    <x v="0"/>
  </r>
  <r>
    <x v="44"/>
    <x v="19"/>
    <n v="404768"/>
    <n v="10001"/>
    <x v="0"/>
  </r>
  <r>
    <x v="45"/>
    <x v="20"/>
    <n v="229824"/>
    <n v="10002"/>
    <x v="0"/>
  </r>
  <r>
    <x v="46"/>
    <x v="14"/>
    <n v="472044"/>
    <n v="100000"/>
    <x v="0"/>
  </r>
  <r>
    <x v="47"/>
    <x v="21"/>
    <n v="135146"/>
    <n v="100001"/>
    <x v="0"/>
  </r>
  <r>
    <x v="48"/>
    <x v="22"/>
    <n v="164789"/>
    <n v="100002"/>
    <x v="0"/>
  </r>
  <r>
    <x v="49"/>
    <x v="16"/>
    <n v="157346"/>
    <n v="100003"/>
    <x v="0"/>
  </r>
  <r>
    <x v="50"/>
    <x v="23"/>
    <n v="242934"/>
    <n v="500000"/>
    <x v="1"/>
  </r>
  <r>
    <x v="51"/>
    <x v="24"/>
    <n v="250468"/>
    <n v="500000"/>
    <x v="1"/>
  </r>
  <r>
    <x v="52"/>
    <x v="4"/>
    <n v="576225"/>
    <n v="500000"/>
    <x v="0"/>
  </r>
  <r>
    <x v="53"/>
    <x v="5"/>
    <n v="1311409"/>
    <n v="100001"/>
    <x v="0"/>
  </r>
  <r>
    <x v="54"/>
    <x v="8"/>
    <n v="738012"/>
    <n v="100002"/>
    <x v="0"/>
  </r>
  <r>
    <x v="55"/>
    <x v="11"/>
    <n v="462667"/>
    <n v="100003"/>
    <x v="0"/>
  </r>
  <r>
    <x v="56"/>
    <x v="25"/>
    <n v="113959"/>
    <n v="500000"/>
    <x v="1"/>
  </r>
  <r>
    <x v="56"/>
    <x v="26"/>
    <n v="49871"/>
    <n v="500000"/>
    <x v="1"/>
  </r>
  <r>
    <x v="57"/>
    <x v="13"/>
    <n v="218078"/>
    <n v="500000"/>
    <x v="1"/>
  </r>
  <r>
    <x v="57"/>
    <x v="27"/>
    <n v="305376"/>
    <n v="500000"/>
    <x v="1"/>
  </r>
  <r>
    <x v="58"/>
    <x v="28"/>
    <n v="307567"/>
    <n v="500000"/>
    <x v="1"/>
  </r>
  <r>
    <x v="59"/>
    <x v="17"/>
    <n v="461337"/>
    <n v="500000"/>
    <x v="1"/>
  </r>
  <r>
    <x v="60"/>
    <x v="29"/>
    <n v="111388"/>
    <n v="500000"/>
    <x v="1"/>
  </r>
  <r>
    <x v="61"/>
    <x v="0"/>
    <n v="424641"/>
    <n v="500000"/>
    <x v="1"/>
  </r>
  <r>
    <x v="62"/>
    <x v="0"/>
    <n v="287238"/>
    <n v="500000"/>
    <x v="1"/>
  </r>
  <r>
    <x v="63"/>
    <x v="0"/>
    <n v="403226"/>
    <n v="500000"/>
    <x v="1"/>
  </r>
  <r>
    <x v="64"/>
    <x v="0"/>
    <n v="437427"/>
    <n v="100000"/>
    <x v="0"/>
  </r>
  <r>
    <x v="65"/>
    <x v="1"/>
    <n v="185769"/>
    <n v="10000"/>
    <x v="0"/>
  </r>
  <r>
    <x v="66"/>
    <x v="2"/>
    <n v="161441"/>
    <n v="10001"/>
    <x v="0"/>
  </r>
  <r>
    <x v="67"/>
    <x v="2"/>
    <n v="423695"/>
    <n v="10002"/>
    <x v="0"/>
  </r>
  <r>
    <x v="68"/>
    <x v="3"/>
    <n v="324335"/>
    <n v="100000"/>
    <x v="0"/>
  </r>
  <r>
    <x v="69"/>
    <x v="2"/>
    <n v="432467"/>
    <n v="100001"/>
    <x v="0"/>
  </r>
  <r>
    <x v="70"/>
    <x v="2"/>
    <n v="430079"/>
    <n v="100002"/>
    <x v="0"/>
  </r>
  <r>
    <x v="71"/>
    <x v="2"/>
    <n v="169764"/>
    <n v="100003"/>
    <x v="0"/>
  </r>
  <r>
    <x v="72"/>
    <x v="2"/>
    <n v="65278"/>
    <n v="500000"/>
    <x v="1"/>
  </r>
  <r>
    <x v="73"/>
    <x v="4"/>
    <n v="474394"/>
    <n v="500000"/>
    <x v="1"/>
  </r>
  <r>
    <x v="74"/>
    <x v="5"/>
    <n v="235000"/>
    <n v="500000"/>
    <x v="1"/>
  </r>
  <r>
    <x v="75"/>
    <x v="5"/>
    <n v="292851"/>
    <n v="500000"/>
    <x v="1"/>
  </r>
  <r>
    <x v="76"/>
    <x v="5"/>
    <n v="467826"/>
    <n v="500000"/>
    <x v="1"/>
  </r>
  <r>
    <x v="77"/>
    <x v="5"/>
    <n v="160378"/>
    <n v="500000"/>
    <x v="1"/>
  </r>
  <r>
    <x v="78"/>
    <x v="5"/>
    <n v="213007"/>
    <n v="500000"/>
    <x v="1"/>
  </r>
  <r>
    <x v="79"/>
    <x v="5"/>
    <n v="83931"/>
    <n v="10002"/>
    <x v="0"/>
  </r>
  <r>
    <x v="80"/>
    <x v="5"/>
    <n v="189065"/>
    <n v="100000"/>
    <x v="0"/>
  </r>
  <r>
    <x v="81"/>
    <x v="5"/>
    <n v="443378"/>
    <n v="100001"/>
    <x v="0"/>
  </r>
  <r>
    <x v="82"/>
    <x v="5"/>
    <n v="139061"/>
    <n v="100002"/>
    <x v="0"/>
  </r>
  <r>
    <x v="83"/>
    <x v="5"/>
    <n v="412751"/>
    <n v="100003"/>
    <x v="0"/>
  </r>
  <r>
    <x v="84"/>
    <x v="5"/>
    <n v="56942"/>
    <n v="500000"/>
    <x v="1"/>
  </r>
  <r>
    <x v="85"/>
    <x v="8"/>
    <n v="374361"/>
    <n v="500000"/>
    <x v="1"/>
  </r>
  <r>
    <x v="86"/>
    <x v="8"/>
    <n v="371699"/>
    <n v="500000"/>
    <x v="1"/>
  </r>
  <r>
    <x v="87"/>
    <x v="8"/>
    <n v="193572"/>
    <n v="500000"/>
    <x v="1"/>
  </r>
  <r>
    <x v="88"/>
    <x v="8"/>
    <n v="296767"/>
    <n v="500000"/>
    <x v="1"/>
  </r>
  <r>
    <x v="89"/>
    <x v="0"/>
    <n v="366994"/>
    <n v="500000"/>
    <x v="1"/>
  </r>
  <r>
    <x v="90"/>
    <x v="0"/>
    <n v="321836"/>
    <n v="500000"/>
    <x v="1"/>
  </r>
  <r>
    <x v="91"/>
    <x v="0"/>
    <n v="347834"/>
    <n v="500000"/>
    <x v="1"/>
  </r>
  <r>
    <x v="92"/>
    <x v="0"/>
    <n v="320364"/>
    <n v="100000"/>
    <x v="0"/>
  </r>
  <r>
    <x v="93"/>
    <x v="0"/>
    <n v="164330"/>
    <n v="10000"/>
    <x v="0"/>
  </r>
  <r>
    <x v="94"/>
    <x v="0"/>
    <n v="87484"/>
    <n v="10001"/>
    <x v="0"/>
  </r>
  <r>
    <x v="95"/>
    <x v="0"/>
    <n v="476020"/>
    <n v="10002"/>
    <x v="0"/>
  </r>
  <r>
    <x v="96"/>
    <x v="0"/>
    <n v="42254"/>
    <n v="100000"/>
    <x v="1"/>
  </r>
  <r>
    <x v="97"/>
    <x v="0"/>
    <n v="861968"/>
    <n v="10002"/>
    <x v="0"/>
  </r>
  <r>
    <x v="98"/>
    <x v="0"/>
    <n v="789287"/>
    <n v="100000"/>
    <x v="0"/>
  </r>
  <r>
    <x v="99"/>
    <x v="0"/>
    <n v="1666069"/>
    <n v="100001"/>
    <x v="0"/>
  </r>
  <r>
    <x v="3"/>
    <x v="0"/>
    <n v="1023884"/>
    <n v="100002"/>
    <x v="0"/>
  </r>
  <r>
    <x v="5"/>
    <x v="0"/>
    <n v="1107114"/>
    <n v="100003"/>
    <x v="0"/>
  </r>
  <r>
    <x v="6"/>
    <x v="0"/>
    <n v="747428"/>
    <n v="500000"/>
    <x v="0"/>
  </r>
  <r>
    <x v="7"/>
    <x v="0"/>
    <n v="819545"/>
    <n v="500000"/>
    <x v="0"/>
  </r>
  <r>
    <x v="8"/>
    <x v="1"/>
    <n v="287857"/>
    <n v="500000"/>
    <x v="1"/>
  </r>
  <r>
    <x v="9"/>
    <x v="2"/>
    <n v="2032311"/>
    <n v="500000"/>
    <x v="0"/>
  </r>
  <r>
    <x v="10"/>
    <x v="2"/>
    <n v="1804304"/>
    <n v="500000"/>
    <x v="0"/>
  </r>
  <r>
    <x v="0"/>
    <x v="3"/>
    <n v="41381"/>
    <n v="500000"/>
    <x v="1"/>
  </r>
  <r>
    <x v="1"/>
    <x v="2"/>
    <n v="412994"/>
    <n v="100000"/>
    <x v="0"/>
  </r>
  <r>
    <x v="2"/>
    <x v="2"/>
    <n v="302395"/>
    <n v="10000"/>
    <x v="0"/>
  </r>
  <r>
    <x v="4"/>
    <x v="2"/>
    <n v="320121"/>
    <n v="10001"/>
    <x v="0"/>
  </r>
  <r>
    <x v="97"/>
    <x v="2"/>
    <n v="868576"/>
    <n v="10002"/>
    <x v="0"/>
  </r>
  <r>
    <x v="98"/>
    <x v="4"/>
    <n v="464247"/>
    <n v="100000"/>
    <x v="0"/>
  </r>
  <r>
    <x v="99"/>
    <x v="5"/>
    <n v="330926"/>
    <n v="100001"/>
    <x v="0"/>
  </r>
  <r>
    <x v="3"/>
    <x v="5"/>
    <n v="1096394"/>
    <n v="100002"/>
    <x v="0"/>
  </r>
  <r>
    <x v="5"/>
    <x v="5"/>
    <n v="223006"/>
    <n v="100003"/>
    <x v="0"/>
  </r>
  <r>
    <x v="6"/>
    <x v="6"/>
    <n v="435159"/>
    <n v="500000"/>
    <x v="1"/>
  </r>
  <r>
    <x v="7"/>
    <x v="5"/>
    <n v="148870"/>
    <n v="500000"/>
    <x v="1"/>
  </r>
  <r>
    <x v="8"/>
    <x v="7"/>
    <n v="524412"/>
    <n v="500000"/>
    <x v="0"/>
  </r>
  <r>
    <x v="9"/>
    <x v="8"/>
    <n v="592901"/>
    <n v="500000"/>
    <x v="0"/>
  </r>
  <r>
    <x v="10"/>
    <x v="9"/>
    <n v="164490"/>
    <n v="500000"/>
    <x v="1"/>
  </r>
  <r>
    <x v="0"/>
    <x v="8"/>
    <n v="564506"/>
    <n v="500000"/>
    <x v="0"/>
  </r>
  <r>
    <x v="1"/>
    <x v="9"/>
    <n v="317442"/>
    <n v="100000"/>
    <x v="0"/>
  </r>
  <r>
    <x v="2"/>
    <x v="7"/>
    <n v="471584"/>
    <n v="10000"/>
    <x v="0"/>
  </r>
  <r>
    <x v="4"/>
    <x v="10"/>
    <n v="335888"/>
    <n v="10001"/>
    <x v="0"/>
  </r>
  <r>
    <x v="97"/>
    <x v="11"/>
    <n v="204841"/>
    <n v="10002"/>
    <x v="0"/>
  </r>
  <r>
    <x v="98"/>
    <x v="12"/>
    <n v="1024751"/>
    <n v="100000"/>
    <x v="0"/>
  </r>
  <r>
    <x v="99"/>
    <x v="11"/>
    <n v="687209"/>
    <n v="100001"/>
    <x v="0"/>
  </r>
  <r>
    <x v="3"/>
    <x v="12"/>
    <n v="680685"/>
    <n v="100002"/>
    <x v="0"/>
  </r>
  <r>
    <x v="5"/>
    <x v="11"/>
    <n v="161043"/>
    <n v="100003"/>
    <x v="0"/>
  </r>
  <r>
    <x v="6"/>
    <x v="13"/>
    <n v="267437"/>
    <n v="500000"/>
    <x v="1"/>
  </r>
  <r>
    <x v="7"/>
    <x v="14"/>
    <n v="453981"/>
    <n v="500000"/>
    <x v="1"/>
  </r>
  <r>
    <x v="8"/>
    <x v="15"/>
    <n v="190053"/>
    <n v="500000"/>
    <x v="1"/>
  </r>
  <r>
    <x v="9"/>
    <x v="16"/>
    <n v="396753"/>
    <n v="500000"/>
    <x v="1"/>
  </r>
  <r>
    <x v="10"/>
    <x v="17"/>
    <n v="478537"/>
    <n v="500000"/>
    <x v="1"/>
  </r>
  <r>
    <x v="0"/>
    <x v="16"/>
    <n v="457317"/>
    <n v="500000"/>
    <x v="1"/>
  </r>
  <r>
    <x v="1"/>
    <x v="18"/>
    <n v="351736"/>
    <n v="100000"/>
    <x v="0"/>
  </r>
  <r>
    <x v="2"/>
    <x v="12"/>
    <n v="486731"/>
    <n v="10000"/>
    <x v="0"/>
  </r>
  <r>
    <x v="4"/>
    <x v="12"/>
    <n v="154644"/>
    <n v="10001"/>
    <x v="0"/>
  </r>
  <r>
    <x v="97"/>
    <x v="12"/>
    <n v="792292"/>
    <n v="10002"/>
    <x v="0"/>
  </r>
  <r>
    <x v="99"/>
    <x v="12"/>
    <n v="207114"/>
    <n v="100001"/>
    <x v="0"/>
  </r>
  <r>
    <x v="5"/>
    <x v="12"/>
    <n v="546077"/>
    <n v="100003"/>
    <x v="0"/>
  </r>
  <r>
    <x v="6"/>
    <x v="12"/>
    <n v="696068"/>
    <n v="500000"/>
    <x v="0"/>
  </r>
  <r>
    <x v="7"/>
    <x v="19"/>
    <n v="412747"/>
    <n v="500000"/>
    <x v="1"/>
  </r>
  <r>
    <x v="8"/>
    <x v="19"/>
    <n v="929412"/>
    <n v="500000"/>
    <x v="0"/>
  </r>
  <r>
    <x v="9"/>
    <x v="19"/>
    <n v="396744"/>
    <n v="500000"/>
    <x v="1"/>
  </r>
  <r>
    <x v="10"/>
    <x v="20"/>
    <n v="100564"/>
    <n v="500000"/>
    <x v="1"/>
  </r>
  <r>
    <x v="0"/>
    <x v="14"/>
    <n v="129388"/>
    <n v="500000"/>
    <x v="1"/>
  </r>
  <r>
    <x v="1"/>
    <x v="21"/>
    <n v="433983"/>
    <n v="100000"/>
    <x v="0"/>
  </r>
  <r>
    <x v="2"/>
    <x v="22"/>
    <n v="120694"/>
    <n v="10000"/>
    <x v="0"/>
  </r>
  <r>
    <x v="4"/>
    <x v="16"/>
    <n v="450880"/>
    <n v="10001"/>
    <x v="0"/>
  </r>
  <r>
    <x v="97"/>
    <x v="23"/>
    <n v="136141"/>
    <n v="10002"/>
    <x v="0"/>
  </r>
  <r>
    <x v="98"/>
    <x v="24"/>
    <n v="109693"/>
    <n v="100000"/>
    <x v="0"/>
  </r>
  <r>
    <x v="99"/>
    <x v="4"/>
    <n v="271481"/>
    <n v="100001"/>
    <x v="0"/>
  </r>
  <r>
    <x v="5"/>
    <x v="8"/>
    <n v="184419"/>
    <n v="100003"/>
    <x v="0"/>
  </r>
  <r>
    <x v="6"/>
    <x v="11"/>
    <n v="117296"/>
    <n v="500000"/>
    <x v="1"/>
  </r>
  <r>
    <x v="7"/>
    <x v="25"/>
    <n v="462785"/>
    <n v="500000"/>
    <x v="1"/>
  </r>
  <r>
    <x v="8"/>
    <x v="13"/>
    <n v="133727"/>
    <n v="500000"/>
    <x v="1"/>
  </r>
  <r>
    <x v="9"/>
    <x v="26"/>
    <n v="144685"/>
    <n v="500000"/>
    <x v="1"/>
  </r>
  <r>
    <x v="10"/>
    <x v="27"/>
    <n v="134151"/>
    <n v="500000"/>
    <x v="1"/>
  </r>
  <r>
    <x v="0"/>
    <x v="28"/>
    <n v="220735"/>
    <n v="500000"/>
    <x v="1"/>
  </r>
  <r>
    <x v="1"/>
    <x v="17"/>
    <n v="73294"/>
    <n v="100000"/>
    <x v="1"/>
  </r>
  <r>
    <x v="2"/>
    <x v="29"/>
    <n v="411959"/>
    <n v="10000"/>
    <x v="0"/>
  </r>
  <r>
    <x v="3"/>
    <x v="1"/>
    <n v="491116"/>
    <n v="100002"/>
    <x v="0"/>
  </r>
  <r>
    <x v="7"/>
    <x v="3"/>
    <n v="501940"/>
    <n v="500000"/>
    <x v="0"/>
  </r>
  <r>
    <x v="1"/>
    <x v="4"/>
    <n v="258293"/>
    <n v="100000"/>
    <x v="0"/>
  </r>
  <r>
    <x v="2"/>
    <x v="5"/>
    <n v="18155"/>
    <n v="10000"/>
    <x v="0"/>
  </r>
  <r>
    <x v="4"/>
    <x v="5"/>
    <n v="424647"/>
    <n v="10001"/>
    <x v="0"/>
  </r>
  <r>
    <x v="97"/>
    <x v="5"/>
    <n v="1175483"/>
    <n v="10002"/>
    <x v="0"/>
  </r>
  <r>
    <x v="98"/>
    <x v="5"/>
    <n v="840728"/>
    <n v="100000"/>
    <x v="0"/>
  </r>
  <r>
    <x v="6"/>
    <x v="5"/>
    <n v="233742"/>
    <n v="500000"/>
    <x v="1"/>
  </r>
  <r>
    <x v="8"/>
    <x v="5"/>
    <n v="877582"/>
    <n v="500000"/>
    <x v="0"/>
  </r>
  <r>
    <x v="9"/>
    <x v="5"/>
    <n v="1006233"/>
    <n v="500000"/>
    <x v="0"/>
  </r>
  <r>
    <x v="10"/>
    <x v="8"/>
    <n v="185061"/>
    <n v="500000"/>
    <x v="1"/>
  </r>
  <r>
    <x v="1"/>
    <x v="8"/>
    <n v="126061"/>
    <n v="100000"/>
    <x v="0"/>
  </r>
  <r>
    <x v="2"/>
    <x v="8"/>
    <n v="67041"/>
    <n v="10000"/>
    <x v="0"/>
  </r>
  <r>
    <x v="8"/>
    <x v="0"/>
    <n v="744971"/>
    <n v="500000"/>
    <x v="0"/>
  </r>
  <r>
    <x v="9"/>
    <x v="0"/>
    <n v="633662"/>
    <n v="500000"/>
    <x v="0"/>
  </r>
  <r>
    <x v="10"/>
    <x v="0"/>
    <n v="515466"/>
    <n v="500000"/>
    <x v="0"/>
  </r>
  <r>
    <x v="5"/>
    <x v="1"/>
    <n v="354823"/>
    <n v="100003"/>
    <x v="0"/>
  </r>
  <r>
    <x v="8"/>
    <x v="3"/>
    <n v="414392"/>
    <n v="500000"/>
    <x v="1"/>
  </r>
  <r>
    <x v="2"/>
    <x v="4"/>
    <n v="345389"/>
    <n v="10000"/>
    <x v="0"/>
  </r>
  <r>
    <x v="99"/>
    <x v="6"/>
    <n v="450019"/>
    <n v="100001"/>
    <x v="0"/>
  </r>
  <r>
    <x v="5"/>
    <x v="7"/>
    <n v="391423"/>
    <n v="100003"/>
    <x v="0"/>
  </r>
  <r>
    <x v="6"/>
    <x v="8"/>
    <n v="60213"/>
    <n v="500000"/>
    <x v="1"/>
  </r>
  <r>
    <x v="7"/>
    <x v="9"/>
    <n v="493104"/>
    <n v="500000"/>
    <x v="1"/>
  </r>
  <r>
    <x v="8"/>
    <x v="8"/>
    <n v="179585"/>
    <n v="500000"/>
    <x v="1"/>
  </r>
  <r>
    <x v="9"/>
    <x v="9"/>
    <n v="267851"/>
    <n v="500000"/>
    <x v="1"/>
  </r>
  <r>
    <x v="10"/>
    <x v="7"/>
    <n v="469661"/>
    <n v="500000"/>
    <x v="1"/>
  </r>
  <r>
    <x v="0"/>
    <x v="10"/>
    <n v="131197"/>
    <n v="500000"/>
    <x v="1"/>
  </r>
  <r>
    <x v="1"/>
    <x v="11"/>
    <n v="442881"/>
    <n v="100000"/>
    <x v="0"/>
  </r>
  <r>
    <x v="4"/>
    <x v="11"/>
    <n v="332273"/>
    <n v="10001"/>
    <x v="0"/>
  </r>
  <r>
    <x v="98"/>
    <x v="11"/>
    <n v="47669"/>
    <n v="100000"/>
    <x v="1"/>
  </r>
  <r>
    <x v="99"/>
    <x v="13"/>
    <n v="392468"/>
    <n v="100001"/>
    <x v="0"/>
  </r>
  <r>
    <x v="3"/>
    <x v="14"/>
    <n v="392429"/>
    <n v="100002"/>
    <x v="0"/>
  </r>
  <r>
    <x v="5"/>
    <x v="15"/>
    <n v="324845"/>
    <n v="100003"/>
    <x v="0"/>
  </r>
  <r>
    <x v="6"/>
    <x v="16"/>
    <n v="484426"/>
    <n v="500000"/>
    <x v="1"/>
  </r>
  <r>
    <x v="7"/>
    <x v="17"/>
    <n v="261662"/>
    <n v="500000"/>
    <x v="1"/>
  </r>
  <r>
    <x v="8"/>
    <x v="16"/>
    <n v="64787"/>
    <n v="500000"/>
    <x v="1"/>
  </r>
  <r>
    <x v="9"/>
    <x v="18"/>
    <n v="489462"/>
    <n v="500000"/>
    <x v="1"/>
  </r>
  <r>
    <x v="10"/>
    <x v="12"/>
    <n v="525985"/>
    <n v="500000"/>
    <x v="0"/>
  </r>
  <r>
    <x v="7"/>
    <x v="12"/>
    <n v="337785"/>
    <n v="500000"/>
    <x v="1"/>
  </r>
  <r>
    <x v="10"/>
    <x v="19"/>
    <n v="81902"/>
    <n v="500000"/>
    <x v="1"/>
  </r>
  <r>
    <x v="11"/>
    <x v="20"/>
    <n v="196667"/>
    <n v="500000"/>
    <x v="1"/>
  </r>
  <r>
    <x v="12"/>
    <x v="14"/>
    <n v="270003"/>
    <n v="500000"/>
    <x v="1"/>
  </r>
  <r>
    <x v="13"/>
    <x v="21"/>
    <n v="434990"/>
    <n v="500000"/>
    <x v="1"/>
  </r>
  <r>
    <x v="14"/>
    <x v="22"/>
    <n v="271506"/>
    <n v="100000"/>
    <x v="0"/>
  </r>
  <r>
    <x v="15"/>
    <x v="16"/>
    <n v="1184767"/>
    <n v="10000"/>
    <x v="0"/>
  </r>
  <r>
    <x v="16"/>
    <x v="23"/>
    <n v="471713"/>
    <n v="10001"/>
    <x v="0"/>
  </r>
  <r>
    <x v="17"/>
    <x v="24"/>
    <n v="71685"/>
    <n v="10002"/>
    <x v="0"/>
  </r>
  <r>
    <x v="18"/>
    <x v="4"/>
    <n v="321667"/>
    <n v="100000"/>
    <x v="0"/>
  </r>
  <r>
    <x v="98"/>
    <x v="8"/>
    <n v="717342"/>
    <n v="100000"/>
    <x v="0"/>
  </r>
  <r>
    <x v="3"/>
    <x v="25"/>
    <n v="444347"/>
    <n v="100002"/>
    <x v="0"/>
  </r>
  <r>
    <x v="5"/>
    <x v="13"/>
    <n v="476269"/>
    <n v="100003"/>
    <x v="0"/>
  </r>
  <r>
    <x v="6"/>
    <x v="26"/>
    <n v="230894"/>
    <n v="500000"/>
    <x v="1"/>
  </r>
  <r>
    <x v="7"/>
    <x v="27"/>
    <n v="92871"/>
    <n v="500000"/>
    <x v="1"/>
  </r>
  <r>
    <x v="8"/>
    <x v="28"/>
    <n v="86873"/>
    <n v="500000"/>
    <x v="1"/>
  </r>
  <r>
    <x v="9"/>
    <x v="17"/>
    <n v="64640"/>
    <n v="500000"/>
    <x v="1"/>
  </r>
  <r>
    <x v="10"/>
    <x v="29"/>
    <n v="439357"/>
    <n v="500000"/>
    <x v="1"/>
  </r>
  <r>
    <x v="11"/>
    <x v="0"/>
    <n v="794047"/>
    <n v="500000"/>
    <x v="0"/>
  </r>
  <r>
    <x v="12"/>
    <x v="0"/>
    <n v="722016"/>
    <n v="500000"/>
    <x v="0"/>
  </r>
  <r>
    <x v="13"/>
    <x v="0"/>
    <n v="1037959"/>
    <n v="500000"/>
    <x v="0"/>
  </r>
  <r>
    <x v="14"/>
    <x v="0"/>
    <n v="1018212"/>
    <n v="100000"/>
    <x v="0"/>
  </r>
  <r>
    <x v="15"/>
    <x v="1"/>
    <n v="499107"/>
    <n v="10000"/>
    <x v="0"/>
  </r>
  <r>
    <x v="16"/>
    <x v="2"/>
    <n v="312749"/>
    <n v="10001"/>
    <x v="0"/>
  </r>
  <r>
    <x v="17"/>
    <x v="2"/>
    <n v="18731"/>
    <n v="10002"/>
    <x v="0"/>
  </r>
  <r>
    <x v="18"/>
    <x v="3"/>
    <n v="375837"/>
    <n v="100000"/>
    <x v="0"/>
  </r>
  <r>
    <x v="98"/>
    <x v="2"/>
    <n v="24993"/>
    <n v="100000"/>
    <x v="1"/>
  </r>
  <r>
    <x v="99"/>
    <x v="2"/>
    <n v="383353"/>
    <n v="100001"/>
    <x v="0"/>
  </r>
  <r>
    <x v="3"/>
    <x v="2"/>
    <n v="131684"/>
    <n v="100002"/>
    <x v="0"/>
  </r>
  <r>
    <x v="5"/>
    <x v="4"/>
    <n v="485290"/>
    <n v="100003"/>
    <x v="0"/>
  </r>
  <r>
    <x v="13"/>
    <x v="5"/>
    <n v="1410309"/>
    <n v="500000"/>
    <x v="0"/>
  </r>
  <r>
    <x v="15"/>
    <x v="5"/>
    <n v="420863"/>
    <n v="10000"/>
    <x v="0"/>
  </r>
  <r>
    <x v="16"/>
    <x v="5"/>
    <n v="993917"/>
    <n v="10001"/>
    <x v="0"/>
  </r>
  <r>
    <x v="17"/>
    <x v="8"/>
    <n v="449161"/>
    <n v="10002"/>
    <x v="0"/>
  </r>
  <r>
    <x v="97"/>
    <x v="8"/>
    <n v="777255"/>
    <n v="10002"/>
    <x v="0"/>
  </r>
  <r>
    <x v="15"/>
    <x v="0"/>
    <n v="684822"/>
    <n v="10000"/>
    <x v="0"/>
  </r>
  <r>
    <x v="16"/>
    <x v="0"/>
    <n v="1017822"/>
    <n v="10001"/>
    <x v="0"/>
  </r>
  <r>
    <x v="17"/>
    <x v="0"/>
    <n v="1590264"/>
    <n v="10002"/>
    <x v="0"/>
  </r>
  <r>
    <x v="18"/>
    <x v="0"/>
    <n v="2126633"/>
    <n v="100000"/>
    <x v="0"/>
  </r>
  <r>
    <x v="11"/>
    <x v="2"/>
    <n v="202537"/>
    <n v="500000"/>
    <x v="1"/>
  </r>
  <r>
    <x v="12"/>
    <x v="4"/>
    <n v="164943"/>
    <n v="500000"/>
    <x v="1"/>
  </r>
  <r>
    <x v="16"/>
    <x v="6"/>
    <n v="78189"/>
    <n v="10001"/>
    <x v="0"/>
  </r>
  <r>
    <x v="17"/>
    <x v="5"/>
    <n v="1963231"/>
    <n v="10002"/>
    <x v="0"/>
  </r>
  <r>
    <x v="18"/>
    <x v="7"/>
    <n v="151043"/>
    <n v="100000"/>
    <x v="0"/>
  </r>
  <r>
    <x v="98"/>
    <x v="9"/>
    <n v="447983"/>
    <n v="100000"/>
    <x v="0"/>
  </r>
  <r>
    <x v="99"/>
    <x v="8"/>
    <n v="165879"/>
    <n v="100001"/>
    <x v="0"/>
  </r>
  <r>
    <x v="3"/>
    <x v="9"/>
    <n v="398526"/>
    <n v="100002"/>
    <x v="0"/>
  </r>
  <r>
    <x v="6"/>
    <x v="10"/>
    <n v="480729"/>
    <n v="500000"/>
    <x v="1"/>
  </r>
  <r>
    <x v="7"/>
    <x v="11"/>
    <n v="103940"/>
    <n v="500000"/>
    <x v="1"/>
  </r>
  <r>
    <x v="8"/>
    <x v="12"/>
    <n v="859622"/>
    <n v="500000"/>
    <x v="0"/>
  </r>
  <r>
    <x v="9"/>
    <x v="11"/>
    <n v="253183"/>
    <n v="500000"/>
    <x v="1"/>
  </r>
  <r>
    <x v="11"/>
    <x v="11"/>
    <n v="266910"/>
    <n v="500000"/>
    <x v="1"/>
  </r>
  <r>
    <x v="12"/>
    <x v="13"/>
    <n v="898586"/>
    <n v="500000"/>
    <x v="0"/>
  </r>
  <r>
    <x v="13"/>
    <x v="14"/>
    <n v="94787"/>
    <n v="500000"/>
    <x v="1"/>
  </r>
  <r>
    <x v="14"/>
    <x v="15"/>
    <n v="485280"/>
    <n v="100000"/>
    <x v="0"/>
  </r>
  <r>
    <x v="16"/>
    <x v="17"/>
    <n v="465801"/>
    <n v="10001"/>
    <x v="0"/>
  </r>
  <r>
    <x v="17"/>
    <x v="16"/>
    <n v="246986"/>
    <n v="10002"/>
    <x v="0"/>
  </r>
  <r>
    <x v="18"/>
    <x v="18"/>
    <n v="289494"/>
    <n v="100000"/>
    <x v="0"/>
  </r>
  <r>
    <x v="9"/>
    <x v="12"/>
    <n v="598669"/>
    <n v="500000"/>
    <x v="0"/>
  </r>
  <r>
    <x v="11"/>
    <x v="12"/>
    <n v="625410"/>
    <n v="500000"/>
    <x v="0"/>
  </r>
  <r>
    <x v="12"/>
    <x v="12"/>
    <n v="284755"/>
    <n v="500000"/>
    <x v="1"/>
  </r>
  <r>
    <x v="13"/>
    <x v="12"/>
    <n v="572540"/>
    <n v="500000"/>
    <x v="0"/>
  </r>
  <r>
    <x v="14"/>
    <x v="12"/>
    <n v="384470"/>
    <n v="100000"/>
    <x v="0"/>
  </r>
  <r>
    <x v="15"/>
    <x v="12"/>
    <n v="327033"/>
    <n v="10000"/>
    <x v="0"/>
  </r>
  <r>
    <x v="16"/>
    <x v="19"/>
    <n v="487418"/>
    <n v="10001"/>
    <x v="0"/>
  </r>
  <r>
    <x v="17"/>
    <x v="19"/>
    <n v="32881"/>
    <n v="10002"/>
    <x v="0"/>
  </r>
  <r>
    <x v="18"/>
    <x v="19"/>
    <n v="888879"/>
    <n v="100000"/>
    <x v="0"/>
  </r>
  <r>
    <x v="19"/>
    <x v="20"/>
    <n v="412161"/>
    <n v="100001"/>
    <x v="0"/>
  </r>
  <r>
    <x v="20"/>
    <x v="14"/>
    <n v="261447"/>
    <n v="100002"/>
    <x v="0"/>
  </r>
  <r>
    <x v="21"/>
    <x v="21"/>
    <n v="334589"/>
    <n v="100003"/>
    <x v="0"/>
  </r>
  <r>
    <x v="22"/>
    <x v="22"/>
    <n v="29860"/>
    <n v="500000"/>
    <x v="1"/>
  </r>
  <r>
    <x v="23"/>
    <x v="16"/>
    <n v="520376"/>
    <n v="500000"/>
    <x v="0"/>
  </r>
  <r>
    <x v="24"/>
    <x v="23"/>
    <n v="41982"/>
    <n v="500000"/>
    <x v="1"/>
  </r>
  <r>
    <x v="25"/>
    <x v="24"/>
    <n v="485194"/>
    <n v="500000"/>
    <x v="1"/>
  </r>
  <r>
    <x v="26"/>
    <x v="4"/>
    <n v="381923"/>
    <n v="500000"/>
    <x v="1"/>
  </r>
  <r>
    <x v="10"/>
    <x v="11"/>
    <n v="517678"/>
    <n v="500000"/>
    <x v="0"/>
  </r>
  <r>
    <x v="11"/>
    <x v="25"/>
    <n v="345428"/>
    <n v="500000"/>
    <x v="1"/>
  </r>
  <r>
    <x v="13"/>
    <x v="26"/>
    <n v="253375"/>
    <n v="500000"/>
    <x v="1"/>
  </r>
  <r>
    <x v="14"/>
    <x v="27"/>
    <n v="347294"/>
    <n v="100000"/>
    <x v="0"/>
  </r>
  <r>
    <x v="15"/>
    <x v="28"/>
    <n v="343739"/>
    <n v="10000"/>
    <x v="0"/>
  </r>
  <r>
    <x v="17"/>
    <x v="29"/>
    <n v="487363"/>
    <n v="10002"/>
    <x v="0"/>
  </r>
  <r>
    <x v="19"/>
    <x v="0"/>
    <n v="1826465"/>
    <n v="100001"/>
    <x v="0"/>
  </r>
  <r>
    <x v="20"/>
    <x v="0"/>
    <n v="1830944"/>
    <n v="100002"/>
    <x v="0"/>
  </r>
  <r>
    <x v="21"/>
    <x v="0"/>
    <n v="1329580"/>
    <n v="100003"/>
    <x v="0"/>
  </r>
  <r>
    <x v="22"/>
    <x v="1"/>
    <n v="434128"/>
    <n v="500000"/>
    <x v="1"/>
  </r>
  <r>
    <x v="23"/>
    <x v="2"/>
    <n v="1449161"/>
    <n v="500000"/>
    <x v="0"/>
  </r>
  <r>
    <x v="24"/>
    <x v="2"/>
    <n v="814887"/>
    <n v="500000"/>
    <x v="0"/>
  </r>
  <r>
    <x v="25"/>
    <x v="3"/>
    <n v="239714"/>
    <n v="500000"/>
    <x v="1"/>
  </r>
  <r>
    <x v="26"/>
    <x v="2"/>
    <n v="1081408"/>
    <n v="500000"/>
    <x v="0"/>
  </r>
  <r>
    <x v="11"/>
    <x v="4"/>
    <n v="215396"/>
    <n v="500000"/>
    <x v="1"/>
  </r>
  <r>
    <x v="18"/>
    <x v="5"/>
    <n v="1140972"/>
    <n v="100000"/>
    <x v="0"/>
  </r>
  <r>
    <x v="19"/>
    <x v="5"/>
    <n v="1418502"/>
    <n v="100001"/>
    <x v="0"/>
  </r>
  <r>
    <x v="20"/>
    <x v="5"/>
    <n v="444134"/>
    <n v="100002"/>
    <x v="0"/>
  </r>
  <r>
    <x v="21"/>
    <x v="5"/>
    <n v="998252"/>
    <n v="100003"/>
    <x v="0"/>
  </r>
  <r>
    <x v="22"/>
    <x v="5"/>
    <n v="629843"/>
    <n v="500000"/>
    <x v="0"/>
  </r>
  <r>
    <x v="23"/>
    <x v="8"/>
    <n v="1290524"/>
    <n v="500000"/>
    <x v="0"/>
  </r>
  <r>
    <x v="24"/>
    <x v="8"/>
    <n v="102192"/>
    <n v="500000"/>
    <x v="1"/>
  </r>
  <r>
    <x v="25"/>
    <x v="8"/>
    <n v="349713"/>
    <n v="500000"/>
    <x v="1"/>
  </r>
  <r>
    <x v="26"/>
    <x v="8"/>
    <n v="265943"/>
    <n v="500000"/>
    <x v="1"/>
  </r>
  <r>
    <x v="22"/>
    <x v="0"/>
    <n v="761705"/>
    <n v="500000"/>
    <x v="0"/>
  </r>
  <r>
    <x v="23"/>
    <x v="0"/>
    <n v="1494497"/>
    <n v="500000"/>
    <x v="0"/>
  </r>
  <r>
    <x v="24"/>
    <x v="0"/>
    <n v="1436930"/>
    <n v="500000"/>
    <x v="0"/>
  </r>
  <r>
    <x v="25"/>
    <x v="0"/>
    <n v="1499474"/>
    <n v="500000"/>
    <x v="0"/>
  </r>
  <r>
    <x v="26"/>
    <x v="0"/>
    <n v="1106830"/>
    <n v="500000"/>
    <x v="0"/>
  </r>
  <r>
    <x v="11"/>
    <x v="3"/>
    <n v="194809"/>
    <n v="500000"/>
    <x v="1"/>
  </r>
  <r>
    <x v="12"/>
    <x v="2"/>
    <n v="420863"/>
    <n v="500000"/>
    <x v="1"/>
  </r>
  <r>
    <x v="13"/>
    <x v="2"/>
    <n v="273807"/>
    <n v="500000"/>
    <x v="1"/>
  </r>
  <r>
    <x v="14"/>
    <x v="2"/>
    <n v="68567"/>
    <n v="100000"/>
    <x v="1"/>
  </r>
  <r>
    <x v="15"/>
    <x v="2"/>
    <n v="486498"/>
    <n v="10000"/>
    <x v="0"/>
  </r>
  <r>
    <x v="16"/>
    <x v="4"/>
    <n v="934103"/>
    <n v="10001"/>
    <x v="0"/>
  </r>
  <r>
    <x v="20"/>
    <x v="6"/>
    <n v="30651"/>
    <n v="100002"/>
    <x v="1"/>
  </r>
  <r>
    <x v="22"/>
    <x v="7"/>
    <n v="818313"/>
    <n v="500000"/>
    <x v="0"/>
  </r>
  <r>
    <x v="24"/>
    <x v="9"/>
    <n v="515000"/>
    <n v="500000"/>
    <x v="0"/>
  </r>
  <r>
    <x v="26"/>
    <x v="9"/>
    <n v="28544"/>
    <n v="500000"/>
    <x v="1"/>
  </r>
  <r>
    <x v="9"/>
    <x v="10"/>
    <n v="335559"/>
    <n v="500000"/>
    <x v="1"/>
  </r>
  <r>
    <x v="12"/>
    <x v="11"/>
    <n v="311474"/>
    <n v="500000"/>
    <x v="1"/>
  </r>
  <r>
    <x v="14"/>
    <x v="11"/>
    <n v="171975"/>
    <n v="100000"/>
    <x v="0"/>
  </r>
  <r>
    <x v="15"/>
    <x v="13"/>
    <n v="53302"/>
    <n v="10000"/>
    <x v="0"/>
  </r>
  <r>
    <x v="16"/>
    <x v="14"/>
    <n v="284383"/>
    <n v="10001"/>
    <x v="0"/>
  </r>
  <r>
    <x v="17"/>
    <x v="15"/>
    <n v="213572"/>
    <n v="10002"/>
    <x v="0"/>
  </r>
  <r>
    <x v="18"/>
    <x v="16"/>
    <n v="1146412"/>
    <n v="100000"/>
    <x v="0"/>
  </r>
  <r>
    <x v="19"/>
    <x v="17"/>
    <n v="88395"/>
    <n v="100001"/>
    <x v="1"/>
  </r>
  <r>
    <x v="20"/>
    <x v="16"/>
    <n v="360300"/>
    <n v="100002"/>
    <x v="0"/>
  </r>
  <r>
    <x v="21"/>
    <x v="18"/>
    <n v="93600"/>
    <n v="100003"/>
    <x v="1"/>
  </r>
  <r>
    <x v="22"/>
    <x v="12"/>
    <n v="656480"/>
    <n v="500000"/>
    <x v="0"/>
  </r>
  <r>
    <x v="24"/>
    <x v="12"/>
    <n v="627936"/>
    <n v="500000"/>
    <x v="0"/>
  </r>
  <r>
    <x v="26"/>
    <x v="12"/>
    <n v="321550"/>
    <n v="500000"/>
    <x v="1"/>
  </r>
  <r>
    <x v="11"/>
    <x v="19"/>
    <n v="473461"/>
    <n v="500000"/>
    <x v="1"/>
  </r>
  <r>
    <x v="12"/>
    <x v="19"/>
    <n v="160570"/>
    <n v="500000"/>
    <x v="1"/>
  </r>
  <r>
    <x v="13"/>
    <x v="19"/>
    <n v="364420"/>
    <n v="500000"/>
    <x v="1"/>
  </r>
  <r>
    <x v="14"/>
    <x v="20"/>
    <n v="453302"/>
    <n v="100000"/>
    <x v="0"/>
  </r>
  <r>
    <x v="15"/>
    <x v="14"/>
    <n v="399549"/>
    <n v="10000"/>
    <x v="0"/>
  </r>
  <r>
    <x v="16"/>
    <x v="21"/>
    <n v="158625"/>
    <n v="10001"/>
    <x v="0"/>
  </r>
  <r>
    <x v="17"/>
    <x v="22"/>
    <n v="319560"/>
    <n v="10002"/>
    <x v="0"/>
  </r>
  <r>
    <x v="19"/>
    <x v="23"/>
    <n v="463443"/>
    <n v="100001"/>
    <x v="0"/>
  </r>
  <r>
    <x v="20"/>
    <x v="24"/>
    <n v="254614"/>
    <n v="100002"/>
    <x v="0"/>
  </r>
  <r>
    <x v="21"/>
    <x v="4"/>
    <n v="636272"/>
    <n v="100003"/>
    <x v="0"/>
  </r>
  <r>
    <x v="25"/>
    <x v="25"/>
    <n v="134352"/>
    <n v="500000"/>
    <x v="1"/>
  </r>
  <r>
    <x v="26"/>
    <x v="13"/>
    <n v="803448"/>
    <n v="500000"/>
    <x v="0"/>
  </r>
  <r>
    <x v="8"/>
    <x v="26"/>
    <n v="347129"/>
    <n v="500000"/>
    <x v="1"/>
  </r>
  <r>
    <x v="9"/>
    <x v="27"/>
    <n v="250853"/>
    <n v="500000"/>
    <x v="1"/>
  </r>
  <r>
    <x v="10"/>
    <x v="28"/>
    <n v="113576"/>
    <n v="500000"/>
    <x v="1"/>
  </r>
  <r>
    <x v="11"/>
    <x v="17"/>
    <n v="207100"/>
    <n v="500000"/>
    <x v="1"/>
  </r>
  <r>
    <x v="12"/>
    <x v="29"/>
    <n v="220259"/>
    <n v="500000"/>
    <x v="1"/>
  </r>
  <r>
    <x v="17"/>
    <x v="1"/>
    <n v="341922"/>
    <n v="10002"/>
    <x v="0"/>
  </r>
  <r>
    <x v="18"/>
    <x v="2"/>
    <n v="285251"/>
    <n v="100000"/>
    <x v="0"/>
  </r>
  <r>
    <x v="19"/>
    <x v="2"/>
    <n v="490802"/>
    <n v="100001"/>
    <x v="0"/>
  </r>
  <r>
    <x v="20"/>
    <x v="3"/>
    <n v="457043"/>
    <n v="100002"/>
    <x v="0"/>
  </r>
  <r>
    <x v="21"/>
    <x v="2"/>
    <n v="145995"/>
    <n v="100003"/>
    <x v="0"/>
  </r>
  <r>
    <x v="22"/>
    <x v="2"/>
    <n v="615976"/>
    <n v="500000"/>
    <x v="0"/>
  </r>
  <r>
    <x v="25"/>
    <x v="4"/>
    <n v="222661"/>
    <n v="500000"/>
    <x v="1"/>
  </r>
  <r>
    <x v="26"/>
    <x v="5"/>
    <n v="610003"/>
    <n v="500000"/>
    <x v="0"/>
  </r>
  <r>
    <x v="19"/>
    <x v="8"/>
    <n v="400303"/>
    <n v="100001"/>
    <x v="0"/>
  </r>
  <r>
    <x v="20"/>
    <x v="8"/>
    <n v="982360"/>
    <n v="100002"/>
    <x v="0"/>
  </r>
  <r>
    <x v="21"/>
    <x v="8"/>
    <n v="789793"/>
    <n v="100003"/>
    <x v="0"/>
  </r>
  <r>
    <x v="15"/>
    <x v="6"/>
    <n v="328667"/>
    <n v="10000"/>
    <x v="0"/>
  </r>
  <r>
    <x v="17"/>
    <x v="7"/>
    <n v="122290"/>
    <n v="10002"/>
    <x v="0"/>
  </r>
  <r>
    <x v="21"/>
    <x v="9"/>
    <n v="241890"/>
    <n v="100003"/>
    <x v="0"/>
  </r>
  <r>
    <x v="23"/>
    <x v="10"/>
    <n v="459450"/>
    <n v="500000"/>
    <x v="1"/>
  </r>
  <r>
    <x v="10"/>
    <x v="13"/>
    <n v="480566"/>
    <n v="500000"/>
    <x v="1"/>
  </r>
  <r>
    <x v="11"/>
    <x v="14"/>
    <n v="338999"/>
    <n v="500000"/>
    <x v="1"/>
  </r>
  <r>
    <x v="12"/>
    <x v="15"/>
    <n v="364986"/>
    <n v="500000"/>
    <x v="1"/>
  </r>
  <r>
    <x v="13"/>
    <x v="16"/>
    <n v="350577"/>
    <n v="500000"/>
    <x v="1"/>
  </r>
  <r>
    <x v="14"/>
    <x v="17"/>
    <n v="441304"/>
    <n v="100000"/>
    <x v="0"/>
  </r>
  <r>
    <x v="16"/>
    <x v="18"/>
    <n v="108210"/>
    <n v="10001"/>
    <x v="0"/>
  </r>
  <r>
    <x v="17"/>
    <x v="12"/>
    <n v="568641"/>
    <n v="10002"/>
    <x v="0"/>
  </r>
  <r>
    <x v="18"/>
    <x v="12"/>
    <n v="455216"/>
    <n v="100000"/>
    <x v="0"/>
  </r>
  <r>
    <x v="19"/>
    <x v="12"/>
    <n v="486925"/>
    <n v="100001"/>
    <x v="0"/>
  </r>
  <r>
    <x v="20"/>
    <x v="12"/>
    <n v="119467"/>
    <n v="100002"/>
    <x v="0"/>
  </r>
  <r>
    <x v="21"/>
    <x v="12"/>
    <n v="356706"/>
    <n v="100003"/>
    <x v="0"/>
  </r>
  <r>
    <x v="25"/>
    <x v="19"/>
    <n v="414628"/>
    <n v="500000"/>
    <x v="1"/>
  </r>
  <r>
    <x v="26"/>
    <x v="19"/>
    <n v="347631"/>
    <n v="500000"/>
    <x v="1"/>
  </r>
  <r>
    <x v="9"/>
    <x v="20"/>
    <n v="461890"/>
    <n v="500000"/>
    <x v="1"/>
  </r>
  <r>
    <x v="10"/>
    <x v="14"/>
    <n v="74705"/>
    <n v="500000"/>
    <x v="1"/>
  </r>
  <r>
    <x v="11"/>
    <x v="21"/>
    <n v="131357"/>
    <n v="500000"/>
    <x v="1"/>
  </r>
  <r>
    <x v="12"/>
    <x v="22"/>
    <n v="244510"/>
    <n v="500000"/>
    <x v="1"/>
  </r>
  <r>
    <x v="14"/>
    <x v="23"/>
    <n v="368364"/>
    <n v="100000"/>
    <x v="0"/>
  </r>
  <r>
    <x v="15"/>
    <x v="24"/>
    <n v="354958"/>
    <n v="10000"/>
    <x v="0"/>
  </r>
  <r>
    <x v="19"/>
    <x v="11"/>
    <n v="242738"/>
    <n v="100001"/>
    <x v="0"/>
  </r>
  <r>
    <x v="20"/>
    <x v="25"/>
    <n v="378582"/>
    <n v="100002"/>
    <x v="0"/>
  </r>
  <r>
    <x v="21"/>
    <x v="13"/>
    <n v="488054"/>
    <n v="100003"/>
    <x v="0"/>
  </r>
  <r>
    <x v="22"/>
    <x v="26"/>
    <n v="166209"/>
    <n v="500000"/>
    <x v="1"/>
  </r>
  <r>
    <x v="23"/>
    <x v="27"/>
    <n v="362184"/>
    <n v="500000"/>
    <x v="1"/>
  </r>
  <r>
    <x v="24"/>
    <x v="28"/>
    <n v="4443"/>
    <n v="500000"/>
    <x v="1"/>
  </r>
  <r>
    <x v="25"/>
    <x v="17"/>
    <n v="355886"/>
    <n v="500000"/>
    <x v="1"/>
  </r>
  <r>
    <x v="26"/>
    <x v="29"/>
    <n v="6837"/>
    <n v="500000"/>
    <x v="1"/>
  </r>
  <r>
    <x v="21"/>
    <x v="1"/>
    <n v="375119"/>
    <n v="100003"/>
    <x v="0"/>
  </r>
  <r>
    <x v="24"/>
    <x v="3"/>
    <n v="811414"/>
    <n v="500000"/>
    <x v="0"/>
  </r>
  <r>
    <x v="25"/>
    <x v="2"/>
    <n v="269704"/>
    <n v="500000"/>
    <x v="1"/>
  </r>
  <r>
    <x v="27"/>
    <x v="2"/>
    <n v="181260"/>
    <n v="500000"/>
    <x v="1"/>
  </r>
  <r>
    <x v="28"/>
    <x v="2"/>
    <n v="635013"/>
    <n v="500000"/>
    <x v="0"/>
  </r>
  <r>
    <x v="29"/>
    <x v="4"/>
    <n v="232722"/>
    <n v="10002"/>
    <x v="0"/>
  </r>
  <r>
    <x v="30"/>
    <x v="5"/>
    <n v="616810"/>
    <n v="100000"/>
    <x v="0"/>
  </r>
  <r>
    <x v="31"/>
    <x v="5"/>
    <n v="713810"/>
    <n v="100001"/>
    <x v="0"/>
  </r>
  <r>
    <x v="32"/>
    <x v="5"/>
    <n v="1027496"/>
    <n v="100002"/>
    <x v="0"/>
  </r>
  <r>
    <x v="33"/>
    <x v="5"/>
    <n v="823109"/>
    <n v="100003"/>
    <x v="0"/>
  </r>
  <r>
    <x v="34"/>
    <x v="5"/>
    <n v="755817"/>
    <n v="500000"/>
    <x v="0"/>
  </r>
  <r>
    <x v="35"/>
    <x v="5"/>
    <n v="1170327"/>
    <n v="500000"/>
    <x v="0"/>
  </r>
  <r>
    <x v="36"/>
    <x v="5"/>
    <n v="427681"/>
    <n v="500000"/>
    <x v="1"/>
  </r>
  <r>
    <x v="37"/>
    <x v="5"/>
    <n v="348847"/>
    <n v="500000"/>
    <x v="1"/>
  </r>
  <r>
    <x v="38"/>
    <x v="5"/>
    <n v="1416791"/>
    <n v="500000"/>
    <x v="0"/>
  </r>
  <r>
    <x v="39"/>
    <x v="5"/>
    <n v="1171393"/>
    <n v="500000"/>
    <x v="0"/>
  </r>
  <r>
    <x v="40"/>
    <x v="5"/>
    <n v="1059656"/>
    <n v="500000"/>
    <x v="0"/>
  </r>
  <r>
    <x v="41"/>
    <x v="8"/>
    <n v="465106"/>
    <n v="500000"/>
    <x v="1"/>
  </r>
  <r>
    <x v="42"/>
    <x v="8"/>
    <n v="64084"/>
    <n v="100000"/>
    <x v="1"/>
  </r>
  <r>
    <x v="43"/>
    <x v="8"/>
    <n v="493262"/>
    <n v="10000"/>
    <x v="0"/>
  </r>
  <r>
    <x v="44"/>
    <x v="8"/>
    <n v="917103"/>
    <n v="10001"/>
    <x v="0"/>
  </r>
  <r>
    <x v="45"/>
    <x v="0"/>
    <n v="1378398"/>
    <n v="10002"/>
    <x v="0"/>
  </r>
  <r>
    <x v="27"/>
    <x v="0"/>
    <n v="625683"/>
    <n v="500000"/>
    <x v="0"/>
  </r>
  <r>
    <x v="28"/>
    <x v="0"/>
    <n v="861738"/>
    <n v="500000"/>
    <x v="0"/>
  </r>
  <r>
    <x v="29"/>
    <x v="0"/>
    <n v="636076"/>
    <n v="10002"/>
    <x v="0"/>
  </r>
  <r>
    <x v="30"/>
    <x v="0"/>
    <n v="461909"/>
    <n v="100000"/>
    <x v="0"/>
  </r>
  <r>
    <x v="31"/>
    <x v="0"/>
    <n v="640171"/>
    <n v="100001"/>
    <x v="0"/>
  </r>
  <r>
    <x v="32"/>
    <x v="0"/>
    <n v="1905282"/>
    <n v="100002"/>
    <x v="0"/>
  </r>
  <r>
    <x v="33"/>
    <x v="0"/>
    <n v="2605015"/>
    <n v="100003"/>
    <x v="0"/>
  </r>
  <r>
    <x v="34"/>
    <x v="0"/>
    <n v="1991223"/>
    <n v="500000"/>
    <x v="0"/>
  </r>
  <r>
    <x v="35"/>
    <x v="1"/>
    <n v="421689"/>
    <n v="500000"/>
    <x v="1"/>
  </r>
  <r>
    <x v="36"/>
    <x v="2"/>
    <n v="1453291"/>
    <n v="500000"/>
    <x v="0"/>
  </r>
  <r>
    <x v="37"/>
    <x v="2"/>
    <n v="1029493"/>
    <n v="500000"/>
    <x v="0"/>
  </r>
  <r>
    <x v="38"/>
    <x v="3"/>
    <n v="125103"/>
    <n v="500000"/>
    <x v="1"/>
  </r>
  <r>
    <x v="39"/>
    <x v="2"/>
    <n v="671956"/>
    <n v="500000"/>
    <x v="0"/>
  </r>
  <r>
    <x v="40"/>
    <x v="2"/>
    <n v="436332"/>
    <n v="500000"/>
    <x v="1"/>
  </r>
  <r>
    <x v="41"/>
    <x v="2"/>
    <n v="825838"/>
    <n v="500000"/>
    <x v="0"/>
  </r>
  <r>
    <x v="42"/>
    <x v="2"/>
    <n v="938339"/>
    <n v="100000"/>
    <x v="0"/>
  </r>
  <r>
    <x v="43"/>
    <x v="4"/>
    <n v="478529"/>
    <n v="10000"/>
    <x v="0"/>
  </r>
  <r>
    <x v="44"/>
    <x v="5"/>
    <n v="1474272"/>
    <n v="10001"/>
    <x v="0"/>
  </r>
  <r>
    <x v="45"/>
    <x v="5"/>
    <n v="1330515"/>
    <n v="10002"/>
    <x v="0"/>
  </r>
  <r>
    <x v="18"/>
    <x v="6"/>
    <n v="364044"/>
    <n v="100000"/>
    <x v="0"/>
  </r>
  <r>
    <x v="22"/>
    <x v="9"/>
    <n v="65746"/>
    <n v="500000"/>
    <x v="1"/>
  </r>
  <r>
    <x v="25"/>
    <x v="7"/>
    <n v="207840"/>
    <n v="500000"/>
    <x v="1"/>
  </r>
  <r>
    <x v="26"/>
    <x v="10"/>
    <n v="224696"/>
    <n v="500000"/>
    <x v="1"/>
  </r>
  <r>
    <x v="27"/>
    <x v="11"/>
    <n v="79192"/>
    <n v="500000"/>
    <x v="1"/>
  </r>
  <r>
    <x v="28"/>
    <x v="12"/>
    <n v="700807"/>
    <n v="500000"/>
    <x v="0"/>
  </r>
  <r>
    <x v="29"/>
    <x v="11"/>
    <n v="31178"/>
    <n v="10002"/>
    <x v="0"/>
  </r>
  <r>
    <x v="30"/>
    <x v="12"/>
    <n v="282871"/>
    <n v="100000"/>
    <x v="0"/>
  </r>
  <r>
    <x v="31"/>
    <x v="11"/>
    <n v="604716"/>
    <n v="100001"/>
    <x v="0"/>
  </r>
  <r>
    <x v="32"/>
    <x v="13"/>
    <n v="294222"/>
    <n v="100002"/>
    <x v="0"/>
  </r>
  <r>
    <x v="33"/>
    <x v="14"/>
    <n v="460562"/>
    <n v="100003"/>
    <x v="0"/>
  </r>
  <r>
    <x v="34"/>
    <x v="15"/>
    <n v="231792"/>
    <n v="500000"/>
    <x v="1"/>
  </r>
  <r>
    <x v="35"/>
    <x v="16"/>
    <n v="475867"/>
    <n v="500000"/>
    <x v="1"/>
  </r>
  <r>
    <x v="36"/>
    <x v="17"/>
    <n v="316844"/>
    <n v="500000"/>
    <x v="1"/>
  </r>
  <r>
    <x v="37"/>
    <x v="16"/>
    <n v="426555"/>
    <n v="500000"/>
    <x v="1"/>
  </r>
  <r>
    <x v="38"/>
    <x v="18"/>
    <n v="274672"/>
    <n v="500000"/>
    <x v="1"/>
  </r>
  <r>
    <x v="42"/>
    <x v="12"/>
    <n v="456510"/>
    <n v="100000"/>
    <x v="0"/>
  </r>
  <r>
    <x v="43"/>
    <x v="12"/>
    <n v="265859"/>
    <n v="10000"/>
    <x v="0"/>
  </r>
  <r>
    <x v="44"/>
    <x v="12"/>
    <n v="854122"/>
    <n v="10001"/>
    <x v="0"/>
  </r>
  <r>
    <x v="45"/>
    <x v="12"/>
    <n v="1058801"/>
    <n v="10002"/>
    <x v="0"/>
  </r>
  <r>
    <x v="19"/>
    <x v="19"/>
    <n v="299429"/>
    <n v="100001"/>
    <x v="0"/>
  </r>
  <r>
    <x v="20"/>
    <x v="19"/>
    <n v="457108"/>
    <n v="100002"/>
    <x v="0"/>
  </r>
  <r>
    <x v="21"/>
    <x v="20"/>
    <n v="9014"/>
    <n v="100003"/>
    <x v="1"/>
  </r>
  <r>
    <x v="22"/>
    <x v="14"/>
    <n v="379937"/>
    <n v="500000"/>
    <x v="1"/>
  </r>
  <r>
    <x v="23"/>
    <x v="21"/>
    <n v="485336"/>
    <n v="500000"/>
    <x v="1"/>
  </r>
  <r>
    <x v="24"/>
    <x v="22"/>
    <n v="90332"/>
    <n v="500000"/>
    <x v="1"/>
  </r>
  <r>
    <x v="25"/>
    <x v="16"/>
    <n v="273678"/>
    <n v="500000"/>
    <x v="1"/>
  </r>
  <r>
    <x v="26"/>
    <x v="23"/>
    <n v="487357"/>
    <n v="500000"/>
    <x v="1"/>
  </r>
  <r>
    <x v="27"/>
    <x v="24"/>
    <n v="239815"/>
    <n v="500000"/>
    <x v="1"/>
  </r>
  <r>
    <x v="28"/>
    <x v="4"/>
    <n v="126921"/>
    <n v="500000"/>
    <x v="1"/>
  </r>
  <r>
    <x v="29"/>
    <x v="5"/>
    <n v="615462"/>
    <n v="10002"/>
    <x v="0"/>
  </r>
  <r>
    <x v="30"/>
    <x v="8"/>
    <n v="474062"/>
    <n v="100000"/>
    <x v="0"/>
  </r>
  <r>
    <x v="32"/>
    <x v="25"/>
    <n v="463530"/>
    <n v="100002"/>
    <x v="0"/>
  </r>
  <r>
    <x v="33"/>
    <x v="13"/>
    <n v="12919"/>
    <n v="100003"/>
    <x v="1"/>
  </r>
  <r>
    <x v="34"/>
    <x v="26"/>
    <n v="124171"/>
    <n v="500000"/>
    <x v="1"/>
  </r>
  <r>
    <x v="35"/>
    <x v="27"/>
    <n v="389436"/>
    <n v="500000"/>
    <x v="1"/>
  </r>
  <r>
    <x v="36"/>
    <x v="28"/>
    <n v="86571"/>
    <n v="500000"/>
    <x v="1"/>
  </r>
  <r>
    <x v="37"/>
    <x v="17"/>
    <n v="290710"/>
    <n v="500000"/>
    <x v="1"/>
  </r>
  <r>
    <x v="38"/>
    <x v="29"/>
    <n v="41443"/>
    <n v="500000"/>
    <x v="1"/>
  </r>
  <r>
    <x v="39"/>
    <x v="0"/>
    <n v="1098573"/>
    <n v="500000"/>
    <x v="0"/>
  </r>
  <r>
    <x v="40"/>
    <x v="0"/>
    <n v="1293629"/>
    <n v="500000"/>
    <x v="0"/>
  </r>
  <r>
    <x v="41"/>
    <x v="0"/>
    <n v="1530607"/>
    <n v="500000"/>
    <x v="0"/>
  </r>
  <r>
    <x v="42"/>
    <x v="0"/>
    <n v="1236969"/>
    <n v="100000"/>
    <x v="0"/>
  </r>
  <r>
    <x v="43"/>
    <x v="1"/>
    <n v="332045"/>
    <n v="10000"/>
    <x v="0"/>
  </r>
  <r>
    <x v="44"/>
    <x v="2"/>
    <n v="1585866"/>
    <n v="10001"/>
    <x v="0"/>
  </r>
  <r>
    <x v="45"/>
    <x v="2"/>
    <n v="510030"/>
    <n v="10002"/>
    <x v="0"/>
  </r>
  <r>
    <x v="17"/>
    <x v="3"/>
    <n v="406001"/>
    <n v="10002"/>
    <x v="0"/>
  </r>
  <r>
    <x v="20"/>
    <x v="2"/>
    <n v="107498"/>
    <n v="100002"/>
    <x v="0"/>
  </r>
  <r>
    <x v="22"/>
    <x v="4"/>
    <n v="80373"/>
    <n v="500000"/>
    <x v="1"/>
  </r>
  <r>
    <x v="23"/>
    <x v="5"/>
    <n v="328901"/>
    <n v="500000"/>
    <x v="1"/>
  </r>
  <r>
    <x v="24"/>
    <x v="5"/>
    <n v="744078"/>
    <n v="500000"/>
    <x v="0"/>
  </r>
  <r>
    <x v="25"/>
    <x v="5"/>
    <n v="725650"/>
    <n v="500000"/>
    <x v="0"/>
  </r>
  <r>
    <x v="27"/>
    <x v="5"/>
    <n v="130073"/>
    <n v="500000"/>
    <x v="1"/>
  </r>
  <r>
    <x v="28"/>
    <x v="5"/>
    <n v="241999"/>
    <n v="500000"/>
    <x v="1"/>
  </r>
  <r>
    <x v="34"/>
    <x v="8"/>
    <n v="354920"/>
    <n v="500000"/>
    <x v="1"/>
  </r>
  <r>
    <x v="35"/>
    <x v="8"/>
    <n v="422576"/>
    <n v="500000"/>
    <x v="1"/>
  </r>
  <r>
    <x v="36"/>
    <x v="8"/>
    <n v="1360545"/>
    <n v="500000"/>
    <x v="0"/>
  </r>
  <r>
    <x v="37"/>
    <x v="8"/>
    <n v="1143242"/>
    <n v="500000"/>
    <x v="0"/>
  </r>
  <r>
    <x v="38"/>
    <x v="0"/>
    <n v="1940790"/>
    <n v="500000"/>
    <x v="0"/>
  </r>
  <r>
    <x v="43"/>
    <x v="0"/>
    <n v="1801866"/>
    <n v="10000"/>
    <x v="0"/>
  </r>
  <r>
    <x v="44"/>
    <x v="0"/>
    <n v="839326"/>
    <n v="10001"/>
    <x v="0"/>
  </r>
  <r>
    <x v="28"/>
    <x v="1"/>
    <n v="432762"/>
    <n v="500000"/>
    <x v="1"/>
  </r>
  <r>
    <x v="29"/>
    <x v="2"/>
    <n v="79786"/>
    <n v="10002"/>
    <x v="0"/>
  </r>
  <r>
    <x v="30"/>
    <x v="2"/>
    <n v="521060"/>
    <n v="100000"/>
    <x v="0"/>
  </r>
  <r>
    <x v="31"/>
    <x v="3"/>
    <n v="478867"/>
    <n v="100001"/>
    <x v="0"/>
  </r>
  <r>
    <x v="32"/>
    <x v="2"/>
    <n v="673485"/>
    <n v="100002"/>
    <x v="0"/>
  </r>
  <r>
    <x v="33"/>
    <x v="2"/>
    <n v="939601"/>
    <n v="100003"/>
    <x v="0"/>
  </r>
  <r>
    <x v="34"/>
    <x v="2"/>
    <n v="1048271"/>
    <n v="500000"/>
    <x v="0"/>
  </r>
  <r>
    <x v="35"/>
    <x v="2"/>
    <n v="734801"/>
    <n v="500000"/>
    <x v="0"/>
  </r>
  <r>
    <x v="36"/>
    <x v="4"/>
    <n v="372616"/>
    <n v="500000"/>
    <x v="1"/>
  </r>
  <r>
    <x v="40"/>
    <x v="6"/>
    <n v="3109"/>
    <n v="500000"/>
    <x v="1"/>
  </r>
  <r>
    <x v="41"/>
    <x v="5"/>
    <n v="1430965"/>
    <n v="500000"/>
    <x v="0"/>
  </r>
  <r>
    <x v="42"/>
    <x v="7"/>
    <n v="138707"/>
    <n v="100000"/>
    <x v="0"/>
  </r>
  <r>
    <x v="44"/>
    <x v="9"/>
    <n v="140566"/>
    <n v="10001"/>
    <x v="0"/>
  </r>
  <r>
    <x v="45"/>
    <x v="8"/>
    <n v="1080880"/>
    <n v="10002"/>
    <x v="0"/>
  </r>
  <r>
    <x v="19"/>
    <x v="10"/>
    <n v="317525"/>
    <n v="100001"/>
    <x v="0"/>
  </r>
  <r>
    <x v="20"/>
    <x v="11"/>
    <n v="249946"/>
    <n v="100002"/>
    <x v="0"/>
  </r>
  <r>
    <x v="25"/>
    <x v="13"/>
    <n v="284384"/>
    <n v="500000"/>
    <x v="1"/>
  </r>
  <r>
    <x v="26"/>
    <x v="14"/>
    <n v="287085"/>
    <n v="500000"/>
    <x v="1"/>
  </r>
  <r>
    <x v="27"/>
    <x v="15"/>
    <n v="170019"/>
    <n v="500000"/>
    <x v="1"/>
  </r>
  <r>
    <x v="28"/>
    <x v="16"/>
    <n v="25564"/>
    <n v="500000"/>
    <x v="1"/>
  </r>
  <r>
    <x v="29"/>
    <x v="17"/>
    <n v="446937"/>
    <n v="10002"/>
    <x v="0"/>
  </r>
  <r>
    <x v="31"/>
    <x v="18"/>
    <n v="463996"/>
    <n v="100001"/>
    <x v="0"/>
  </r>
  <r>
    <x v="32"/>
    <x v="12"/>
    <n v="1209305"/>
    <n v="100002"/>
    <x v="0"/>
  </r>
  <r>
    <x v="33"/>
    <x v="12"/>
    <n v="1088357"/>
    <n v="100003"/>
    <x v="0"/>
  </r>
  <r>
    <x v="40"/>
    <x v="19"/>
    <n v="145497"/>
    <n v="500000"/>
    <x v="1"/>
  </r>
  <r>
    <x v="41"/>
    <x v="19"/>
    <n v="883503"/>
    <n v="500000"/>
    <x v="0"/>
  </r>
  <r>
    <x v="43"/>
    <x v="20"/>
    <n v="205241"/>
    <n v="10000"/>
    <x v="0"/>
  </r>
  <r>
    <x v="44"/>
    <x v="14"/>
    <n v="444817"/>
    <n v="10001"/>
    <x v="0"/>
  </r>
  <r>
    <x v="45"/>
    <x v="21"/>
    <n v="10872"/>
    <n v="10002"/>
    <x v="0"/>
  </r>
  <r>
    <x v="27"/>
    <x v="26"/>
    <n v="22417"/>
    <n v="500000"/>
    <x v="1"/>
  </r>
  <r>
    <x v="28"/>
    <x v="27"/>
    <n v="472566"/>
    <n v="500000"/>
    <x v="1"/>
  </r>
  <r>
    <x v="29"/>
    <x v="28"/>
    <n v="313962"/>
    <n v="10002"/>
    <x v="0"/>
  </r>
  <r>
    <x v="30"/>
    <x v="17"/>
    <n v="372795"/>
    <n v="100000"/>
    <x v="0"/>
  </r>
  <r>
    <x v="31"/>
    <x v="29"/>
    <n v="140924"/>
    <n v="100001"/>
    <x v="0"/>
  </r>
  <r>
    <x v="35"/>
    <x v="0"/>
    <n v="2417495"/>
    <n v="500000"/>
    <x v="0"/>
  </r>
  <r>
    <x v="36"/>
    <x v="1"/>
    <n v="186488"/>
    <n v="500000"/>
    <x v="1"/>
  </r>
  <r>
    <x v="38"/>
    <x v="2"/>
    <n v="698925"/>
    <n v="500000"/>
    <x v="0"/>
  </r>
  <r>
    <x v="39"/>
    <x v="3"/>
    <n v="489807"/>
    <n v="500000"/>
    <x v="1"/>
  </r>
  <r>
    <x v="43"/>
    <x v="2"/>
    <n v="599025"/>
    <n v="10000"/>
    <x v="0"/>
  </r>
  <r>
    <x v="44"/>
    <x v="4"/>
    <n v="534599"/>
    <n v="10001"/>
    <x v="0"/>
  </r>
  <r>
    <x v="27"/>
    <x v="8"/>
    <n v="58257"/>
    <n v="500000"/>
    <x v="1"/>
  </r>
  <r>
    <x v="28"/>
    <x v="8"/>
    <n v="113119"/>
    <n v="500000"/>
    <x v="1"/>
  </r>
  <r>
    <x v="29"/>
    <x v="8"/>
    <n v="454046"/>
    <n v="10002"/>
    <x v="0"/>
  </r>
  <r>
    <x v="36"/>
    <x v="0"/>
    <n v="2233136"/>
    <n v="500000"/>
    <x v="0"/>
  </r>
  <r>
    <x v="37"/>
    <x v="0"/>
    <n v="995728"/>
    <n v="500000"/>
    <x v="0"/>
  </r>
  <r>
    <x v="33"/>
    <x v="6"/>
    <n v="352181"/>
    <n v="100003"/>
    <x v="0"/>
  </r>
  <r>
    <x v="35"/>
    <x v="7"/>
    <n v="246626"/>
    <n v="500000"/>
    <x v="1"/>
  </r>
  <r>
    <x v="37"/>
    <x v="9"/>
    <n v="162169"/>
    <n v="500000"/>
    <x v="1"/>
  </r>
  <r>
    <x v="38"/>
    <x v="8"/>
    <n v="666470"/>
    <n v="500000"/>
    <x v="0"/>
  </r>
  <r>
    <x v="39"/>
    <x v="9"/>
    <n v="342545"/>
    <n v="500000"/>
    <x v="1"/>
  </r>
  <r>
    <x v="40"/>
    <x v="7"/>
    <n v="251397"/>
    <n v="500000"/>
    <x v="1"/>
  </r>
  <r>
    <x v="41"/>
    <x v="10"/>
    <n v="406793"/>
    <n v="500000"/>
    <x v="1"/>
  </r>
  <r>
    <x v="42"/>
    <x v="11"/>
    <n v="465677"/>
    <n v="100000"/>
    <x v="0"/>
  </r>
  <r>
    <x v="44"/>
    <x v="11"/>
    <n v="327520"/>
    <n v="10001"/>
    <x v="0"/>
  </r>
  <r>
    <x v="17"/>
    <x v="11"/>
    <n v="516562"/>
    <n v="10002"/>
    <x v="0"/>
  </r>
  <r>
    <x v="18"/>
    <x v="13"/>
    <n v="27819"/>
    <n v="100000"/>
    <x v="1"/>
  </r>
  <r>
    <x v="19"/>
    <x v="14"/>
    <n v="35958"/>
    <n v="100001"/>
    <x v="1"/>
  </r>
  <r>
    <x v="20"/>
    <x v="15"/>
    <n v="378056"/>
    <n v="100002"/>
    <x v="0"/>
  </r>
  <r>
    <x v="21"/>
    <x v="16"/>
    <n v="369570"/>
    <n v="100003"/>
    <x v="0"/>
  </r>
  <r>
    <x v="22"/>
    <x v="17"/>
    <n v="437635"/>
    <n v="500000"/>
    <x v="1"/>
  </r>
  <r>
    <x v="24"/>
    <x v="18"/>
    <n v="272314"/>
    <n v="500000"/>
    <x v="1"/>
  </r>
  <r>
    <x v="27"/>
    <x v="12"/>
    <n v="180820"/>
    <n v="500000"/>
    <x v="1"/>
  </r>
  <r>
    <x v="29"/>
    <x v="12"/>
    <n v="219923"/>
    <n v="10002"/>
    <x v="0"/>
  </r>
  <r>
    <x v="31"/>
    <x v="12"/>
    <n v="257054"/>
    <n v="100001"/>
    <x v="0"/>
  </r>
  <r>
    <x v="33"/>
    <x v="19"/>
    <n v="266669"/>
    <n v="100003"/>
    <x v="0"/>
  </r>
  <r>
    <x v="34"/>
    <x v="19"/>
    <n v="146440"/>
    <n v="500000"/>
    <x v="1"/>
  </r>
  <r>
    <x v="35"/>
    <x v="19"/>
    <n v="442694"/>
    <n v="500000"/>
    <x v="1"/>
  </r>
  <r>
    <x v="36"/>
    <x v="20"/>
    <n v="362166"/>
    <n v="500000"/>
    <x v="1"/>
  </r>
  <r>
    <x v="37"/>
    <x v="14"/>
    <n v="23730"/>
    <n v="500000"/>
    <x v="1"/>
  </r>
  <r>
    <x v="38"/>
    <x v="21"/>
    <n v="446806"/>
    <n v="500000"/>
    <x v="1"/>
  </r>
  <r>
    <x v="39"/>
    <x v="22"/>
    <n v="368227"/>
    <n v="500000"/>
    <x v="1"/>
  </r>
  <r>
    <x v="40"/>
    <x v="16"/>
    <n v="102789"/>
    <n v="500000"/>
    <x v="1"/>
  </r>
  <r>
    <x v="41"/>
    <x v="23"/>
    <n v="332819"/>
    <n v="500000"/>
    <x v="1"/>
  </r>
  <r>
    <x v="42"/>
    <x v="24"/>
    <n v="295898"/>
    <n v="100000"/>
    <x v="0"/>
  </r>
  <r>
    <x v="18"/>
    <x v="25"/>
    <n v="495242"/>
    <n v="100000"/>
    <x v="0"/>
  </r>
  <r>
    <x v="19"/>
    <x v="13"/>
    <n v="438891"/>
    <n v="100001"/>
    <x v="0"/>
  </r>
  <r>
    <x v="20"/>
    <x v="26"/>
    <n v="408037"/>
    <n v="100002"/>
    <x v="0"/>
  </r>
  <r>
    <x v="21"/>
    <x v="27"/>
    <n v="215665"/>
    <n v="100003"/>
    <x v="0"/>
  </r>
  <r>
    <x v="22"/>
    <x v="28"/>
    <n v="272061"/>
    <n v="500000"/>
    <x v="1"/>
  </r>
  <r>
    <x v="23"/>
    <x v="17"/>
    <n v="209042"/>
    <n v="500000"/>
    <x v="1"/>
  </r>
  <r>
    <x v="24"/>
    <x v="29"/>
    <n v="188699"/>
    <n v="500000"/>
    <x v="1"/>
  </r>
  <r>
    <x v="29"/>
    <x v="1"/>
    <n v="408414"/>
    <n v="10002"/>
    <x v="0"/>
  </r>
  <r>
    <x v="31"/>
    <x v="2"/>
    <n v="37293"/>
    <n v="100001"/>
    <x v="1"/>
  </r>
  <r>
    <x v="32"/>
    <x v="3"/>
    <n v="345333"/>
    <n v="100002"/>
    <x v="0"/>
  </r>
  <r>
    <x v="37"/>
    <x v="4"/>
    <n v="880925"/>
    <n v="500000"/>
    <x v="0"/>
  </r>
  <r>
    <x v="42"/>
    <x v="5"/>
    <n v="767860"/>
    <n v="100000"/>
    <x v="0"/>
  </r>
  <r>
    <x v="43"/>
    <x v="5"/>
    <n v="751098"/>
    <n v="10000"/>
    <x v="0"/>
  </r>
  <r>
    <x v="22"/>
    <x v="8"/>
    <n v="423825"/>
    <n v="500000"/>
    <x v="1"/>
  </r>
  <r>
    <x v="41"/>
    <x v="6"/>
    <n v="460767"/>
    <n v="500000"/>
    <x v="1"/>
  </r>
  <r>
    <x v="43"/>
    <x v="7"/>
    <n v="231172"/>
    <n v="10000"/>
    <x v="0"/>
  </r>
  <r>
    <x v="45"/>
    <x v="9"/>
    <n v="65661"/>
    <n v="10002"/>
    <x v="0"/>
  </r>
  <r>
    <x v="46"/>
    <x v="8"/>
    <n v="978897"/>
    <n v="100000"/>
    <x v="0"/>
  </r>
  <r>
    <x v="47"/>
    <x v="9"/>
    <n v="38351"/>
    <n v="100001"/>
    <x v="1"/>
  </r>
  <r>
    <x v="48"/>
    <x v="7"/>
    <n v="13909"/>
    <n v="100002"/>
    <x v="1"/>
  </r>
  <r>
    <x v="49"/>
    <x v="10"/>
    <n v="111267"/>
    <n v="100003"/>
    <x v="0"/>
  </r>
  <r>
    <x v="50"/>
    <x v="11"/>
    <n v="147881"/>
    <n v="500000"/>
    <x v="1"/>
  </r>
  <r>
    <x v="51"/>
    <x v="12"/>
    <n v="403367"/>
    <n v="500000"/>
    <x v="1"/>
  </r>
  <r>
    <x v="52"/>
    <x v="11"/>
    <n v="403032"/>
    <n v="500000"/>
    <x v="1"/>
  </r>
  <r>
    <x v="53"/>
    <x v="12"/>
    <n v="306048"/>
    <n v="100001"/>
    <x v="0"/>
  </r>
  <r>
    <x v="54"/>
    <x v="11"/>
    <n v="675172"/>
    <n v="100002"/>
    <x v="0"/>
  </r>
  <r>
    <x v="55"/>
    <x v="13"/>
    <n v="367491"/>
    <n v="100003"/>
    <x v="0"/>
  </r>
  <r>
    <x v="56"/>
    <x v="14"/>
    <n v="395305"/>
    <n v="500000"/>
    <x v="1"/>
  </r>
  <r>
    <x v="57"/>
    <x v="15"/>
    <n v="87522"/>
    <n v="500000"/>
    <x v="1"/>
  </r>
  <r>
    <x v="56"/>
    <x v="16"/>
    <n v="502554"/>
    <n v="500000"/>
    <x v="0"/>
  </r>
  <r>
    <x v="57"/>
    <x v="17"/>
    <n v="29436"/>
    <n v="500000"/>
    <x v="1"/>
  </r>
  <r>
    <x v="58"/>
    <x v="16"/>
    <n v="137542"/>
    <n v="500000"/>
    <x v="1"/>
  </r>
  <r>
    <x v="32"/>
    <x v="18"/>
    <n v="464988"/>
    <n v="100002"/>
    <x v="0"/>
  </r>
  <r>
    <x v="44"/>
    <x v="20"/>
    <n v="590739"/>
    <n v="10001"/>
    <x v="0"/>
  </r>
  <r>
    <x v="45"/>
    <x v="14"/>
    <n v="444027"/>
    <n v="10002"/>
    <x v="0"/>
  </r>
  <r>
    <x v="46"/>
    <x v="21"/>
    <n v="461200"/>
    <n v="100000"/>
    <x v="0"/>
  </r>
  <r>
    <x v="47"/>
    <x v="22"/>
    <n v="213533"/>
    <n v="100001"/>
    <x v="0"/>
  </r>
  <r>
    <x v="48"/>
    <x v="16"/>
    <n v="674605"/>
    <n v="100002"/>
    <x v="0"/>
  </r>
  <r>
    <x v="49"/>
    <x v="23"/>
    <n v="187340"/>
    <n v="100003"/>
    <x v="0"/>
  </r>
  <r>
    <x v="50"/>
    <x v="24"/>
    <n v="601550"/>
    <n v="500000"/>
    <x v="0"/>
  </r>
  <r>
    <x v="51"/>
    <x v="4"/>
    <n v="722965"/>
    <n v="500000"/>
    <x v="0"/>
  </r>
  <r>
    <x v="52"/>
    <x v="5"/>
    <n v="190302"/>
    <n v="500000"/>
    <x v="1"/>
  </r>
  <r>
    <x v="53"/>
    <x v="8"/>
    <n v="761132"/>
    <n v="100001"/>
    <x v="0"/>
  </r>
  <r>
    <x v="55"/>
    <x v="25"/>
    <n v="649815"/>
    <n v="100003"/>
    <x v="0"/>
  </r>
  <r>
    <x v="56"/>
    <x v="13"/>
    <n v="371041"/>
    <n v="500000"/>
    <x v="1"/>
  </r>
  <r>
    <x v="57"/>
    <x v="26"/>
    <n v="447836"/>
    <n v="500000"/>
    <x v="1"/>
  </r>
  <r>
    <x v="56"/>
    <x v="27"/>
    <n v="520179"/>
    <n v="500000"/>
    <x v="0"/>
  </r>
  <r>
    <x v="57"/>
    <x v="28"/>
    <n v="803767"/>
    <n v="500000"/>
    <x v="0"/>
  </r>
  <r>
    <x v="58"/>
    <x v="17"/>
    <n v="926841"/>
    <n v="500000"/>
    <x v="0"/>
  </r>
  <r>
    <x v="32"/>
    <x v="29"/>
    <n v="255209"/>
    <n v="100002"/>
    <x v="0"/>
  </r>
  <r>
    <x v="37"/>
    <x v="1"/>
    <n v="884612"/>
    <n v="500000"/>
    <x v="0"/>
  </r>
  <r>
    <x v="40"/>
    <x v="3"/>
    <n v="465842"/>
    <n v="500000"/>
    <x v="1"/>
  </r>
  <r>
    <x v="45"/>
    <x v="4"/>
    <n v="366329"/>
    <n v="10002"/>
    <x v="0"/>
  </r>
  <r>
    <x v="46"/>
    <x v="5"/>
    <n v="666973"/>
    <n v="100000"/>
    <x v="0"/>
  </r>
  <r>
    <x v="47"/>
    <x v="5"/>
    <n v="177917"/>
    <n v="100001"/>
    <x v="0"/>
  </r>
  <r>
    <x v="48"/>
    <x v="5"/>
    <n v="1203768"/>
    <n v="100002"/>
    <x v="0"/>
  </r>
  <r>
    <x v="49"/>
    <x v="5"/>
    <n v="574664"/>
    <n v="100003"/>
    <x v="0"/>
  </r>
  <r>
    <x v="50"/>
    <x v="5"/>
    <n v="688646"/>
    <n v="500000"/>
    <x v="0"/>
  </r>
  <r>
    <x v="51"/>
    <x v="5"/>
    <n v="412088"/>
    <n v="500000"/>
    <x v="1"/>
  </r>
  <r>
    <x v="54"/>
    <x v="5"/>
    <n v="709305"/>
    <n v="100002"/>
    <x v="0"/>
  </r>
  <r>
    <x v="55"/>
    <x v="5"/>
    <n v="1089717"/>
    <n v="100003"/>
    <x v="0"/>
  </r>
  <r>
    <x v="56"/>
    <x v="5"/>
    <n v="282327"/>
    <n v="500000"/>
    <x v="1"/>
  </r>
  <r>
    <x v="57"/>
    <x v="8"/>
    <n v="288046"/>
    <n v="500000"/>
    <x v="1"/>
  </r>
  <r>
    <x v="56"/>
    <x v="8"/>
    <n v="440424"/>
    <n v="500000"/>
    <x v="1"/>
  </r>
  <r>
    <x v="58"/>
    <x v="8"/>
    <n v="233415"/>
    <n v="500000"/>
    <x v="1"/>
  </r>
  <r>
    <x v="46"/>
    <x v="0"/>
    <n v="592404"/>
    <n v="100000"/>
    <x v="0"/>
  </r>
  <r>
    <x v="47"/>
    <x v="0"/>
    <n v="393487"/>
    <n v="100001"/>
    <x v="0"/>
  </r>
  <r>
    <x v="48"/>
    <x v="0"/>
    <n v="747968"/>
    <n v="100002"/>
    <x v="0"/>
  </r>
  <r>
    <x v="49"/>
    <x v="0"/>
    <n v="877420"/>
    <n v="100003"/>
    <x v="0"/>
  </r>
  <r>
    <x v="50"/>
    <x v="0"/>
    <n v="1174048"/>
    <n v="500000"/>
    <x v="0"/>
  </r>
  <r>
    <x v="51"/>
    <x v="1"/>
    <n v="214435"/>
    <n v="500000"/>
    <x v="1"/>
  </r>
  <r>
    <x v="52"/>
    <x v="2"/>
    <n v="806654"/>
    <n v="500000"/>
    <x v="0"/>
  </r>
  <r>
    <x v="53"/>
    <x v="2"/>
    <n v="345953"/>
    <n v="100001"/>
    <x v="0"/>
  </r>
  <r>
    <x v="54"/>
    <x v="3"/>
    <n v="289279"/>
    <n v="100002"/>
    <x v="0"/>
  </r>
  <r>
    <x v="55"/>
    <x v="2"/>
    <n v="6637"/>
    <n v="100003"/>
    <x v="1"/>
  </r>
  <r>
    <x v="56"/>
    <x v="2"/>
    <n v="1493400"/>
    <n v="500000"/>
    <x v="0"/>
  </r>
  <r>
    <x v="57"/>
    <x v="2"/>
    <n v="1027271"/>
    <n v="500000"/>
    <x v="0"/>
  </r>
  <r>
    <x v="57"/>
    <x v="4"/>
    <n v="423070"/>
    <n v="500000"/>
    <x v="1"/>
  </r>
  <r>
    <x v="58"/>
    <x v="5"/>
    <n v="517218"/>
    <n v="500000"/>
    <x v="0"/>
  </r>
  <r>
    <x v="34"/>
    <x v="6"/>
    <n v="34893"/>
    <n v="500000"/>
    <x v="1"/>
  </r>
  <r>
    <x v="36"/>
    <x v="7"/>
    <n v="487862"/>
    <n v="500000"/>
    <x v="1"/>
  </r>
  <r>
    <x v="38"/>
    <x v="9"/>
    <n v="315944"/>
    <n v="500000"/>
    <x v="1"/>
  </r>
  <r>
    <x v="39"/>
    <x v="8"/>
    <n v="534769"/>
    <n v="500000"/>
    <x v="0"/>
  </r>
  <r>
    <x v="40"/>
    <x v="9"/>
    <n v="452376"/>
    <n v="500000"/>
    <x v="1"/>
  </r>
  <r>
    <x v="41"/>
    <x v="7"/>
    <n v="288068"/>
    <n v="500000"/>
    <x v="1"/>
  </r>
  <r>
    <x v="42"/>
    <x v="10"/>
    <n v="339116"/>
    <n v="100000"/>
    <x v="0"/>
  </r>
  <r>
    <x v="43"/>
    <x v="11"/>
    <n v="230230"/>
    <n v="10000"/>
    <x v="0"/>
  </r>
  <r>
    <x v="45"/>
    <x v="11"/>
    <n v="80000"/>
    <n v="10002"/>
    <x v="0"/>
  </r>
  <r>
    <x v="46"/>
    <x v="12"/>
    <n v="524262"/>
    <n v="100000"/>
    <x v="0"/>
  </r>
  <r>
    <x v="47"/>
    <x v="11"/>
    <n v="510688"/>
    <n v="100001"/>
    <x v="0"/>
  </r>
  <r>
    <x v="48"/>
    <x v="13"/>
    <n v="112495"/>
    <n v="100002"/>
    <x v="0"/>
  </r>
  <r>
    <x v="49"/>
    <x v="14"/>
    <n v="14918"/>
    <n v="100003"/>
    <x v="1"/>
  </r>
  <r>
    <x v="50"/>
    <x v="15"/>
    <n v="180975"/>
    <n v="500000"/>
    <x v="1"/>
  </r>
  <r>
    <x v="51"/>
    <x v="16"/>
    <n v="352845"/>
    <n v="500000"/>
    <x v="1"/>
  </r>
  <r>
    <x v="52"/>
    <x v="17"/>
    <n v="370828"/>
    <n v="500000"/>
    <x v="1"/>
  </r>
  <r>
    <x v="53"/>
    <x v="16"/>
    <n v="96195"/>
    <n v="100001"/>
    <x v="1"/>
  </r>
  <r>
    <x v="54"/>
    <x v="18"/>
    <n v="322579"/>
    <n v="100002"/>
    <x v="0"/>
  </r>
  <r>
    <x v="55"/>
    <x v="12"/>
    <n v="363782"/>
    <n v="100003"/>
    <x v="0"/>
  </r>
  <r>
    <x v="56"/>
    <x v="12"/>
    <n v="831023"/>
    <n v="500000"/>
    <x v="0"/>
  </r>
  <r>
    <x v="57"/>
    <x v="12"/>
    <n v="1121396"/>
    <n v="500000"/>
    <x v="0"/>
  </r>
  <r>
    <x v="58"/>
    <x v="12"/>
    <n v="104608"/>
    <n v="500000"/>
    <x v="1"/>
  </r>
  <r>
    <x v="36"/>
    <x v="19"/>
    <n v="96336"/>
    <n v="500000"/>
    <x v="1"/>
  </r>
  <r>
    <x v="37"/>
    <x v="20"/>
    <n v="175554"/>
    <n v="500000"/>
    <x v="1"/>
  </r>
  <r>
    <x v="38"/>
    <x v="14"/>
    <n v="19622"/>
    <n v="500000"/>
    <x v="1"/>
  </r>
  <r>
    <x v="39"/>
    <x v="21"/>
    <n v="68333"/>
    <n v="500000"/>
    <x v="1"/>
  </r>
  <r>
    <x v="40"/>
    <x v="22"/>
    <n v="416920"/>
    <n v="500000"/>
    <x v="1"/>
  </r>
  <r>
    <x v="41"/>
    <x v="16"/>
    <n v="343668"/>
    <n v="500000"/>
    <x v="1"/>
  </r>
  <r>
    <x v="42"/>
    <x v="23"/>
    <n v="147253"/>
    <n v="100000"/>
    <x v="0"/>
  </r>
  <r>
    <x v="43"/>
    <x v="24"/>
    <n v="89310"/>
    <n v="10000"/>
    <x v="0"/>
  </r>
  <r>
    <x v="48"/>
    <x v="25"/>
    <n v="67818"/>
    <n v="100002"/>
    <x v="1"/>
  </r>
  <r>
    <x v="49"/>
    <x v="13"/>
    <n v="783"/>
    <n v="100003"/>
    <x v="1"/>
  </r>
  <r>
    <x v="50"/>
    <x v="26"/>
    <n v="259128"/>
    <n v="500000"/>
    <x v="1"/>
  </r>
  <r>
    <x v="51"/>
    <x v="27"/>
    <n v="116737"/>
    <n v="500000"/>
    <x v="1"/>
  </r>
  <r>
    <x v="52"/>
    <x v="28"/>
    <n v="330680"/>
    <n v="500000"/>
    <x v="1"/>
  </r>
  <r>
    <x v="53"/>
    <x v="17"/>
    <n v="82323"/>
    <n v="100001"/>
    <x v="1"/>
  </r>
  <r>
    <x v="54"/>
    <x v="29"/>
    <n v="460402"/>
    <n v="100002"/>
    <x v="0"/>
  </r>
  <r>
    <x v="55"/>
    <x v="0"/>
    <n v="1819059"/>
    <n v="100003"/>
    <x v="0"/>
  </r>
  <r>
    <x v="56"/>
    <x v="0"/>
    <n v="2245218"/>
    <n v="500000"/>
    <x v="0"/>
  </r>
  <r>
    <x v="57"/>
    <x v="0"/>
    <n v="1087475"/>
    <n v="500000"/>
    <x v="0"/>
  </r>
  <r>
    <x v="57"/>
    <x v="1"/>
    <n v="709249"/>
    <n v="500000"/>
    <x v="0"/>
  </r>
  <r>
    <x v="58"/>
    <x v="2"/>
    <n v="311267"/>
    <n v="500000"/>
    <x v="1"/>
  </r>
  <r>
    <x v="33"/>
    <x v="3"/>
    <n v="490799"/>
    <n v="100003"/>
    <x v="0"/>
  </r>
  <r>
    <x v="38"/>
    <x v="4"/>
    <n v="696687"/>
    <n v="500000"/>
    <x v="0"/>
  </r>
  <r>
    <x v="50"/>
    <x v="8"/>
    <n v="54894"/>
    <n v="500000"/>
    <x v="1"/>
  </r>
  <r>
    <x v="51"/>
    <x v="8"/>
    <n v="187740"/>
    <n v="500000"/>
    <x v="1"/>
  </r>
  <r>
    <x v="52"/>
    <x v="8"/>
    <n v="508795"/>
    <n v="500000"/>
    <x v="0"/>
  </r>
  <r>
    <x v="54"/>
    <x v="0"/>
    <n v="1062077"/>
    <n v="100002"/>
    <x v="0"/>
  </r>
  <r>
    <x v="58"/>
    <x v="0"/>
    <n v="289556"/>
    <n v="500000"/>
    <x v="1"/>
  </r>
  <r>
    <x v="44"/>
    <x v="1"/>
    <n v="470129"/>
    <n v="10001"/>
    <x v="0"/>
  </r>
  <r>
    <x v="46"/>
    <x v="2"/>
    <n v="889078"/>
    <n v="100000"/>
    <x v="0"/>
  </r>
  <r>
    <x v="47"/>
    <x v="3"/>
    <n v="110512"/>
    <n v="100001"/>
    <x v="0"/>
  </r>
  <r>
    <x v="48"/>
    <x v="2"/>
    <n v="281289"/>
    <n v="100002"/>
    <x v="0"/>
  </r>
  <r>
    <x v="49"/>
    <x v="2"/>
    <n v="425956"/>
    <n v="100003"/>
    <x v="0"/>
  </r>
  <r>
    <x v="50"/>
    <x v="2"/>
    <n v="688338"/>
    <n v="500000"/>
    <x v="0"/>
  </r>
  <r>
    <x v="51"/>
    <x v="2"/>
    <n v="666901"/>
    <n v="500000"/>
    <x v="0"/>
  </r>
  <r>
    <x v="56"/>
    <x v="6"/>
    <n v="457223"/>
    <n v="500000"/>
    <x v="1"/>
  </r>
  <r>
    <x v="57"/>
    <x v="5"/>
    <n v="1147427"/>
    <n v="500000"/>
    <x v="0"/>
  </r>
  <r>
    <x v="56"/>
    <x v="7"/>
    <n v="587687"/>
    <n v="500000"/>
    <x v="0"/>
  </r>
  <r>
    <x v="58"/>
    <x v="9"/>
    <n v="80397"/>
    <n v="500000"/>
    <x v="1"/>
  </r>
  <r>
    <x v="32"/>
    <x v="8"/>
    <n v="707113"/>
    <n v="100002"/>
    <x v="0"/>
  </r>
  <r>
    <x v="33"/>
    <x v="9"/>
    <n v="24652"/>
    <n v="100003"/>
    <x v="1"/>
  </r>
  <r>
    <x v="34"/>
    <x v="7"/>
    <n v="485329"/>
    <n v="500000"/>
    <x v="1"/>
  </r>
  <r>
    <x v="35"/>
    <x v="10"/>
    <n v="78422"/>
    <n v="500000"/>
    <x v="1"/>
  </r>
  <r>
    <x v="36"/>
    <x v="11"/>
    <n v="174426"/>
    <n v="500000"/>
    <x v="1"/>
  </r>
  <r>
    <x v="38"/>
    <x v="11"/>
    <n v="447971"/>
    <n v="500000"/>
    <x v="1"/>
  </r>
  <r>
    <x v="40"/>
    <x v="11"/>
    <n v="827063"/>
    <n v="500000"/>
    <x v="0"/>
  </r>
  <r>
    <x v="41"/>
    <x v="13"/>
    <n v="365341"/>
    <n v="500000"/>
    <x v="1"/>
  </r>
  <r>
    <x v="42"/>
    <x v="14"/>
    <n v="108505"/>
    <n v="100000"/>
    <x v="0"/>
  </r>
  <r>
    <x v="43"/>
    <x v="15"/>
    <n v="283047"/>
    <n v="10000"/>
    <x v="0"/>
  </r>
  <r>
    <x v="44"/>
    <x v="16"/>
    <n v="15038"/>
    <n v="10001"/>
    <x v="0"/>
  </r>
  <r>
    <x v="45"/>
    <x v="17"/>
    <n v="336436"/>
    <n v="10002"/>
    <x v="0"/>
  </r>
  <r>
    <x v="46"/>
    <x v="16"/>
    <n v="400667"/>
    <n v="100000"/>
    <x v="0"/>
  </r>
  <r>
    <x v="47"/>
    <x v="18"/>
    <n v="305062"/>
    <n v="100001"/>
    <x v="0"/>
  </r>
  <r>
    <x v="48"/>
    <x v="12"/>
    <n v="300738"/>
    <n v="100002"/>
    <x v="0"/>
  </r>
  <r>
    <x v="49"/>
    <x v="12"/>
    <n v="168181"/>
    <n v="100003"/>
    <x v="0"/>
  </r>
  <r>
    <x v="50"/>
    <x v="12"/>
    <n v="445980"/>
    <n v="500000"/>
    <x v="1"/>
  </r>
  <r>
    <x v="52"/>
    <x v="12"/>
    <n v="111956"/>
    <n v="500000"/>
    <x v="1"/>
  </r>
  <r>
    <x v="54"/>
    <x v="12"/>
    <n v="682895"/>
    <n v="100002"/>
    <x v="0"/>
  </r>
  <r>
    <x v="56"/>
    <x v="19"/>
    <n v="103182"/>
    <n v="500000"/>
    <x v="1"/>
  </r>
  <r>
    <x v="57"/>
    <x v="19"/>
    <n v="321724"/>
    <n v="500000"/>
    <x v="1"/>
  </r>
  <r>
    <x v="57"/>
    <x v="20"/>
    <n v="83211"/>
    <n v="500000"/>
    <x v="1"/>
  </r>
  <r>
    <x v="58"/>
    <x v="14"/>
    <n v="328626"/>
    <n v="500000"/>
    <x v="1"/>
  </r>
  <r>
    <x v="32"/>
    <x v="21"/>
    <n v="168871"/>
    <n v="100002"/>
    <x v="0"/>
  </r>
  <r>
    <x v="33"/>
    <x v="22"/>
    <n v="432705"/>
    <n v="100003"/>
    <x v="0"/>
  </r>
  <r>
    <x v="34"/>
    <x v="16"/>
    <n v="300171"/>
    <n v="500000"/>
    <x v="1"/>
  </r>
  <r>
    <x v="35"/>
    <x v="23"/>
    <n v="127838"/>
    <n v="500000"/>
    <x v="1"/>
  </r>
  <r>
    <x v="36"/>
    <x v="24"/>
    <n v="276288"/>
    <n v="500000"/>
    <x v="1"/>
  </r>
  <r>
    <x v="41"/>
    <x v="25"/>
    <n v="359986"/>
    <n v="500000"/>
    <x v="1"/>
  </r>
  <r>
    <x v="42"/>
    <x v="13"/>
    <n v="60020"/>
    <n v="100000"/>
    <x v="1"/>
  </r>
  <r>
    <x v="43"/>
    <x v="26"/>
    <n v="302105"/>
    <n v="10000"/>
    <x v="0"/>
  </r>
  <r>
    <x v="44"/>
    <x v="27"/>
    <n v="75853"/>
    <n v="10001"/>
    <x v="0"/>
  </r>
  <r>
    <x v="45"/>
    <x v="28"/>
    <n v="183164"/>
    <n v="10002"/>
    <x v="0"/>
  </r>
  <r>
    <x v="46"/>
    <x v="17"/>
    <n v="74140"/>
    <n v="100000"/>
    <x v="1"/>
  </r>
  <r>
    <x v="47"/>
    <x v="29"/>
    <n v="123277"/>
    <n v="100001"/>
    <x v="0"/>
  </r>
  <r>
    <x v="51"/>
    <x v="0"/>
    <n v="450309"/>
    <n v="500000"/>
    <x v="1"/>
  </r>
  <r>
    <x v="52"/>
    <x v="1"/>
    <n v="421086"/>
    <n v="500000"/>
    <x v="1"/>
  </r>
  <r>
    <x v="54"/>
    <x v="2"/>
    <n v="4993"/>
    <n v="100002"/>
    <x v="1"/>
  </r>
  <r>
    <x v="55"/>
    <x v="3"/>
    <n v="329085"/>
    <n v="100003"/>
    <x v="0"/>
  </r>
  <r>
    <x v="58"/>
    <x v="4"/>
    <n v="402759"/>
    <n v="500000"/>
    <x v="1"/>
  </r>
  <r>
    <x v="52"/>
    <x v="0"/>
    <n v="502816"/>
    <n v="500000"/>
    <x v="0"/>
  </r>
  <r>
    <x v="53"/>
    <x v="0"/>
    <n v="599070"/>
    <n v="100001"/>
    <x v="0"/>
  </r>
  <r>
    <x v="49"/>
    <x v="6"/>
    <n v="45118"/>
    <n v="100003"/>
    <x v="1"/>
  </r>
  <r>
    <x v="51"/>
    <x v="7"/>
    <n v="156959"/>
    <n v="500000"/>
    <x v="1"/>
  </r>
  <r>
    <x v="53"/>
    <x v="9"/>
    <n v="215909"/>
    <n v="100001"/>
    <x v="0"/>
  </r>
  <r>
    <x v="55"/>
    <x v="9"/>
    <n v="94478"/>
    <n v="100003"/>
    <x v="1"/>
  </r>
  <r>
    <x v="57"/>
    <x v="10"/>
    <n v="342071"/>
    <n v="500000"/>
    <x v="1"/>
  </r>
  <r>
    <x v="56"/>
    <x v="11"/>
    <n v="225719"/>
    <n v="500000"/>
    <x v="1"/>
  </r>
  <r>
    <x v="58"/>
    <x v="11"/>
    <n v="446658"/>
    <n v="500000"/>
    <x v="1"/>
  </r>
  <r>
    <x v="33"/>
    <x v="11"/>
    <n v="152123"/>
    <n v="100003"/>
    <x v="0"/>
  </r>
  <r>
    <x v="34"/>
    <x v="13"/>
    <n v="478279"/>
    <n v="500000"/>
    <x v="1"/>
  </r>
  <r>
    <x v="35"/>
    <x v="14"/>
    <n v="132415"/>
    <n v="500000"/>
    <x v="1"/>
  </r>
  <r>
    <x v="36"/>
    <x v="15"/>
    <n v="390204"/>
    <n v="500000"/>
    <x v="1"/>
  </r>
  <r>
    <x v="38"/>
    <x v="17"/>
    <n v="406434"/>
    <n v="500000"/>
    <x v="1"/>
  </r>
  <r>
    <x v="39"/>
    <x v="16"/>
    <n v="110178"/>
    <n v="500000"/>
    <x v="1"/>
  </r>
  <r>
    <x v="40"/>
    <x v="18"/>
    <n v="204499"/>
    <n v="500000"/>
    <x v="1"/>
  </r>
  <r>
    <x v="47"/>
    <x v="12"/>
    <n v="315335"/>
    <n v="100001"/>
    <x v="0"/>
  </r>
  <r>
    <x v="49"/>
    <x v="19"/>
    <n v="305141"/>
    <n v="100003"/>
    <x v="0"/>
  </r>
  <r>
    <x v="50"/>
    <x v="19"/>
    <n v="248651"/>
    <n v="500000"/>
    <x v="1"/>
  </r>
  <r>
    <x v="51"/>
    <x v="19"/>
    <n v="185064"/>
    <n v="500000"/>
    <x v="1"/>
  </r>
  <r>
    <x v="52"/>
    <x v="20"/>
    <n v="30870"/>
    <n v="500000"/>
    <x v="1"/>
  </r>
  <r>
    <x v="53"/>
    <x v="14"/>
    <n v="490136"/>
    <n v="100001"/>
    <x v="0"/>
  </r>
  <r>
    <x v="54"/>
    <x v="21"/>
    <n v="157449"/>
    <n v="100002"/>
    <x v="0"/>
  </r>
  <r>
    <x v="55"/>
    <x v="22"/>
    <n v="296474"/>
    <n v="100003"/>
    <x v="0"/>
  </r>
  <r>
    <x v="57"/>
    <x v="23"/>
    <n v="62732"/>
    <n v="500000"/>
    <x v="1"/>
  </r>
  <r>
    <x v="56"/>
    <x v="24"/>
    <n v="339168"/>
    <n v="500000"/>
    <x v="1"/>
  </r>
  <r>
    <x v="34"/>
    <x v="25"/>
    <n v="166518"/>
    <n v="500000"/>
    <x v="1"/>
  </r>
  <r>
    <x v="35"/>
    <x v="13"/>
    <n v="387435"/>
    <n v="500000"/>
    <x v="1"/>
  </r>
  <r>
    <x v="36"/>
    <x v="26"/>
    <n v="8458"/>
    <n v="500000"/>
    <x v="1"/>
  </r>
  <r>
    <x v="37"/>
    <x v="27"/>
    <n v="477069"/>
    <n v="500000"/>
    <x v="1"/>
  </r>
  <r>
    <x v="38"/>
    <x v="28"/>
    <n v="183022"/>
    <n v="500000"/>
    <x v="1"/>
  </r>
  <r>
    <x v="39"/>
    <x v="17"/>
    <n v="68315"/>
    <n v="500000"/>
    <x v="1"/>
  </r>
  <r>
    <x v="40"/>
    <x v="29"/>
    <n v="352764"/>
    <n v="500000"/>
    <x v="1"/>
  </r>
  <r>
    <x v="45"/>
    <x v="1"/>
    <n v="237520"/>
    <n v="10002"/>
    <x v="0"/>
  </r>
  <r>
    <x v="47"/>
    <x v="2"/>
    <n v="263755"/>
    <n v="100001"/>
    <x v="0"/>
  </r>
  <r>
    <x v="48"/>
    <x v="3"/>
    <n v="111958"/>
    <n v="100002"/>
    <x v="0"/>
  </r>
  <r>
    <x v="53"/>
    <x v="4"/>
    <n v="212322"/>
    <n v="100001"/>
    <x v="0"/>
  </r>
  <r>
    <x v="42"/>
    <x v="6"/>
    <n v="451292"/>
    <n v="100000"/>
    <x v="0"/>
  </r>
  <r>
    <x v="44"/>
    <x v="7"/>
    <n v="381934"/>
    <n v="10001"/>
    <x v="0"/>
  </r>
  <r>
    <x v="46"/>
    <x v="9"/>
    <n v="420797"/>
    <n v="100000"/>
    <x v="0"/>
  </r>
  <r>
    <x v="47"/>
    <x v="8"/>
    <n v="388094"/>
    <n v="100001"/>
    <x v="0"/>
  </r>
  <r>
    <x v="48"/>
    <x v="9"/>
    <n v="57496"/>
    <n v="100002"/>
    <x v="1"/>
  </r>
  <r>
    <x v="49"/>
    <x v="7"/>
    <n v="362542"/>
    <n v="100003"/>
    <x v="0"/>
  </r>
  <r>
    <x v="50"/>
    <x v="10"/>
    <n v="256686"/>
    <n v="500000"/>
    <x v="1"/>
  </r>
  <r>
    <x v="51"/>
    <x v="11"/>
    <n v="184032"/>
    <n v="500000"/>
    <x v="1"/>
  </r>
  <r>
    <x v="53"/>
    <x v="11"/>
    <n v="403493"/>
    <n v="100001"/>
    <x v="0"/>
  </r>
  <r>
    <x v="57"/>
    <x v="14"/>
    <n v="471603"/>
    <n v="500000"/>
    <x v="1"/>
  </r>
  <r>
    <x v="56"/>
    <x v="15"/>
    <n v="359392"/>
    <n v="500000"/>
    <x v="1"/>
  </r>
  <r>
    <x v="57"/>
    <x v="16"/>
    <n v="171176"/>
    <n v="500000"/>
    <x v="1"/>
  </r>
  <r>
    <x v="59"/>
    <x v="16"/>
    <n v="418275"/>
    <n v="500000"/>
    <x v="1"/>
  </r>
  <r>
    <x v="52"/>
    <x v="29"/>
    <n v="45335"/>
    <n v="500000"/>
    <x v="1"/>
  </r>
  <r>
    <x v="58"/>
    <x v="3"/>
    <n v="242398"/>
    <n v="500000"/>
    <x v="1"/>
  </r>
  <r>
    <x v="59"/>
    <x v="2"/>
    <n v="475612"/>
    <n v="500000"/>
    <x v="1"/>
  </r>
  <r>
    <x v="60"/>
    <x v="2"/>
    <n v="125184"/>
    <n v="500000"/>
    <x v="1"/>
  </r>
  <r>
    <x v="61"/>
    <x v="2"/>
    <n v="446973"/>
    <n v="500000"/>
    <x v="1"/>
  </r>
  <r>
    <x v="62"/>
    <x v="2"/>
    <n v="826"/>
    <n v="500000"/>
    <x v="1"/>
  </r>
  <r>
    <x v="63"/>
    <x v="4"/>
    <n v="195841"/>
    <n v="500000"/>
    <x v="1"/>
  </r>
  <r>
    <x v="64"/>
    <x v="5"/>
    <n v="284263"/>
    <n v="100000"/>
    <x v="0"/>
  </r>
  <r>
    <x v="65"/>
    <x v="5"/>
    <n v="206552"/>
    <n v="10000"/>
    <x v="0"/>
  </r>
  <r>
    <x v="66"/>
    <x v="5"/>
    <n v="41025"/>
    <n v="10001"/>
    <x v="0"/>
  </r>
  <r>
    <x v="67"/>
    <x v="5"/>
    <n v="101398"/>
    <n v="10002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">
  <r>
    <s v="A1"/>
    <x v="0"/>
    <n v="1511173"/>
    <n v="1362775.2351199999"/>
    <x v="0"/>
    <n v="148397.76488000015"/>
  </r>
  <r>
    <s v="A1"/>
    <x v="1"/>
    <n v="398404"/>
    <n v="1581.9698289999999"/>
    <x v="0"/>
    <n v="396822.03017099999"/>
  </r>
  <r>
    <s v="A1"/>
    <x v="2"/>
    <n v="1404194"/>
    <n v="1199807.6245000002"/>
    <x v="0"/>
    <n v="204386.37549999985"/>
  </r>
  <r>
    <s v="A2"/>
    <x v="0"/>
    <n v="735264"/>
    <n v="664079.36739999999"/>
    <x v="1"/>
    <n v="71184.632600000012"/>
  </r>
  <r>
    <s v="A3"/>
    <x v="0"/>
    <n v="647217"/>
    <n v="134720.90591999999"/>
    <x v="2"/>
    <n v="512496.09408000001"/>
  </r>
  <r>
    <s v="A8"/>
    <x v="3"/>
    <n v="60302"/>
    <n v="117697.0531"/>
    <x v="2"/>
    <n v="0"/>
  </r>
  <r>
    <s v="A4"/>
    <x v="0"/>
    <n v="1103216"/>
    <n v="249931.56709999999"/>
    <x v="3"/>
    <n v="853284.43290000001"/>
  </r>
  <r>
    <s v="A9"/>
    <x v="2"/>
    <n v="810326"/>
    <n v="8047.3007799999996"/>
    <x v="3"/>
    <n v="802278.69921999995"/>
  </r>
  <r>
    <s v="A10"/>
    <x v="2"/>
    <n v="357397"/>
    <n v="910142.3031299999"/>
    <x v="4"/>
    <n v="0"/>
  </r>
  <r>
    <s v="A11"/>
    <x v="2"/>
    <n v="492694"/>
    <n v="1106038.0855999999"/>
    <x v="4"/>
    <n v="0"/>
  </r>
  <r>
    <s v="A12"/>
    <x v="2"/>
    <n v="1208185"/>
    <n v="1059844.7263"/>
    <x v="0"/>
    <n v="148340.27370000002"/>
  </r>
  <r>
    <s v="A13"/>
    <x v="4"/>
    <n v="116944"/>
    <n v="367014.25319999998"/>
    <x v="1"/>
    <n v="0"/>
  </r>
  <r>
    <s v="A14"/>
    <x v="5"/>
    <n v="1161758"/>
    <n v="639393.95192299993"/>
    <x v="2"/>
    <n v="522364.04807700007"/>
  </r>
  <r>
    <s v="A15"/>
    <x v="5"/>
    <n v="774680"/>
    <n v="1461685.80229"/>
    <x v="3"/>
    <n v="0"/>
  </r>
  <r>
    <s v="A16"/>
    <x v="5"/>
    <n v="1881078"/>
    <n v="1417103.88014"/>
    <x v="4"/>
    <n v="463974.11985999998"/>
  </r>
  <r>
    <s v="A17"/>
    <x v="6"/>
    <n v="473416"/>
    <n v="256148.11885999999"/>
    <x v="0"/>
    <n v="217267.88114000001"/>
  </r>
  <r>
    <s v="A18"/>
    <x v="5"/>
    <n v="1545245"/>
    <n v="1326858.7774"/>
    <x v="1"/>
    <n v="218386.22259999998"/>
  </r>
  <r>
    <s v="A19"/>
    <x v="7"/>
    <n v="484196"/>
    <n v="505098.83309999999"/>
    <x v="2"/>
    <n v="0"/>
  </r>
  <r>
    <s v="A20"/>
    <x v="8"/>
    <n v="177517"/>
    <n v="499899.94169999997"/>
    <x v="3"/>
    <n v="0"/>
  </r>
  <r>
    <s v="A21"/>
    <x v="9"/>
    <n v="659456"/>
    <n v="672306.89819999994"/>
    <x v="4"/>
    <n v="0"/>
  </r>
  <r>
    <s v="A22"/>
    <x v="8"/>
    <n v="1569312"/>
    <n v="1166634.963"/>
    <x v="0"/>
    <n v="402677.03700000001"/>
  </r>
  <r>
    <s v="A23"/>
    <x v="9"/>
    <n v="644108"/>
    <n v="182085.799486"/>
    <x v="1"/>
    <n v="462022.20051400003"/>
  </r>
  <r>
    <s v="A24"/>
    <x v="7"/>
    <n v="561654"/>
    <n v="736365.64500000002"/>
    <x v="2"/>
    <n v="0"/>
  </r>
  <r>
    <s v="A25"/>
    <x v="10"/>
    <n v="351505"/>
    <n v="391377.82107999997"/>
    <x v="3"/>
    <n v="0"/>
  </r>
  <r>
    <s v="A26"/>
    <x v="11"/>
    <n v="623713"/>
    <n v="641727.95581399999"/>
    <x v="4"/>
    <n v="0"/>
  </r>
  <r>
    <s v="A27"/>
    <x v="12"/>
    <n v="1282529"/>
    <n v="1551337.0089"/>
    <x v="0"/>
    <n v="0"/>
  </r>
  <r>
    <s v="A28"/>
    <x v="11"/>
    <n v="1533698"/>
    <n v="799331.83660000004"/>
    <x v="1"/>
    <n v="734366.16339999996"/>
  </r>
  <r>
    <s v="A29"/>
    <x v="12"/>
    <n v="1028970"/>
    <n v="816845.64300000004"/>
    <x v="2"/>
    <n v="212124.35699999996"/>
  </r>
  <r>
    <s v="A30"/>
    <x v="11"/>
    <n v="530869"/>
    <n v="719563.9844989999"/>
    <x v="3"/>
    <n v="0"/>
  </r>
  <r>
    <s v="A31"/>
    <x v="13"/>
    <n v="176296"/>
    <n v="263967.7513"/>
    <x v="4"/>
    <n v="0"/>
  </r>
  <r>
    <s v="A32"/>
    <x v="14"/>
    <n v="69630"/>
    <n v="411427.21169999999"/>
    <x v="0"/>
    <n v="0"/>
  </r>
  <r>
    <s v="A33"/>
    <x v="15"/>
    <n v="337923"/>
    <n v="331595.30060000002"/>
    <x v="1"/>
    <n v="6327.6993999999831"/>
  </r>
  <r>
    <s v="A34"/>
    <x v="16"/>
    <n v="711559"/>
    <n v="90559.831770000004"/>
    <x v="2"/>
    <n v="620999.16822999995"/>
  </r>
  <r>
    <s v="A35"/>
    <x v="17"/>
    <n v="65440"/>
    <n v="16122.004720000001"/>
    <x v="3"/>
    <n v="49317.995280000003"/>
  </r>
  <r>
    <s v="A36"/>
    <x v="16"/>
    <n v="111362"/>
    <n v="1173878.5429"/>
    <x v="4"/>
    <n v="0"/>
  </r>
  <r>
    <s v="A37"/>
    <x v="18"/>
    <n v="369290"/>
    <n v="96556.249859999996"/>
    <x v="4"/>
    <n v="272733.75014000002"/>
  </r>
  <r>
    <s v="A38"/>
    <x v="12"/>
    <n v="1146403"/>
    <n v="516425.5673"/>
    <x v="0"/>
    <n v="629977.4327"/>
  </r>
  <r>
    <s v="A39"/>
    <x v="12"/>
    <n v="1079058"/>
    <n v="922555.32184999995"/>
    <x v="1"/>
    <n v="156502.67815000005"/>
  </r>
  <r>
    <s v="A40"/>
    <x v="12"/>
    <n v="1362125"/>
    <n v="686311.78875299997"/>
    <x v="2"/>
    <n v="675813.21124700003"/>
  </r>
  <r>
    <s v="A41"/>
    <x v="12"/>
    <n v="1744899"/>
    <n v="1333256.1005199999"/>
    <x v="3"/>
    <n v="411642.89948000014"/>
  </r>
  <r>
    <s v="A42"/>
    <x v="12"/>
    <n v="984958"/>
    <n v="1275893.71746"/>
    <x v="4"/>
    <n v="0"/>
  </r>
  <r>
    <s v="A43"/>
    <x v="12"/>
    <n v="1286680"/>
    <n v="1891223.5115999999"/>
    <x v="0"/>
    <n v="0"/>
  </r>
  <r>
    <s v="A44"/>
    <x v="12"/>
    <n v="1331513"/>
    <n v="1867293.1707800003"/>
    <x v="1"/>
    <n v="0"/>
  </r>
  <r>
    <s v="A45"/>
    <x v="12"/>
    <n v="805153"/>
    <n v="1258599.8880799999"/>
    <x v="2"/>
    <n v="0"/>
  </r>
  <r>
    <s v="A46"/>
    <x v="19"/>
    <n v="1245877"/>
    <n v="302001.5595563"/>
    <x v="3"/>
    <n v="943875.44044369995"/>
  </r>
  <r>
    <s v="A47"/>
    <x v="19"/>
    <n v="632810"/>
    <n v="956824.39671"/>
    <x v="4"/>
    <n v="0"/>
  </r>
  <r>
    <s v="A48"/>
    <x v="19"/>
    <n v="404768"/>
    <n v="1037653.1686"/>
    <x v="0"/>
    <n v="0"/>
  </r>
  <r>
    <s v="A49"/>
    <x v="20"/>
    <n v="229824"/>
    <n v="339510.75079999998"/>
    <x v="1"/>
    <n v="0"/>
  </r>
  <r>
    <s v="A50"/>
    <x v="14"/>
    <n v="472044"/>
    <n v="201700.3621"/>
    <x v="2"/>
    <n v="270343.63789999997"/>
  </r>
  <r>
    <s v="A51"/>
    <x v="21"/>
    <n v="135146"/>
    <n v="102976.59669999999"/>
    <x v="3"/>
    <n v="32169.403300000005"/>
  </r>
  <r>
    <s v="A52"/>
    <x v="22"/>
    <n v="164789"/>
    <n v="181406.0056"/>
    <x v="4"/>
    <n v="0"/>
  </r>
  <r>
    <s v="A53"/>
    <x v="16"/>
    <n v="157346"/>
    <n v="476902.86560000002"/>
    <x v="4"/>
    <n v="0"/>
  </r>
  <r>
    <s v="A54"/>
    <x v="23"/>
    <n v="242934"/>
    <n v="125570.2469"/>
    <x v="4"/>
    <n v="117363.7531"/>
  </r>
  <r>
    <s v="A55"/>
    <x v="24"/>
    <n v="250468"/>
    <n v="54746.565150000002"/>
    <x v="4"/>
    <n v="195721.43484999999"/>
  </r>
  <r>
    <s v="A56"/>
    <x v="4"/>
    <n v="576225"/>
    <n v="347726.45079999999"/>
    <x v="4"/>
    <n v="228498.54920000001"/>
  </r>
  <r>
    <s v="A57"/>
    <x v="5"/>
    <n v="1311409"/>
    <n v="1160263.3718600003"/>
    <x v="4"/>
    <n v="151145.6281399997"/>
  </r>
  <r>
    <s v="A58"/>
    <x v="8"/>
    <n v="738012"/>
    <n v="341489.2942"/>
    <x v="4"/>
    <n v="396522.7058"/>
  </r>
  <r>
    <s v="A59"/>
    <x v="11"/>
    <n v="462667"/>
    <n v="9698.8172140000006"/>
    <x v="4"/>
    <n v="452968.18278600002"/>
  </r>
  <r>
    <s v="A60"/>
    <x v="25"/>
    <n v="113959"/>
    <n v="312845.1078"/>
    <x v="2"/>
    <n v="0"/>
  </r>
  <r>
    <s v="A60"/>
    <x v="26"/>
    <n v="49871"/>
    <n v="396683.90159999998"/>
    <x v="2"/>
    <n v="0"/>
  </r>
  <r>
    <s v="A61"/>
    <x v="13"/>
    <n v="218078"/>
    <n v="110103.66559999999"/>
    <x v="3"/>
    <n v="107974.33440000001"/>
  </r>
  <r>
    <s v="A61"/>
    <x v="27"/>
    <n v="305376"/>
    <n v="98417.294649999996"/>
    <x v="3"/>
    <n v="206958.70535"/>
  </r>
  <r>
    <s v="A62"/>
    <x v="28"/>
    <n v="307567"/>
    <n v="368109.77970000001"/>
    <x v="4"/>
    <n v="0"/>
  </r>
  <r>
    <s v="A63"/>
    <x v="17"/>
    <n v="461337"/>
    <n v="23396.053260000001"/>
    <x v="0"/>
    <n v="437940.94673999998"/>
  </r>
  <r>
    <s v="A64"/>
    <x v="29"/>
    <n v="111388"/>
    <n v="355797.58850000001"/>
    <x v="1"/>
    <n v="0"/>
  </r>
  <r>
    <s v="A65"/>
    <x v="0"/>
    <n v="424641"/>
    <n v="204573.14509999999"/>
    <x v="2"/>
    <n v="220067.85490000001"/>
  </r>
  <r>
    <s v="A66"/>
    <x v="0"/>
    <n v="287238"/>
    <n v="464913.32290000003"/>
    <x v="3"/>
    <n v="0"/>
  </r>
  <r>
    <s v="A67"/>
    <x v="0"/>
    <n v="403226"/>
    <n v="37163.670259999999"/>
    <x v="4"/>
    <n v="366062.32974000002"/>
  </r>
  <r>
    <s v="A68"/>
    <x v="0"/>
    <n v="437427"/>
    <n v="328774.00939999998"/>
    <x v="0"/>
    <n v="108652.99060000002"/>
  </r>
  <r>
    <s v="A69"/>
    <x v="1"/>
    <n v="185769"/>
    <n v="377100.99469999998"/>
    <x v="0"/>
    <n v="0"/>
  </r>
  <r>
    <s v="A70"/>
    <x v="2"/>
    <n v="161441"/>
    <n v="450773.33390000003"/>
    <x v="0"/>
    <n v="0"/>
  </r>
  <r>
    <s v="A71"/>
    <x v="2"/>
    <n v="423695"/>
    <n v="74698.565149999995"/>
    <x v="0"/>
    <n v="348996.43485000002"/>
  </r>
  <r>
    <s v="A72"/>
    <x v="3"/>
    <n v="324335"/>
    <n v="14701.067950000001"/>
    <x v="0"/>
    <n v="309633.93205"/>
  </r>
  <r>
    <s v="A73"/>
    <x v="2"/>
    <n v="432467"/>
    <n v="263964.0196"/>
    <x v="0"/>
    <n v="168502.9804"/>
  </r>
  <r>
    <s v="A74"/>
    <x v="2"/>
    <n v="430079"/>
    <n v="465913.81030000001"/>
    <x v="0"/>
    <n v="0"/>
  </r>
  <r>
    <s v="A75"/>
    <x v="2"/>
    <n v="169764"/>
    <n v="373215.93939999997"/>
    <x v="0"/>
    <n v="0"/>
  </r>
  <r>
    <s v="A76"/>
    <x v="2"/>
    <n v="65278"/>
    <n v="443981.92"/>
    <x v="0"/>
    <n v="0"/>
  </r>
  <r>
    <s v="A77"/>
    <x v="4"/>
    <n v="474394"/>
    <n v="246889.8841"/>
    <x v="0"/>
    <n v="227504.1159"/>
  </r>
  <r>
    <s v="A78"/>
    <x v="5"/>
    <n v="235000"/>
    <n v="117170.0003"/>
    <x v="0"/>
    <n v="117829.9997"/>
  </r>
  <r>
    <s v="A79"/>
    <x v="5"/>
    <n v="292851"/>
    <n v="497836.71730000002"/>
    <x v="3"/>
    <n v="0"/>
  </r>
  <r>
    <s v="A80"/>
    <x v="5"/>
    <n v="467826"/>
    <n v="444153.0417"/>
    <x v="3"/>
    <n v="23672.958299999998"/>
  </r>
  <r>
    <s v="A81"/>
    <x v="5"/>
    <n v="160378"/>
    <n v="339353.44819999998"/>
    <x v="3"/>
    <n v="0"/>
  </r>
  <r>
    <s v="A82"/>
    <x v="5"/>
    <n v="213007"/>
    <n v="443599.67259999999"/>
    <x v="3"/>
    <n v="0"/>
  </r>
  <r>
    <s v="A83"/>
    <x v="5"/>
    <n v="83931"/>
    <n v="342049.63089999999"/>
    <x v="3"/>
    <n v="0"/>
  </r>
  <r>
    <s v="A84"/>
    <x v="5"/>
    <n v="189065"/>
    <n v="484932.0674"/>
    <x v="3"/>
    <n v="0"/>
  </r>
  <r>
    <s v="A85"/>
    <x v="5"/>
    <n v="443378"/>
    <n v="413987.89159999997"/>
    <x v="3"/>
    <n v="29390.108400000026"/>
  </r>
  <r>
    <s v="A86"/>
    <x v="5"/>
    <n v="139061"/>
    <n v="340688.46879999997"/>
    <x v="3"/>
    <n v="0"/>
  </r>
  <r>
    <s v="A87"/>
    <x v="5"/>
    <n v="412751"/>
    <n v="4530.0885829999997"/>
    <x v="3"/>
    <n v="408220.911417"/>
  </r>
  <r>
    <s v="A88"/>
    <x v="5"/>
    <n v="56942"/>
    <n v="212433.98499999999"/>
    <x v="3"/>
    <n v="0"/>
  </r>
  <r>
    <s v="A89"/>
    <x v="8"/>
    <n v="374361"/>
    <n v="17082.893970000001"/>
    <x v="3"/>
    <n v="357278.10603000002"/>
  </r>
  <r>
    <s v="A90"/>
    <x v="8"/>
    <n v="371699"/>
    <n v="17066.08123"/>
    <x v="3"/>
    <n v="354632.91876999999"/>
  </r>
  <r>
    <s v="A91"/>
    <x v="8"/>
    <n v="193572"/>
    <n v="380555.12439999997"/>
    <x v="3"/>
    <n v="0"/>
  </r>
  <r>
    <s v="A92"/>
    <x v="8"/>
    <n v="296767"/>
    <n v="416945.6249"/>
    <x v="3"/>
    <n v="0"/>
  </r>
  <r>
    <s v="A93"/>
    <x v="0"/>
    <n v="366994"/>
    <n v="74576.490579999998"/>
    <x v="3"/>
    <n v="292417.50942000002"/>
  </r>
  <r>
    <s v="A94"/>
    <x v="0"/>
    <n v="321836"/>
    <n v="136101.62969999999"/>
    <x v="3"/>
    <n v="185734.37030000001"/>
  </r>
  <r>
    <s v="A95"/>
    <x v="0"/>
    <n v="347834"/>
    <n v="75109.492230000003"/>
    <x v="1"/>
    <n v="272724.50777000003"/>
  </r>
  <r>
    <s v="A96"/>
    <x v="0"/>
    <n v="320364"/>
    <n v="110139.0141"/>
    <x v="2"/>
    <n v="210224.9859"/>
  </r>
  <r>
    <s v="A97"/>
    <x v="0"/>
    <n v="164330"/>
    <n v="174606.39230000001"/>
    <x v="3"/>
    <n v="0"/>
  </r>
  <r>
    <s v="A98"/>
    <x v="0"/>
    <n v="87484"/>
    <n v="97802.599000000002"/>
    <x v="4"/>
    <n v="0"/>
  </r>
  <r>
    <s v="A99"/>
    <x v="0"/>
    <n v="476020"/>
    <n v="358589.92430000001"/>
    <x v="0"/>
    <n v="117430.07569999999"/>
  </r>
  <r>
    <s v="A100"/>
    <x v="0"/>
    <n v="42254"/>
    <n v="151141.39189999999"/>
    <x v="1"/>
    <n v="0"/>
  </r>
  <r>
    <s v="A5"/>
    <x v="0"/>
    <n v="861968"/>
    <n v="1802038.7123"/>
    <x v="4"/>
    <n v="0"/>
  </r>
  <r>
    <s v="A6"/>
    <x v="0"/>
    <n v="789287"/>
    <n v="1332046.4329399997"/>
    <x v="0"/>
    <n v="0"/>
  </r>
  <r>
    <s v="A7"/>
    <x v="0"/>
    <n v="1666069"/>
    <n v="1646591.5956999999"/>
    <x v="1"/>
    <n v="19477.404300000053"/>
  </r>
  <r>
    <s v="A8"/>
    <x v="0"/>
    <n v="1023884"/>
    <n v="1307247.2631000001"/>
    <x v="2"/>
    <n v="0"/>
  </r>
  <r>
    <s v="A9"/>
    <x v="0"/>
    <n v="1107114"/>
    <n v="802088.0564900001"/>
    <x v="3"/>
    <n v="305025.9435099999"/>
  </r>
  <r>
    <s v="A10"/>
    <x v="0"/>
    <n v="747428"/>
    <n v="1149997.0836"/>
    <x v="4"/>
    <n v="0"/>
  </r>
  <r>
    <s v="A11"/>
    <x v="0"/>
    <n v="819545"/>
    <n v="1052386.3181"/>
    <x v="4"/>
    <n v="0"/>
  </r>
  <r>
    <s v="A12"/>
    <x v="1"/>
    <n v="287857"/>
    <n v="29185.273690000002"/>
    <x v="0"/>
    <n v="258671.72631"/>
  </r>
  <r>
    <s v="A13"/>
    <x v="2"/>
    <n v="2032311"/>
    <n v="1300903.6461"/>
    <x v="1"/>
    <n v="731407.35389999999"/>
  </r>
  <r>
    <s v="A14"/>
    <x v="2"/>
    <n v="1804304"/>
    <n v="1311543.8193999999"/>
    <x v="2"/>
    <n v="492760.18060000008"/>
  </r>
  <r>
    <s v="A1"/>
    <x v="3"/>
    <n v="41381"/>
    <n v="191180.0116"/>
    <x v="0"/>
    <n v="0"/>
  </r>
  <r>
    <s v="A2"/>
    <x v="2"/>
    <n v="412994"/>
    <n v="847151.06339999998"/>
    <x v="1"/>
    <n v="0"/>
  </r>
  <r>
    <s v="A3"/>
    <x v="2"/>
    <n v="302395"/>
    <n v="408698.503554"/>
    <x v="2"/>
    <n v="0"/>
  </r>
  <r>
    <s v="A4"/>
    <x v="2"/>
    <n v="320121"/>
    <n v="342562.71980000002"/>
    <x v="3"/>
    <n v="0"/>
  </r>
  <r>
    <s v="A5"/>
    <x v="2"/>
    <n v="868576"/>
    <n v="472368.79519999999"/>
    <x v="4"/>
    <n v="396207.20480000001"/>
  </r>
  <r>
    <s v="A6"/>
    <x v="4"/>
    <n v="464247"/>
    <n v="346935.17129999999"/>
    <x v="0"/>
    <n v="117311.82870000001"/>
  </r>
  <r>
    <s v="A7"/>
    <x v="5"/>
    <n v="330926"/>
    <n v="156036.53838099996"/>
    <x v="1"/>
    <n v="174889.46161900004"/>
  </r>
  <r>
    <s v="A8"/>
    <x v="5"/>
    <n v="1096394"/>
    <n v="460351.13099999999"/>
    <x v="2"/>
    <n v="636042.86899999995"/>
  </r>
  <r>
    <s v="A9"/>
    <x v="5"/>
    <n v="223006"/>
    <n v="1273895.3773000001"/>
    <x v="3"/>
    <n v="0"/>
  </r>
  <r>
    <s v="A10"/>
    <x v="6"/>
    <n v="435159"/>
    <n v="266929.37849999999"/>
    <x v="4"/>
    <n v="168229.62150000001"/>
  </r>
  <r>
    <s v="A11"/>
    <x v="5"/>
    <n v="148870"/>
    <n v="160690.212501"/>
    <x v="4"/>
    <n v="0"/>
  </r>
  <r>
    <s v="A12"/>
    <x v="7"/>
    <n v="524412"/>
    <n v="328164.54729999998"/>
    <x v="0"/>
    <n v="196247.45270000002"/>
  </r>
  <r>
    <s v="A13"/>
    <x v="8"/>
    <n v="592901"/>
    <n v="696865.04389999993"/>
    <x v="1"/>
    <n v="0"/>
  </r>
  <r>
    <s v="A14"/>
    <x v="9"/>
    <n v="164490"/>
    <n v="117368.25447"/>
    <x v="2"/>
    <n v="47121.74553"/>
  </r>
  <r>
    <s v="A1"/>
    <x v="8"/>
    <n v="564506"/>
    <n v="371273.27439999999"/>
    <x v="0"/>
    <n v="193232.72560000001"/>
  </r>
  <r>
    <s v="A2"/>
    <x v="9"/>
    <n v="317442"/>
    <n v="465023.05099999998"/>
    <x v="1"/>
    <n v="0"/>
  </r>
  <r>
    <s v="A3"/>
    <x v="7"/>
    <n v="471584"/>
    <n v="206197.10550000001"/>
    <x v="2"/>
    <n v="265386.89449999999"/>
  </r>
  <r>
    <s v="A4"/>
    <x v="10"/>
    <n v="335888"/>
    <n v="232258.5822"/>
    <x v="3"/>
    <n v="103629.4178"/>
  </r>
  <r>
    <s v="A5"/>
    <x v="11"/>
    <n v="204841"/>
    <n v="169470.25649999999"/>
    <x v="4"/>
    <n v="35370.743500000011"/>
  </r>
  <r>
    <s v="A6"/>
    <x v="12"/>
    <n v="1024751"/>
    <n v="933826.50760000001"/>
    <x v="0"/>
    <n v="90924.492399999988"/>
  </r>
  <r>
    <s v="A7"/>
    <x v="11"/>
    <n v="687209"/>
    <n v="677872.0453"/>
    <x v="1"/>
    <n v="9336.954700000002"/>
  </r>
  <r>
    <s v="A8"/>
    <x v="12"/>
    <n v="680685"/>
    <n v="959340.40789999999"/>
    <x v="2"/>
    <n v="0"/>
  </r>
  <r>
    <s v="A9"/>
    <x v="11"/>
    <n v="161043"/>
    <n v="170160.74127999999"/>
    <x v="3"/>
    <n v="0"/>
  </r>
  <r>
    <s v="A10"/>
    <x v="13"/>
    <n v="267437"/>
    <n v="427415.08470000001"/>
    <x v="4"/>
    <n v="0"/>
  </r>
  <r>
    <s v="A11"/>
    <x v="14"/>
    <n v="453981"/>
    <n v="127001.6059"/>
    <x v="4"/>
    <n v="326979.39410000003"/>
  </r>
  <r>
    <s v="A12"/>
    <x v="15"/>
    <n v="190053"/>
    <n v="258170.492"/>
    <x v="0"/>
    <n v="0"/>
  </r>
  <r>
    <s v="A13"/>
    <x v="16"/>
    <n v="396753"/>
    <n v="175025.84080000001"/>
    <x v="1"/>
    <n v="221727.15919999999"/>
  </r>
  <r>
    <s v="A14"/>
    <x v="17"/>
    <n v="478537"/>
    <n v="361238.15130000003"/>
    <x v="2"/>
    <n v="117298.84869999997"/>
  </r>
  <r>
    <s v="A1"/>
    <x v="16"/>
    <n v="457317"/>
    <n v="278486.41560000001"/>
    <x v="0"/>
    <n v="178830.58439999999"/>
  </r>
  <r>
    <s v="A2"/>
    <x v="18"/>
    <n v="351736"/>
    <n v="102881.2319"/>
    <x v="1"/>
    <n v="248854.76809999999"/>
  </r>
  <r>
    <s v="A3"/>
    <x v="12"/>
    <n v="486731"/>
    <n v="195372.06090000001"/>
    <x v="2"/>
    <n v="291358.93909999996"/>
  </r>
  <r>
    <s v="A4"/>
    <x v="12"/>
    <n v="154644"/>
    <n v="106770.03485"/>
    <x v="3"/>
    <n v="47873.965150000004"/>
  </r>
  <r>
    <s v="A5"/>
    <x v="12"/>
    <n v="792292"/>
    <n v="86059.571599999996"/>
    <x v="4"/>
    <n v="706232.42839999998"/>
  </r>
  <r>
    <s v="A7"/>
    <x v="12"/>
    <n v="207114"/>
    <n v="639918.0577"/>
    <x v="1"/>
    <n v="0"/>
  </r>
  <r>
    <s v="A6"/>
    <x v="11"/>
    <n v="47669"/>
    <n v="324653.76299999998"/>
    <x v="0"/>
    <n v="0"/>
  </r>
  <r>
    <s v="A9"/>
    <x v="12"/>
    <n v="546077"/>
    <n v="674467.04681000009"/>
    <x v="3"/>
    <n v="0"/>
  </r>
  <r>
    <s v="A10"/>
    <x v="12"/>
    <n v="696068"/>
    <n v="895696.17470000009"/>
    <x v="4"/>
    <n v="0"/>
  </r>
  <r>
    <s v="A12"/>
    <x v="19"/>
    <n v="929412"/>
    <n v="447792.82250000001"/>
    <x v="0"/>
    <n v="481619.17749999999"/>
  </r>
  <r>
    <s v="A10"/>
    <x v="11"/>
    <n v="117296"/>
    <n v="298502.78289999999"/>
    <x v="4"/>
    <n v="0"/>
  </r>
  <r>
    <s v="A13"/>
    <x v="19"/>
    <n v="396744"/>
    <n v="297737.65269999998"/>
    <x v="1"/>
    <n v="99006.347300000023"/>
  </r>
  <r>
    <s v="A9"/>
    <x v="8"/>
    <n v="184419"/>
    <n v="250393.185"/>
    <x v="3"/>
    <n v="0"/>
  </r>
  <r>
    <s v="A11"/>
    <x v="12"/>
    <n v="337785"/>
    <n v="674434.47349999996"/>
    <x v="4"/>
    <n v="0"/>
  </r>
  <r>
    <s v="A12"/>
    <x v="13"/>
    <n v="133727"/>
    <n v="594688.68280000007"/>
    <x v="0"/>
    <n v="0"/>
  </r>
  <r>
    <s v="A14"/>
    <x v="19"/>
    <n v="81902"/>
    <n v="216377.27317999999"/>
    <x v="2"/>
    <n v="0"/>
  </r>
  <r>
    <s v="A13"/>
    <x v="26"/>
    <n v="144685"/>
    <n v="43761.917540000002"/>
    <x v="1"/>
    <n v="100923.08246000001"/>
  </r>
  <r>
    <s v="A14"/>
    <x v="27"/>
    <n v="134151"/>
    <n v="350316.50689999998"/>
    <x v="2"/>
    <n v="0"/>
  </r>
  <r>
    <s v="A10"/>
    <x v="8"/>
    <n v="60213"/>
    <n v="430112.08694000001"/>
    <x v="4"/>
    <n v="0"/>
  </r>
  <r>
    <s v="A4"/>
    <x v="5"/>
    <n v="424647"/>
    <n v="181662.2953"/>
    <x v="3"/>
    <n v="242984.7047"/>
  </r>
  <r>
    <s v="A11"/>
    <x v="11"/>
    <n v="103940"/>
    <n v="424846.39487000002"/>
    <x v="4"/>
    <n v="0"/>
  </r>
  <r>
    <s v="A5"/>
    <x v="5"/>
    <n v="1175483"/>
    <n v="970251.07409999985"/>
    <x v="4"/>
    <n v="205231.92590000015"/>
  </r>
  <r>
    <s v="A6"/>
    <x v="5"/>
    <n v="840728"/>
    <n v="527388.91779999994"/>
    <x v="0"/>
    <n v="313339.08220000006"/>
  </r>
  <r>
    <s v="A10"/>
    <x v="5"/>
    <n v="233742"/>
    <n v="125956.71904"/>
    <x v="4"/>
    <n v="107785.28096"/>
  </r>
  <r>
    <s v="A12"/>
    <x v="5"/>
    <n v="877582"/>
    <n v="955025.27220000001"/>
    <x v="0"/>
    <n v="0"/>
  </r>
  <r>
    <s v="A13"/>
    <x v="5"/>
    <n v="1006233"/>
    <n v="1289536.0571999999"/>
    <x v="1"/>
    <n v="0"/>
  </r>
  <r>
    <s v="A2"/>
    <x v="8"/>
    <n v="126061"/>
    <n v="346376.73989999999"/>
    <x v="1"/>
    <n v="0"/>
  </r>
  <r>
    <s v="A3"/>
    <x v="8"/>
    <n v="67041"/>
    <n v="315238.80820000003"/>
    <x v="2"/>
    <n v="0"/>
  </r>
  <r>
    <s v="A9"/>
    <x v="1"/>
    <n v="354823"/>
    <n v="401535.77490000002"/>
    <x v="3"/>
    <n v="0"/>
  </r>
  <r>
    <s v="A12"/>
    <x v="0"/>
    <n v="744971"/>
    <n v="368658.64491999999"/>
    <x v="0"/>
    <n v="376312.35508000001"/>
  </r>
  <r>
    <s v="A12"/>
    <x v="3"/>
    <n v="414392"/>
    <n v="243130.4002"/>
    <x v="0"/>
    <n v="171261.5998"/>
  </r>
  <r>
    <s v="A13"/>
    <x v="0"/>
    <n v="633662"/>
    <n v="409329.80758799997"/>
    <x v="1"/>
    <n v="224332.19241200003"/>
  </r>
  <r>
    <s v="A3"/>
    <x v="4"/>
    <n v="345389"/>
    <n v="114248.4719"/>
    <x v="2"/>
    <n v="231140.5281"/>
  </r>
  <r>
    <s v="A14"/>
    <x v="0"/>
    <n v="515466"/>
    <n v="884838.35447000002"/>
    <x v="2"/>
    <n v="0"/>
  </r>
  <r>
    <s v="A14"/>
    <x v="12"/>
    <n v="525985"/>
    <n v="345670.52684000001"/>
    <x v="2"/>
    <n v="180314.47315999999"/>
  </r>
  <r>
    <s v="A15"/>
    <x v="11"/>
    <n v="266910"/>
    <n v="200787.58451000002"/>
    <x v="3"/>
    <n v="66122.415489999985"/>
  </r>
  <r>
    <s v="A16"/>
    <x v="12"/>
    <n v="284755"/>
    <n v="460023.63913000003"/>
    <x v="4"/>
    <n v="0"/>
  </r>
  <r>
    <s v="A18"/>
    <x v="12"/>
    <n v="384470"/>
    <n v="639045.85739999998"/>
    <x v="1"/>
    <n v="0"/>
  </r>
  <r>
    <s v="A22"/>
    <x v="4"/>
    <n v="321667"/>
    <n v="370297.01770000003"/>
    <x v="0"/>
    <n v="0"/>
  </r>
  <r>
    <s v="A12"/>
    <x v="12"/>
    <n v="859622"/>
    <n v="1202285.7385"/>
    <x v="0"/>
    <n v="0"/>
  </r>
  <r>
    <s v="A13"/>
    <x v="12"/>
    <n v="598669"/>
    <n v="904952.46129000001"/>
    <x v="1"/>
    <n v="0"/>
  </r>
  <r>
    <s v="A12"/>
    <x v="28"/>
    <n v="86873"/>
    <n v="439421.56569999998"/>
    <x v="0"/>
    <n v="0"/>
  </r>
  <r>
    <s v="A15"/>
    <x v="12"/>
    <n v="625410"/>
    <n v="333844.82092999999"/>
    <x v="3"/>
    <n v="291565.17907000001"/>
  </r>
  <r>
    <s v="A13"/>
    <x v="17"/>
    <n v="64640"/>
    <n v="262888.66340000002"/>
    <x v="1"/>
    <n v="0"/>
  </r>
  <r>
    <s v="A17"/>
    <x v="19"/>
    <n v="364420"/>
    <n v="503055.48749999999"/>
    <x v="0"/>
    <n v="0"/>
  </r>
  <r>
    <s v="A14"/>
    <x v="29"/>
    <n v="439357"/>
    <n v="218088.96830000001"/>
    <x v="2"/>
    <n v="221268.03169999999"/>
  </r>
  <r>
    <s v="A15"/>
    <x v="0"/>
    <n v="794047"/>
    <n v="1021839.7097"/>
    <x v="3"/>
    <n v="0"/>
  </r>
  <r>
    <s v="A16"/>
    <x v="0"/>
    <n v="722016"/>
    <n v="829551.91197000002"/>
    <x v="4"/>
    <n v="0"/>
  </r>
  <r>
    <s v="A17"/>
    <x v="0"/>
    <n v="1037959"/>
    <n v="924482.09418999997"/>
    <x v="0"/>
    <n v="113476.90581000003"/>
  </r>
  <r>
    <s v="A18"/>
    <x v="0"/>
    <n v="1018212"/>
    <n v="1760599.6306999999"/>
    <x v="1"/>
    <n v="0"/>
  </r>
  <r>
    <s v="A19"/>
    <x v="1"/>
    <n v="499107"/>
    <n v="395204.1973"/>
    <x v="2"/>
    <n v="103902.8027"/>
  </r>
  <r>
    <s v="A20"/>
    <x v="2"/>
    <n v="312749"/>
    <n v="350374.18830000004"/>
    <x v="3"/>
    <n v="0"/>
  </r>
  <r>
    <s v="A21"/>
    <x v="2"/>
    <n v="18731"/>
    <n v="607009.31449999998"/>
    <x v="4"/>
    <n v="0"/>
  </r>
  <r>
    <s v="A22"/>
    <x v="3"/>
    <n v="375837"/>
    <n v="2338.6396549999999"/>
    <x v="0"/>
    <n v="373498.36034499999"/>
  </r>
  <r>
    <s v="A9"/>
    <x v="4"/>
    <n v="485290"/>
    <n v="478684.19829999999"/>
    <x v="3"/>
    <n v="6605.8017000000109"/>
  </r>
  <r>
    <s v="A7"/>
    <x v="2"/>
    <n v="383353"/>
    <n v="351308.82020000002"/>
    <x v="1"/>
    <n v="32044.179799999984"/>
  </r>
  <r>
    <s v="A8"/>
    <x v="2"/>
    <n v="131684"/>
    <n v="481609.5135"/>
    <x v="2"/>
    <n v="0"/>
  </r>
  <r>
    <s v="A14"/>
    <x v="13"/>
    <n v="480566"/>
    <n v="110088.1903"/>
    <x v="2"/>
    <n v="370477.80969999998"/>
  </r>
  <r>
    <s v="A17"/>
    <x v="5"/>
    <n v="1410309"/>
    <n v="818588.06460000004"/>
    <x v="0"/>
    <n v="591720.93539999996"/>
  </r>
  <r>
    <s v="A19"/>
    <x v="5"/>
    <n v="420863"/>
    <n v="1087516.5408999999"/>
    <x v="2"/>
    <n v="0"/>
  </r>
  <r>
    <s v="A20"/>
    <x v="5"/>
    <n v="993917"/>
    <n v="572002.47139999992"/>
    <x v="3"/>
    <n v="421914.52860000008"/>
  </r>
  <r>
    <s v="A18"/>
    <x v="17"/>
    <n v="441304"/>
    <n v="448065.36"/>
    <x v="1"/>
    <n v="0"/>
  </r>
  <r>
    <s v="A21"/>
    <x v="8"/>
    <n v="449161"/>
    <n v="21952.084449999998"/>
    <x v="4"/>
    <n v="427208.91554999998"/>
  </r>
  <r>
    <s v="A20"/>
    <x v="0"/>
    <n v="1017822"/>
    <n v="1421728.18349"/>
    <x v="3"/>
    <n v="0"/>
  </r>
  <r>
    <s v="A19"/>
    <x v="0"/>
    <n v="684822"/>
    <n v="1281084.2357999999"/>
    <x v="2"/>
    <n v="0"/>
  </r>
  <r>
    <s v="A21"/>
    <x v="0"/>
    <n v="1590264"/>
    <n v="1392660.7625530001"/>
    <x v="4"/>
    <n v="197603.23744699988"/>
  </r>
  <r>
    <s v="A22"/>
    <x v="0"/>
    <n v="2126633"/>
    <n v="1921997.84773"/>
    <x v="0"/>
    <n v="204635.15226999996"/>
  </r>
  <r>
    <s v="A15"/>
    <x v="2"/>
    <n v="202537"/>
    <n v="320045.13348999998"/>
    <x v="3"/>
    <n v="0"/>
  </r>
  <r>
    <s v="A16"/>
    <x v="4"/>
    <n v="164943"/>
    <n v="269809.60279999999"/>
    <x v="4"/>
    <n v="0"/>
  </r>
  <r>
    <s v="A20"/>
    <x v="6"/>
    <n v="78189"/>
    <n v="489900.55989999999"/>
    <x v="3"/>
    <n v="0"/>
  </r>
  <r>
    <s v="A21"/>
    <x v="5"/>
    <n v="1963231"/>
    <n v="303666.23394000001"/>
    <x v="4"/>
    <n v="1659564.7660600001"/>
  </r>
  <r>
    <s v="A22"/>
    <x v="7"/>
    <n v="151043"/>
    <n v="203496.42449999999"/>
    <x v="0"/>
    <n v="0"/>
  </r>
  <r>
    <s v="A22"/>
    <x v="5"/>
    <n v="1140972"/>
    <n v="553740.28182999999"/>
    <x v="0"/>
    <n v="587231.71817000001"/>
  </r>
  <r>
    <s v="A17"/>
    <x v="14"/>
    <n v="94787"/>
    <n v="67893.582089999996"/>
    <x v="0"/>
    <n v="26893.417910000004"/>
  </r>
  <r>
    <s v="A17"/>
    <x v="2"/>
    <n v="273807"/>
    <n v="204543.4184"/>
    <x v="0"/>
    <n v="69263.581600000005"/>
  </r>
  <r>
    <s v="A18"/>
    <x v="2"/>
    <n v="68567"/>
    <n v="397999.65610000002"/>
    <x v="1"/>
    <n v="0"/>
  </r>
  <r>
    <s v="A19"/>
    <x v="2"/>
    <n v="486498"/>
    <n v="232774.6384"/>
    <x v="2"/>
    <n v="253723.3616"/>
  </r>
  <r>
    <s v="A21"/>
    <x v="19"/>
    <n v="32881"/>
    <n v="724867.71349999995"/>
    <x v="4"/>
    <n v="0"/>
  </r>
  <r>
    <s v="A22"/>
    <x v="19"/>
    <n v="888879"/>
    <n v="166362.03890000001"/>
    <x v="0"/>
    <n v="722516.96109999996"/>
  </r>
  <r>
    <s v="A23"/>
    <x v="20"/>
    <n v="412161"/>
    <n v="203389.9564"/>
    <x v="1"/>
    <n v="208771.0436"/>
  </r>
  <r>
    <s v="A24"/>
    <x v="14"/>
    <n v="261447"/>
    <n v="395880.72279999999"/>
    <x v="2"/>
    <n v="0"/>
  </r>
  <r>
    <s v="A21"/>
    <x v="7"/>
    <n v="122290"/>
    <n v="149638.5888"/>
    <x v="4"/>
    <n v="0"/>
  </r>
  <r>
    <s v="A25"/>
    <x v="21"/>
    <n v="334589"/>
    <n v="90216.004790000006"/>
    <x v="3"/>
    <n v="244372.99520999999"/>
  </r>
  <r>
    <s v="A26"/>
    <x v="22"/>
    <n v="29860"/>
    <n v="120080.7861"/>
    <x v="4"/>
    <n v="0"/>
  </r>
  <r>
    <s v="A23"/>
    <x v="11"/>
    <n v="242738"/>
    <n v="868980.02688000002"/>
    <x v="1"/>
    <n v="0"/>
  </r>
  <r>
    <s v="A27"/>
    <x v="16"/>
    <n v="520376"/>
    <n v="430278.54129999998"/>
    <x v="0"/>
    <n v="90097.458700000017"/>
  </r>
  <r>
    <s v="A24"/>
    <x v="12"/>
    <n v="119467"/>
    <n v="161653.69043000002"/>
    <x v="2"/>
    <n v="0"/>
  </r>
  <r>
    <s v="A28"/>
    <x v="23"/>
    <n v="41982"/>
    <n v="323231.12319999997"/>
    <x v="1"/>
    <n v="0"/>
  </r>
  <r>
    <s v="A29"/>
    <x v="24"/>
    <n v="485194"/>
    <n v="80511.203179999997"/>
    <x v="2"/>
    <n v="404682.79681999999"/>
  </r>
  <r>
    <s v="A26"/>
    <x v="12"/>
    <n v="656480"/>
    <n v="880465.81499999994"/>
    <x v="4"/>
    <n v="0"/>
  </r>
  <r>
    <s v="A30"/>
    <x v="4"/>
    <n v="381923"/>
    <n v="287880.37186000001"/>
    <x v="3"/>
    <n v="94042.628139999986"/>
  </r>
  <r>
    <s v="A14"/>
    <x v="11"/>
    <n v="517678"/>
    <n v="446465.91840000002"/>
    <x v="2"/>
    <n v="71212.081599999976"/>
  </r>
  <r>
    <s v="A30"/>
    <x v="10"/>
    <n v="224696"/>
    <n v="177962.4137"/>
    <x v="3"/>
    <n v="46733.586299999995"/>
  </r>
  <r>
    <s v="A16"/>
    <x v="11"/>
    <n v="311474"/>
    <n v="180308.75769999999"/>
    <x v="4"/>
    <n v="131165.24230000001"/>
  </r>
  <r>
    <s v="A23"/>
    <x v="0"/>
    <n v="1826465"/>
    <n v="937227.31064000004"/>
    <x v="1"/>
    <n v="889237.68935999996"/>
  </r>
  <r>
    <s v="A24"/>
    <x v="0"/>
    <n v="1830944"/>
    <n v="1222356.1213460001"/>
    <x v="2"/>
    <n v="608587.87865399988"/>
  </r>
  <r>
    <s v="A25"/>
    <x v="0"/>
    <n v="1329580"/>
    <n v="1290637.0800999999"/>
    <x v="3"/>
    <n v="38942.919900000095"/>
  </r>
  <r>
    <s v="A27"/>
    <x v="2"/>
    <n v="1449161"/>
    <n v="263808.90490000002"/>
    <x v="0"/>
    <n v="1185352.0951"/>
  </r>
  <r>
    <s v="A22"/>
    <x v="16"/>
    <n v="1146412"/>
    <n v="68275.799079999997"/>
    <x v="0"/>
    <n v="1078136.20092"/>
  </r>
  <r>
    <s v="A28"/>
    <x v="2"/>
    <n v="814887"/>
    <n v="820901.13569999998"/>
    <x v="1"/>
    <n v="0"/>
  </r>
  <r>
    <s v="A25"/>
    <x v="12"/>
    <n v="356706"/>
    <n v="442800.75789999997"/>
    <x v="3"/>
    <n v="0"/>
  </r>
  <r>
    <s v="A30"/>
    <x v="2"/>
    <n v="1081408"/>
    <n v="1180807.8731"/>
    <x v="3"/>
    <n v="0"/>
  </r>
  <r>
    <s v="A28"/>
    <x v="12"/>
    <n v="627936"/>
    <n v="669860.7241900001"/>
    <x v="1"/>
    <n v="0"/>
  </r>
  <r>
    <s v="A30"/>
    <x v="12"/>
    <n v="321550"/>
    <n v="1321002.0655999999"/>
    <x v="3"/>
    <n v="0"/>
  </r>
  <r>
    <s v="A15"/>
    <x v="19"/>
    <n v="473461"/>
    <n v="53685.199769999999"/>
    <x v="3"/>
    <n v="419775.80022999999"/>
  </r>
  <r>
    <s v="A23"/>
    <x v="5"/>
    <n v="1418502"/>
    <n v="420420.34820000001"/>
    <x v="1"/>
    <n v="998081.65179999999"/>
  </r>
  <r>
    <s v="A24"/>
    <x v="5"/>
    <n v="444134"/>
    <n v="277776.01274999999"/>
    <x v="2"/>
    <n v="166357.98725000001"/>
  </r>
  <r>
    <s v="A25"/>
    <x v="5"/>
    <n v="998252"/>
    <n v="1192881.2261999999"/>
    <x v="3"/>
    <n v="0"/>
  </r>
  <r>
    <s v="A26"/>
    <x v="5"/>
    <n v="629843"/>
    <n v="1000440.7091999999"/>
    <x v="4"/>
    <n v="0"/>
  </r>
  <r>
    <s v="A28"/>
    <x v="8"/>
    <n v="102192"/>
    <n v="312467.1666"/>
    <x v="1"/>
    <n v="0"/>
  </r>
  <r>
    <s v="A30"/>
    <x v="8"/>
    <n v="265943"/>
    <n v="38187.8946"/>
    <x v="3"/>
    <n v="227755.1054"/>
  </r>
  <r>
    <s v="A26"/>
    <x v="0"/>
    <n v="761705"/>
    <n v="1312220.97536"/>
    <x v="4"/>
    <n v="0"/>
  </r>
  <r>
    <s v="A25"/>
    <x v="8"/>
    <n v="789793"/>
    <n v="577065.86550000007"/>
    <x v="3"/>
    <n v="212727.13449999993"/>
  </r>
  <r>
    <s v="A27"/>
    <x v="0"/>
    <n v="1494497"/>
    <n v="1471073.2969899999"/>
    <x v="0"/>
    <n v="23423.703010000056"/>
  </r>
  <r>
    <s v="A28"/>
    <x v="0"/>
    <n v="1436930"/>
    <n v="482542.40483000001"/>
    <x v="1"/>
    <n v="954387.59516999999"/>
  </r>
  <r>
    <s v="A29"/>
    <x v="0"/>
    <n v="1499474"/>
    <n v="427910.99144000001"/>
    <x v="2"/>
    <n v="1071563.00856"/>
  </r>
  <r>
    <s v="A30"/>
    <x v="0"/>
    <n v="1106830"/>
    <n v="112031.51391000001"/>
    <x v="3"/>
    <n v="994798.48609000002"/>
  </r>
  <r>
    <s v="A23"/>
    <x v="2"/>
    <n v="490802"/>
    <n v="437458.35365"/>
    <x v="1"/>
    <n v="53343.646349999995"/>
  </r>
  <r>
    <s v="A24"/>
    <x v="2"/>
    <n v="107498"/>
    <n v="203413.76804"/>
    <x v="2"/>
    <n v="0"/>
  </r>
  <r>
    <s v="A25"/>
    <x v="2"/>
    <n v="145995"/>
    <n v="415733.53350900003"/>
    <x v="3"/>
    <n v="0"/>
  </r>
  <r>
    <s v="A26"/>
    <x v="2"/>
    <n v="615976"/>
    <n v="603040.06682999991"/>
    <x v="4"/>
    <n v="12935.933170000091"/>
  </r>
  <r>
    <s v="A28"/>
    <x v="5"/>
    <n v="744078"/>
    <n v="1328787.06277"/>
    <x v="1"/>
    <n v="0"/>
  </r>
  <r>
    <s v="A29"/>
    <x v="5"/>
    <n v="725650"/>
    <n v="1444049.6964999998"/>
    <x v="2"/>
    <n v="0"/>
  </r>
  <r>
    <s v="A30"/>
    <x v="5"/>
    <n v="610003"/>
    <n v="1273324.8418000001"/>
    <x v="3"/>
    <n v="0"/>
  </r>
  <r>
    <s v="A20"/>
    <x v="14"/>
    <n v="284383"/>
    <n v="185852.9124"/>
    <x v="3"/>
    <n v="98530.087599999999"/>
  </r>
  <r>
    <s v="A23"/>
    <x v="8"/>
    <n v="400303"/>
    <n v="728975.50216000003"/>
    <x v="1"/>
    <n v="0"/>
  </r>
  <r>
    <s v="A16"/>
    <x v="19"/>
    <n v="160570"/>
    <n v="131664.54060000001"/>
    <x v="4"/>
    <n v="28905.459399999992"/>
  </r>
  <r>
    <s v="A29"/>
    <x v="2"/>
    <n v="269704"/>
    <n v="1290013.0325"/>
    <x v="2"/>
    <n v="0"/>
  </r>
  <r>
    <s v="A25"/>
    <x v="16"/>
    <n v="369570"/>
    <n v="195069.65304999999"/>
    <x v="3"/>
    <n v="174500.34695000001"/>
  </r>
  <r>
    <s v="A26"/>
    <x v="4"/>
    <n v="80373"/>
    <n v="257878.78"/>
    <x v="4"/>
    <n v="0"/>
  </r>
  <r>
    <s v="A27"/>
    <x v="5"/>
    <n v="328901"/>
    <n v="1337086.6906999999"/>
    <x v="0"/>
    <n v="0"/>
  </r>
  <r>
    <s v="A22"/>
    <x v="2"/>
    <n v="285251"/>
    <n v="869738.35649999999"/>
    <x v="0"/>
    <n v="0"/>
  </r>
  <r>
    <s v="A29"/>
    <x v="4"/>
    <n v="222661"/>
    <n v="368324.27140000003"/>
    <x v="2"/>
    <n v="0"/>
  </r>
  <r>
    <s v="A24"/>
    <x v="8"/>
    <n v="982360"/>
    <n v="421003.11369999999"/>
    <x v="2"/>
    <n v="561356.88630000001"/>
  </r>
  <r>
    <s v="A27"/>
    <x v="10"/>
    <n v="459450"/>
    <n v="78726.428719999996"/>
    <x v="0"/>
    <n v="380723.57128000003"/>
  </r>
  <r>
    <s v="A26"/>
    <x v="8"/>
    <n v="423825"/>
    <n v="136830.53760000001"/>
    <x v="4"/>
    <n v="286994.46239999996"/>
  </r>
  <r>
    <s v="A21"/>
    <x v="12"/>
    <n v="568641"/>
    <n v="252487.84779999999"/>
    <x v="4"/>
    <n v="316153.15220000001"/>
  </r>
  <r>
    <s v="A26"/>
    <x v="9"/>
    <n v="65746"/>
    <n v="102965.7932"/>
    <x v="4"/>
    <n v="0"/>
  </r>
  <r>
    <s v="A22"/>
    <x v="12"/>
    <n v="455216"/>
    <n v="745752.73369999998"/>
    <x v="0"/>
    <n v="0"/>
  </r>
  <r>
    <s v="A23"/>
    <x v="12"/>
    <n v="486925"/>
    <n v="286649.49540000001"/>
    <x v="1"/>
    <n v="200275.50459999999"/>
  </r>
  <r>
    <s v="A21"/>
    <x v="11"/>
    <n v="516562"/>
    <n v="473053.48589999997"/>
    <x v="4"/>
    <n v="43508.514100000029"/>
  </r>
  <r>
    <s v="A31"/>
    <x v="11"/>
    <n v="79192"/>
    <n v="984818.64630000014"/>
    <x v="4"/>
    <n v="0"/>
  </r>
  <r>
    <s v="A25"/>
    <x v="13"/>
    <n v="488054"/>
    <n v="97198.606400000004"/>
    <x v="3"/>
    <n v="390855.39360000001"/>
  </r>
  <r>
    <s v="A46"/>
    <x v="12"/>
    <n v="456510"/>
    <n v="919828.07369999995"/>
    <x v="3"/>
    <n v="0"/>
  </r>
  <r>
    <s v="A31"/>
    <x v="2"/>
    <n v="181260"/>
    <n v="331755.46441999997"/>
    <x v="4"/>
    <n v="0"/>
  </r>
  <r>
    <s v="A32"/>
    <x v="2"/>
    <n v="635013"/>
    <n v="358664.67405000003"/>
    <x v="0"/>
    <n v="276348.32594999997"/>
  </r>
  <r>
    <s v="A34"/>
    <x v="5"/>
    <n v="616810"/>
    <n v="73962.519459999996"/>
    <x v="2"/>
    <n v="542847.48054000002"/>
  </r>
  <r>
    <s v="A35"/>
    <x v="5"/>
    <n v="713810"/>
    <n v="471746.73729999998"/>
    <x v="3"/>
    <n v="242063.26270000002"/>
  </r>
  <r>
    <s v="A36"/>
    <x v="5"/>
    <n v="1027496"/>
    <n v="122252.62149999999"/>
    <x v="4"/>
    <n v="905243.37849999999"/>
  </r>
  <r>
    <s v="A37"/>
    <x v="5"/>
    <n v="823109"/>
    <n v="646312.78399999999"/>
    <x v="4"/>
    <n v="176796.21600000001"/>
  </r>
  <r>
    <s v="A38"/>
    <x v="5"/>
    <n v="755817"/>
    <n v="338450.05477000005"/>
    <x v="0"/>
    <n v="417366.94522999995"/>
  </r>
  <r>
    <s v="A39"/>
    <x v="5"/>
    <n v="1170327"/>
    <n v="1039322.6875799999"/>
    <x v="1"/>
    <n v="131004.31242000009"/>
  </r>
  <r>
    <s v="A40"/>
    <x v="5"/>
    <n v="427681"/>
    <n v="1690296.8483"/>
    <x v="2"/>
    <n v="0"/>
  </r>
  <r>
    <s v="A39"/>
    <x v="0"/>
    <n v="2417495"/>
    <n v="2020852.8189000003"/>
    <x v="1"/>
    <n v="396642.1810999997"/>
  </r>
  <r>
    <s v="A41"/>
    <x v="5"/>
    <n v="348847"/>
    <n v="619307.25314000004"/>
    <x v="3"/>
    <n v="0"/>
  </r>
  <r>
    <s v="A40"/>
    <x v="0"/>
    <n v="2233136"/>
    <n v="2496299.12537"/>
    <x v="2"/>
    <n v="0"/>
  </r>
  <r>
    <s v="A42"/>
    <x v="5"/>
    <n v="1416791"/>
    <n v="1002734.7492200001"/>
    <x v="4"/>
    <n v="414056.25077999989"/>
  </r>
  <r>
    <s v="A41"/>
    <x v="0"/>
    <n v="995728"/>
    <n v="3026775.8369999998"/>
    <x v="3"/>
    <n v="0"/>
  </r>
  <r>
    <s v="A43"/>
    <x v="5"/>
    <n v="1171393"/>
    <n v="1123127.9863500001"/>
    <x v="0"/>
    <n v="48265.013649999863"/>
  </r>
  <r>
    <s v="A42"/>
    <x v="0"/>
    <n v="1940790"/>
    <n v="1947732.9606899999"/>
    <x v="4"/>
    <n v="0"/>
  </r>
  <r>
    <s v="A44"/>
    <x v="5"/>
    <n v="1059656"/>
    <n v="885688.85647"/>
    <x v="1"/>
    <n v="173967.14353"/>
  </r>
  <r>
    <s v="A45"/>
    <x v="8"/>
    <n v="465106"/>
    <n v="1075626.9580999999"/>
    <x v="2"/>
    <n v="0"/>
  </r>
  <r>
    <s v="A44"/>
    <x v="2"/>
    <n v="436332"/>
    <n v="442000.83002500003"/>
    <x v="1"/>
    <n v="0"/>
  </r>
  <r>
    <s v="A46"/>
    <x v="8"/>
    <n v="64084"/>
    <n v="769745.05190000008"/>
    <x v="3"/>
    <n v="0"/>
  </r>
  <r>
    <s v="A45"/>
    <x v="2"/>
    <n v="825838"/>
    <n v="1226048.3711999997"/>
    <x v="2"/>
    <n v="0"/>
  </r>
  <r>
    <s v="A47"/>
    <x v="8"/>
    <n v="493262"/>
    <n v="565194.05044999998"/>
    <x v="4"/>
    <n v="0"/>
  </r>
  <r>
    <s v="A48"/>
    <x v="8"/>
    <n v="917103"/>
    <n v="378712.59788000002"/>
    <x v="0"/>
    <n v="538390.40211999998"/>
  </r>
  <r>
    <s v="A47"/>
    <x v="2"/>
    <n v="599025"/>
    <n v="1782296.9097000002"/>
    <x v="4"/>
    <n v="0"/>
  </r>
  <r>
    <s v="A49"/>
    <x v="0"/>
    <n v="1378398"/>
    <n v="1371357.2685"/>
    <x v="1"/>
    <n v="7040.7314999999944"/>
  </r>
  <r>
    <s v="A48"/>
    <x v="2"/>
    <n v="1585866"/>
    <n v="1271770.77107"/>
    <x v="0"/>
    <n v="314095.22892999998"/>
  </r>
  <r>
    <s v="A49"/>
    <x v="2"/>
    <n v="510030"/>
    <n v="540170.63700999995"/>
    <x v="1"/>
    <n v="0"/>
  </r>
  <r>
    <s v="A36"/>
    <x v="0"/>
    <n v="1905282"/>
    <n v="878560.97344999993"/>
    <x v="4"/>
    <n v="1026721.0265500001"/>
  </r>
  <r>
    <s v="A31"/>
    <x v="5"/>
    <n v="130073"/>
    <n v="1242022.88843"/>
    <x v="4"/>
    <n v="0"/>
  </r>
  <r>
    <s v="A37"/>
    <x v="0"/>
    <n v="2605015"/>
    <n v="834714.26138000004"/>
    <x v="4"/>
    <n v="1770300.73862"/>
  </r>
  <r>
    <s v="A32"/>
    <x v="5"/>
    <n v="241999"/>
    <n v="623257.10651999991"/>
    <x v="0"/>
    <n v="0"/>
  </r>
  <r>
    <s v="A38"/>
    <x v="0"/>
    <n v="1991223"/>
    <n v="1209498.6653499999"/>
    <x v="0"/>
    <n v="781724.33465000009"/>
  </r>
  <r>
    <s v="A33"/>
    <x v="5"/>
    <n v="615462"/>
    <n v="1120703.9253"/>
    <x v="1"/>
    <n v="0"/>
  </r>
  <r>
    <s v="A39"/>
    <x v="1"/>
    <n v="421689"/>
    <n v="365171.94790000003"/>
    <x v="1"/>
    <n v="56517.052099999972"/>
  </r>
  <r>
    <s v="A34"/>
    <x v="8"/>
    <n v="474062"/>
    <n v="159405.7084"/>
    <x v="2"/>
    <n v="314656.2916"/>
  </r>
  <r>
    <s v="A40"/>
    <x v="2"/>
    <n v="1453291"/>
    <n v="819439.99176999996"/>
    <x v="2"/>
    <n v="633851.00823000004"/>
  </r>
  <r>
    <s v="A41"/>
    <x v="2"/>
    <n v="1029493"/>
    <n v="334706.12449999998"/>
    <x v="3"/>
    <n v="694786.87550000008"/>
  </r>
  <r>
    <s v="A36"/>
    <x v="8"/>
    <n v="707113"/>
    <n v="859957.33600000001"/>
    <x v="4"/>
    <n v="0"/>
  </r>
  <r>
    <s v="A42"/>
    <x v="3"/>
    <n v="125103"/>
    <n v="48727.26107"/>
    <x v="4"/>
    <n v="76375.738929999992"/>
  </r>
  <r>
    <s v="A43"/>
    <x v="2"/>
    <n v="671956"/>
    <n v="420372.53091000003"/>
    <x v="0"/>
    <n v="251583.46908999997"/>
  </r>
  <r>
    <s v="A43"/>
    <x v="0"/>
    <n v="1098573"/>
    <n v="2362765.4750999999"/>
    <x v="0"/>
    <n v="0"/>
  </r>
  <r>
    <s v="A44"/>
    <x v="0"/>
    <n v="1293629"/>
    <n v="1556338.7141200001"/>
    <x v="1"/>
    <n v="0"/>
  </r>
  <r>
    <s v="A46"/>
    <x v="2"/>
    <n v="938339"/>
    <n v="688360.89743000001"/>
    <x v="3"/>
    <n v="249978.10256999999"/>
  </r>
  <r>
    <s v="A45"/>
    <x v="0"/>
    <n v="1530607"/>
    <n v="1298265.49765"/>
    <x v="2"/>
    <n v="232341.50234999997"/>
  </r>
  <r>
    <s v="A47"/>
    <x v="4"/>
    <n v="478529"/>
    <n v="811081.80330000003"/>
    <x v="4"/>
    <n v="0"/>
  </r>
  <r>
    <s v="A46"/>
    <x v="0"/>
    <n v="1236969"/>
    <n v="1446505.5303000002"/>
    <x v="3"/>
    <n v="0"/>
  </r>
  <r>
    <s v="A48"/>
    <x v="5"/>
    <n v="1474272"/>
    <n v="890157.68533000001"/>
    <x v="0"/>
    <n v="584114.31466999999"/>
  </r>
  <r>
    <s v="A47"/>
    <x v="0"/>
    <n v="1801866"/>
    <n v="716256.43250999996"/>
    <x v="4"/>
    <n v="1085609.56749"/>
  </r>
  <r>
    <s v="A49"/>
    <x v="5"/>
    <n v="1330515"/>
    <n v="951771.71549999993"/>
    <x v="1"/>
    <n v="378743.28450000007"/>
  </r>
  <r>
    <s v="A48"/>
    <x v="0"/>
    <n v="839326"/>
    <n v="1244673.1177000001"/>
    <x v="0"/>
    <n v="0"/>
  </r>
  <r>
    <s v="A33"/>
    <x v="2"/>
    <n v="79786"/>
    <n v="627956.52860000008"/>
    <x v="1"/>
    <n v="0"/>
  </r>
  <r>
    <s v="A32"/>
    <x v="12"/>
    <n v="700807"/>
    <n v="195384.60939999999"/>
    <x v="0"/>
    <n v="505422.39060000004"/>
  </r>
  <r>
    <s v="A34"/>
    <x v="2"/>
    <n v="521060"/>
    <n v="557530.24957099999"/>
    <x v="2"/>
    <n v="0"/>
  </r>
  <r>
    <s v="A33"/>
    <x v="11"/>
    <n v="31178"/>
    <n v="782282.82810000004"/>
    <x v="1"/>
    <n v="0"/>
  </r>
  <r>
    <s v="A35"/>
    <x v="2"/>
    <n v="37293"/>
    <n v="730041.92102999997"/>
    <x v="3"/>
    <n v="0"/>
  </r>
  <r>
    <s v="A36"/>
    <x v="13"/>
    <n v="294222"/>
    <n v="188320.60699999999"/>
    <x v="4"/>
    <n v="105901.39300000001"/>
  </r>
  <r>
    <s v="A37"/>
    <x v="14"/>
    <n v="460562"/>
    <n v="330665.4129"/>
    <x v="4"/>
    <n v="129896.5871"/>
  </r>
  <r>
    <s v="A38"/>
    <x v="15"/>
    <n v="231792"/>
    <n v="423788.02059999999"/>
    <x v="0"/>
    <n v="0"/>
  </r>
  <r>
    <s v="A39"/>
    <x v="16"/>
    <n v="475867"/>
    <n v="576649.54110000003"/>
    <x v="1"/>
    <n v="0"/>
  </r>
  <r>
    <s v="A40"/>
    <x v="17"/>
    <n v="316844"/>
    <n v="108020.41009999999"/>
    <x v="2"/>
    <n v="208823.58990000002"/>
  </r>
  <r>
    <s v="A41"/>
    <x v="16"/>
    <n v="426555"/>
    <n v="57821.176050000002"/>
    <x v="3"/>
    <n v="368733.82394999999"/>
  </r>
  <r>
    <s v="A43"/>
    <x v="8"/>
    <n v="534769"/>
    <n v="98224.222689999995"/>
    <x v="0"/>
    <n v="436544.77731000003"/>
  </r>
  <r>
    <s v="A42"/>
    <x v="18"/>
    <n v="274672"/>
    <n v="211810.25090000001"/>
    <x v="4"/>
    <n v="62861.749099999986"/>
  </r>
  <r>
    <s v="A44"/>
    <x v="9"/>
    <n v="452376"/>
    <n v="66678.647859999997"/>
    <x v="1"/>
    <n v="385697.35213999997"/>
  </r>
  <r>
    <s v="A47"/>
    <x v="12"/>
    <n v="265859"/>
    <n v="1489253.1730999998"/>
    <x v="4"/>
    <n v="0"/>
  </r>
  <r>
    <s v="A48"/>
    <x v="12"/>
    <n v="854122"/>
    <n v="751649.00080000004"/>
    <x v="0"/>
    <n v="102472.99919999996"/>
  </r>
  <r>
    <s v="A47"/>
    <x v="7"/>
    <n v="231172"/>
    <n v="316958.11199"/>
    <x v="4"/>
    <n v="0"/>
  </r>
  <r>
    <s v="A49"/>
    <x v="12"/>
    <n v="1058801"/>
    <n v="772243.51621999999"/>
    <x v="1"/>
    <n v="286557.48378000001"/>
  </r>
  <r>
    <s v="A49"/>
    <x v="11"/>
    <n v="80000"/>
    <n v="746263.83019999997"/>
    <x v="1"/>
    <n v="0"/>
  </r>
  <r>
    <s v="A26"/>
    <x v="14"/>
    <n v="379937"/>
    <n v="107207.27959999999"/>
    <x v="4"/>
    <n v="272729.72039999999"/>
  </r>
  <r>
    <s v="A24"/>
    <x v="11"/>
    <n v="249946"/>
    <n v="403594.87953000003"/>
    <x v="2"/>
    <n v="0"/>
  </r>
  <r>
    <s v="A31"/>
    <x v="12"/>
    <n v="180820"/>
    <n v="210761.71656"/>
    <x v="4"/>
    <n v="0"/>
  </r>
  <r>
    <s v="A38"/>
    <x v="16"/>
    <n v="300171"/>
    <n v="649602.03630000004"/>
    <x v="0"/>
    <n v="0"/>
  </r>
  <r>
    <s v="A23"/>
    <x v="14"/>
    <n v="35958"/>
    <n v="141627.27009999999"/>
    <x v="1"/>
    <n v="0"/>
  </r>
  <r>
    <s v="A47"/>
    <x v="1"/>
    <n v="332045"/>
    <n v="450851.95740000001"/>
    <x v="4"/>
    <n v="0"/>
  </r>
  <r>
    <s v="A31"/>
    <x v="8"/>
    <n v="58257"/>
    <n v="224749.12030000001"/>
    <x v="4"/>
    <n v="0"/>
  </r>
  <r>
    <s v="A38"/>
    <x v="8"/>
    <n v="354920"/>
    <n v="753733.92659999989"/>
    <x v="0"/>
    <n v="0"/>
  </r>
  <r>
    <s v="A39"/>
    <x v="8"/>
    <n v="422576"/>
    <n v="299067.42790000001"/>
    <x v="1"/>
    <n v="123508.57209999999"/>
  </r>
  <r>
    <s v="A41"/>
    <x v="8"/>
    <n v="1143242"/>
    <n v="441063.71480000002"/>
    <x v="3"/>
    <n v="702178.28520000004"/>
  </r>
  <r>
    <s v="A36"/>
    <x v="2"/>
    <n v="673485"/>
    <n v="239020.36439"/>
    <x v="4"/>
    <n v="434464.63561"/>
  </r>
  <r>
    <s v="A37"/>
    <x v="2"/>
    <n v="939601"/>
    <n v="1131448.0441000001"/>
    <x v="4"/>
    <n v="0"/>
  </r>
  <r>
    <s v="A38"/>
    <x v="2"/>
    <n v="1048271"/>
    <n v="441284.53851999994"/>
    <x v="0"/>
    <n v="606986.46148000006"/>
  </r>
  <r>
    <s v="A39"/>
    <x v="2"/>
    <n v="734801"/>
    <n v="660998.40795000002"/>
    <x v="1"/>
    <n v="73802.592049999977"/>
  </r>
  <r>
    <s v="A40"/>
    <x v="4"/>
    <n v="372616"/>
    <n v="324868.239"/>
    <x v="2"/>
    <n v="47747.760999999999"/>
  </r>
  <r>
    <s v="A45"/>
    <x v="5"/>
    <n v="1430965"/>
    <n v="513513.62400000001"/>
    <x v="2"/>
    <n v="917451.37599999993"/>
  </r>
  <r>
    <s v="A48"/>
    <x v="7"/>
    <n v="381934"/>
    <n v="370687.54879999999"/>
    <x v="0"/>
    <n v="11246.45120000001"/>
  </r>
  <r>
    <s v="A48"/>
    <x v="9"/>
    <n v="140566"/>
    <n v="75789.963940000001"/>
    <x v="0"/>
    <n v="64776.036059999999"/>
  </r>
  <r>
    <s v="A49"/>
    <x v="8"/>
    <n v="1080880"/>
    <n v="340318.06959999999"/>
    <x v="1"/>
    <n v="740561.93039999995"/>
  </r>
  <r>
    <s v="A36"/>
    <x v="12"/>
    <n v="1209305"/>
    <n v="122960.54549999999"/>
    <x v="4"/>
    <n v="1086344.4545"/>
  </r>
  <r>
    <s v="A37"/>
    <x v="12"/>
    <n v="1088357"/>
    <n v="123280.9587"/>
    <x v="4"/>
    <n v="965076.04130000004"/>
  </r>
  <r>
    <s v="A45"/>
    <x v="19"/>
    <n v="883503"/>
    <n v="375091.4632"/>
    <x v="2"/>
    <n v="508411.5368"/>
  </r>
  <r>
    <s v="A32"/>
    <x v="8"/>
    <n v="113119"/>
    <n v="119988.57150000001"/>
    <x v="0"/>
    <n v="0"/>
  </r>
  <r>
    <s v="A42"/>
    <x v="2"/>
    <n v="698925"/>
    <n v="281906.35269999999"/>
    <x v="4"/>
    <n v="417018.64730000001"/>
  </r>
  <r>
    <s v="A44"/>
    <x v="7"/>
    <n v="251397"/>
    <n v="89550.738939999996"/>
    <x v="1"/>
    <n v="161846.26105999999"/>
  </r>
  <r>
    <s v="A45"/>
    <x v="10"/>
    <n v="406793"/>
    <n v="775094.1067"/>
    <x v="2"/>
    <n v="0"/>
  </r>
  <r>
    <s v="A46"/>
    <x v="11"/>
    <n v="465677"/>
    <n v="536723.42989999999"/>
    <x v="3"/>
    <n v="0"/>
  </r>
  <r>
    <s v="A48"/>
    <x v="11"/>
    <n v="327520"/>
    <n v="649820.59180000005"/>
    <x v="0"/>
    <n v="0"/>
  </r>
  <r>
    <s v="A33"/>
    <x v="12"/>
    <n v="219923"/>
    <n v="155589.981"/>
    <x v="1"/>
    <n v="64333.019"/>
  </r>
  <r>
    <s v="A37"/>
    <x v="19"/>
    <n v="266669"/>
    <n v="760335.3138"/>
    <x v="4"/>
    <n v="0"/>
  </r>
  <r>
    <s v="A38"/>
    <x v="19"/>
    <n v="146440"/>
    <n v="488114.59250000003"/>
    <x v="0"/>
    <n v="0"/>
  </r>
  <r>
    <s v="A39"/>
    <x v="19"/>
    <n v="442694"/>
    <n v="331467.35279999999"/>
    <x v="1"/>
    <n v="111226.64720000001"/>
  </r>
  <r>
    <s v="A40"/>
    <x v="20"/>
    <n v="362166"/>
    <n v="304270.44179999997"/>
    <x v="2"/>
    <n v="57895.558200000029"/>
  </r>
  <r>
    <s v="A41"/>
    <x v="14"/>
    <n v="23730"/>
    <n v="190057.83540000001"/>
    <x v="3"/>
    <n v="0"/>
  </r>
  <r>
    <s v="A42"/>
    <x v="21"/>
    <n v="446806"/>
    <n v="298821.01750000002"/>
    <x v="4"/>
    <n v="147984.98249999998"/>
  </r>
  <r>
    <s v="A43"/>
    <x v="22"/>
    <n v="368227"/>
    <n v="326908.2193"/>
    <x v="0"/>
    <n v="41318.780700000003"/>
  </r>
  <r>
    <s v="A43"/>
    <x v="16"/>
    <n v="110178"/>
    <n v="358721.01059999998"/>
    <x v="0"/>
    <n v="0"/>
  </r>
  <r>
    <s v="A44"/>
    <x v="16"/>
    <n v="102789"/>
    <n v="57724.770129999997"/>
    <x v="1"/>
    <n v="45064.229870000003"/>
  </r>
  <r>
    <s v="A45"/>
    <x v="23"/>
    <n v="332819"/>
    <n v="260353.71189999999"/>
    <x v="2"/>
    <n v="72465.288100000005"/>
  </r>
  <r>
    <s v="A46"/>
    <x v="24"/>
    <n v="295898"/>
    <n v="319323.31390000001"/>
    <x v="3"/>
    <n v="0"/>
  </r>
  <r>
    <s v="A47"/>
    <x v="5"/>
    <n v="751098"/>
    <n v="768682.37820000004"/>
    <x v="4"/>
    <n v="0"/>
  </r>
  <r>
    <s v="A56"/>
    <x v="29"/>
    <n v="45335"/>
    <n v="443880.44929999998"/>
    <x v="4"/>
    <n v="0"/>
  </r>
  <r>
    <s v="A36"/>
    <x v="3"/>
    <n v="345333"/>
    <n v="253815.01942000003"/>
    <x v="4"/>
    <n v="91517.980579999974"/>
  </r>
  <r>
    <s v="A57"/>
    <x v="0"/>
    <n v="599070"/>
    <n v="1372832.0032000002"/>
    <x v="4"/>
    <n v="0"/>
  </r>
  <r>
    <s v="A41"/>
    <x v="4"/>
    <n v="880925"/>
    <n v="543641.00009999995"/>
    <x v="3"/>
    <n v="337283.99990000005"/>
  </r>
  <r>
    <s v="A58"/>
    <x v="0"/>
    <n v="1062077"/>
    <n v="1201149.1505799999"/>
    <x v="4"/>
    <n v="0"/>
  </r>
  <r>
    <s v="A46"/>
    <x v="5"/>
    <n v="767860"/>
    <n v="1016523.4256999999"/>
    <x v="3"/>
    <n v="0"/>
  </r>
  <r>
    <s v="A59"/>
    <x v="0"/>
    <n v="1819059"/>
    <n v="1606646.0781999999"/>
    <x v="4"/>
    <n v="212412.92180000013"/>
  </r>
  <r>
    <s v="A60"/>
    <x v="0"/>
    <n v="2245218"/>
    <n v="1985479.05388"/>
    <x v="2"/>
    <n v="259738.94611999998"/>
  </r>
  <r>
    <s v="A61"/>
    <x v="1"/>
    <n v="709249"/>
    <n v="336470.5698"/>
    <x v="3"/>
    <n v="372778.4302"/>
  </r>
  <r>
    <s v="A45"/>
    <x v="6"/>
    <n v="460767"/>
    <n v="206685.89509999999"/>
    <x v="2"/>
    <n v="254081.10490000001"/>
  </r>
  <r>
    <s v="A60"/>
    <x v="2"/>
    <n v="1493400"/>
    <n v="862586.44339999999"/>
    <x v="2"/>
    <n v="630813.55660000001"/>
  </r>
  <r>
    <s v="A61"/>
    <x v="2"/>
    <n v="1027271"/>
    <n v="1602428.6068"/>
    <x v="3"/>
    <n v="0"/>
  </r>
  <r>
    <s v="A49"/>
    <x v="9"/>
    <n v="65661"/>
    <n v="273633.04820000002"/>
    <x v="1"/>
    <n v="0"/>
  </r>
  <r>
    <s v="A62"/>
    <x v="3"/>
    <n v="242398"/>
    <n v="128710.34359999999"/>
    <x v="4"/>
    <n v="113687.65640000001"/>
  </r>
  <r>
    <s v="A50"/>
    <x v="8"/>
    <n v="978897"/>
    <n v="372585.3088"/>
    <x v="2"/>
    <n v="606311.6912"/>
  </r>
  <r>
    <s v="A51"/>
    <x v="9"/>
    <n v="38351"/>
    <n v="192085.7556"/>
    <x v="3"/>
    <n v="0"/>
  </r>
  <r>
    <s v="A52"/>
    <x v="7"/>
    <n v="13909"/>
    <n v="236643.9192"/>
    <x v="4"/>
    <n v="0"/>
  </r>
  <r>
    <s v="A53"/>
    <x v="10"/>
    <n v="111267"/>
    <n v="94186.523419999998"/>
    <x v="4"/>
    <n v="17080.476580000002"/>
  </r>
  <r>
    <s v="A54"/>
    <x v="11"/>
    <n v="147881"/>
    <n v="77238.688880000002"/>
    <x v="4"/>
    <n v="70642.311119999998"/>
  </r>
  <r>
    <s v="A55"/>
    <x v="12"/>
    <n v="403367"/>
    <n v="187637.01694"/>
    <x v="4"/>
    <n v="215729.98306"/>
  </r>
  <r>
    <s v="A56"/>
    <x v="11"/>
    <n v="403032"/>
    <n v="238669.58720000001"/>
    <x v="4"/>
    <n v="164362.41279999999"/>
  </r>
  <r>
    <s v="A57"/>
    <x v="12"/>
    <n v="306048"/>
    <n v="345658.62867000001"/>
    <x v="4"/>
    <n v="0"/>
  </r>
  <r>
    <s v="A58"/>
    <x v="11"/>
    <n v="675172"/>
    <n v="604459.49750000006"/>
    <x v="4"/>
    <n v="70712.502499999944"/>
  </r>
  <r>
    <s v="A50"/>
    <x v="5"/>
    <n v="666973"/>
    <n v="1137399.3622900001"/>
    <x v="2"/>
    <n v="0"/>
  </r>
  <r>
    <s v="A59"/>
    <x v="13"/>
    <n v="367491"/>
    <n v="139114.2757"/>
    <x v="4"/>
    <n v="228376.7243"/>
  </r>
  <r>
    <s v="A51"/>
    <x v="5"/>
    <n v="177917"/>
    <n v="298766.695458"/>
    <x v="3"/>
    <n v="0"/>
  </r>
  <r>
    <s v="A60"/>
    <x v="14"/>
    <n v="395305"/>
    <n v="516961.5257"/>
    <x v="2"/>
    <n v="0"/>
  </r>
  <r>
    <s v="A61"/>
    <x v="15"/>
    <n v="87522"/>
    <n v="463968.85159999999"/>
    <x v="3"/>
    <n v="0"/>
  </r>
  <r>
    <s v="A60"/>
    <x v="16"/>
    <n v="502554"/>
    <n v="109911.5659"/>
    <x v="2"/>
    <n v="392642.43410000001"/>
  </r>
  <r>
    <s v="A54"/>
    <x v="8"/>
    <n v="54894"/>
    <n v="813724.97625000007"/>
    <x v="4"/>
    <n v="0"/>
  </r>
  <r>
    <s v="A61"/>
    <x v="17"/>
    <n v="29436"/>
    <n v="59218.120040000002"/>
    <x v="3"/>
    <n v="0"/>
  </r>
  <r>
    <s v="A55"/>
    <x v="8"/>
    <n v="187740"/>
    <n v="756227.73869999999"/>
    <x v="4"/>
    <n v="0"/>
  </r>
  <r>
    <s v="A62"/>
    <x v="16"/>
    <n v="137542"/>
    <n v="462980.70150000002"/>
    <x v="4"/>
    <n v="0"/>
  </r>
  <r>
    <s v="A56"/>
    <x v="0"/>
    <n v="502816"/>
    <n v="354811.16129999998"/>
    <x v="4"/>
    <n v="148004.83870000002"/>
  </r>
  <r>
    <s v="A36"/>
    <x v="18"/>
    <n v="464988"/>
    <n v="294181.40000000002"/>
    <x v="4"/>
    <n v="170806.59999999998"/>
  </r>
  <r>
    <s v="A61"/>
    <x v="0"/>
    <n v="1087475"/>
    <n v="1564546.1779799999"/>
    <x v="3"/>
    <n v="0"/>
  </r>
  <r>
    <s v="A48"/>
    <x v="20"/>
    <n v="590739"/>
    <n v="442356.19079999998"/>
    <x v="0"/>
    <n v="148382.80920000002"/>
  </r>
  <r>
    <s v="A62"/>
    <x v="0"/>
    <n v="289556"/>
    <n v="854885.11210000003"/>
    <x v="4"/>
    <n v="0"/>
  </r>
  <r>
    <s v="A49"/>
    <x v="14"/>
    <n v="444027"/>
    <n v="247.09858539999999"/>
    <x v="1"/>
    <n v="443779.90141460003"/>
  </r>
  <r>
    <s v="A50"/>
    <x v="21"/>
    <n v="461200"/>
    <n v="367193.80359999998"/>
    <x v="2"/>
    <n v="94006.196400000015"/>
  </r>
  <r>
    <s v="A51"/>
    <x v="22"/>
    <n v="213533"/>
    <n v="109211.9988"/>
    <x v="3"/>
    <n v="104321.0012"/>
  </r>
  <r>
    <s v="A52"/>
    <x v="16"/>
    <n v="674605"/>
    <n v="485447.96019999997"/>
    <x v="4"/>
    <n v="189157.03980000003"/>
  </r>
  <r>
    <s v="A53"/>
    <x v="23"/>
    <n v="187340"/>
    <n v="458488.38959999999"/>
    <x v="4"/>
    <n v="0"/>
  </r>
  <r>
    <s v="A50"/>
    <x v="2"/>
    <n v="889078"/>
    <n v="354503.00154999999"/>
    <x v="2"/>
    <n v="534574.99845000007"/>
  </r>
  <r>
    <s v="A54"/>
    <x v="24"/>
    <n v="601550"/>
    <n v="26300.273079999999"/>
    <x v="4"/>
    <n v="575249.72692000004"/>
  </r>
  <r>
    <s v="A51"/>
    <x v="2"/>
    <n v="263755"/>
    <n v="846215.94290000002"/>
    <x v="3"/>
    <n v="0"/>
  </r>
  <r>
    <s v="A55"/>
    <x v="4"/>
    <n v="722965"/>
    <n v="273520.80826999998"/>
    <x v="4"/>
    <n v="449444.19173000002"/>
  </r>
  <r>
    <s v="A52"/>
    <x v="2"/>
    <n v="281289"/>
    <n v="366094.23262999998"/>
    <x v="4"/>
    <n v="0"/>
  </r>
  <r>
    <s v="A56"/>
    <x v="5"/>
    <n v="190302"/>
    <n v="1906347.7600999998"/>
    <x v="4"/>
    <n v="0"/>
  </r>
  <r>
    <s v="A53"/>
    <x v="2"/>
    <n v="425956"/>
    <n v="538292.14676999999"/>
    <x v="4"/>
    <n v="0"/>
  </r>
  <r>
    <s v="A57"/>
    <x v="8"/>
    <n v="761132"/>
    <n v="160781.6827"/>
    <x v="4"/>
    <n v="600350.3173"/>
  </r>
  <r>
    <s v="A59"/>
    <x v="25"/>
    <n v="649815"/>
    <n v="374430.99849999999"/>
    <x v="4"/>
    <n v="275384.00150000001"/>
  </r>
  <r>
    <s v="A55"/>
    <x v="5"/>
    <n v="412088"/>
    <n v="996176.68120000011"/>
    <x v="4"/>
    <n v="0"/>
  </r>
  <r>
    <s v="A60"/>
    <x v="13"/>
    <n v="371041"/>
    <n v="301638.88959999999"/>
    <x v="2"/>
    <n v="69402.110400000005"/>
  </r>
  <r>
    <s v="A61"/>
    <x v="26"/>
    <n v="447836"/>
    <n v="439891.00260000001"/>
    <x v="3"/>
    <n v="7944.9973999999929"/>
  </r>
  <r>
    <s v="A60"/>
    <x v="27"/>
    <n v="520179"/>
    <n v="326409.80320000002"/>
    <x v="2"/>
    <n v="193769.19679999998"/>
  </r>
  <r>
    <s v="A59"/>
    <x v="5"/>
    <n v="1089717"/>
    <n v="577990.38029999996"/>
    <x v="4"/>
    <n v="511726.61970000004"/>
  </r>
  <r>
    <s v="A61"/>
    <x v="28"/>
    <n v="803767"/>
    <n v="142271.84090000001"/>
    <x v="3"/>
    <n v="661495.15910000005"/>
  </r>
  <r>
    <s v="A60"/>
    <x v="7"/>
    <n v="587687"/>
    <n v="201817.384234"/>
    <x v="2"/>
    <n v="385869.615766"/>
  </r>
  <r>
    <s v="A62"/>
    <x v="17"/>
    <n v="926841"/>
    <n v="328067.10080000001"/>
    <x v="4"/>
    <n v="598773.89919999999"/>
  </r>
  <r>
    <s v="A61"/>
    <x v="8"/>
    <n v="288046"/>
    <n v="1436078.226703"/>
    <x v="3"/>
    <n v="0"/>
  </r>
  <r>
    <s v="A36"/>
    <x v="29"/>
    <n v="255209"/>
    <n v="311014.85100000002"/>
    <x v="4"/>
    <n v="0"/>
  </r>
  <r>
    <s v="A41"/>
    <x v="1"/>
    <n v="884612"/>
    <n v="397982.80009999999"/>
    <x v="3"/>
    <n v="486629.19990000001"/>
  </r>
  <r>
    <s v="A62"/>
    <x v="9"/>
    <n v="80397"/>
    <n v="686095.30169999995"/>
    <x v="4"/>
    <n v="0"/>
  </r>
  <r>
    <s v="A44"/>
    <x v="3"/>
    <n v="465842"/>
    <n v="329739.18969999999"/>
    <x v="1"/>
    <n v="136102.81030000001"/>
  </r>
  <r>
    <s v="A49"/>
    <x v="4"/>
    <n v="366329"/>
    <n v="369559.85830000002"/>
    <x v="1"/>
    <n v="0"/>
  </r>
  <r>
    <s v="A40"/>
    <x v="11"/>
    <n v="174426"/>
    <n v="924646.36550000007"/>
    <x v="2"/>
    <n v="0"/>
  </r>
  <r>
    <s v="A52"/>
    <x v="5"/>
    <n v="1203768"/>
    <n v="852301.88080000004"/>
    <x v="4"/>
    <n v="351466.11919999996"/>
  </r>
  <r>
    <s v="A42"/>
    <x v="11"/>
    <n v="447971"/>
    <n v="645798.88919000002"/>
    <x v="4"/>
    <n v="0"/>
  </r>
  <r>
    <s v="A53"/>
    <x v="5"/>
    <n v="574664"/>
    <n v="352693.4644"/>
    <x v="4"/>
    <n v="221970.5356"/>
  </r>
  <r>
    <s v="A54"/>
    <x v="5"/>
    <n v="688646"/>
    <n v="44073.592320000003"/>
    <x v="4"/>
    <n v="644572.40767999995"/>
  </r>
  <r>
    <s v="A58"/>
    <x v="5"/>
    <n v="709305"/>
    <n v="754404.43050000002"/>
    <x v="4"/>
    <n v="0"/>
  </r>
  <r>
    <s v="A60"/>
    <x v="5"/>
    <n v="282327"/>
    <n v="470704.85210000002"/>
    <x v="2"/>
    <n v="0"/>
  </r>
  <r>
    <s v="A60"/>
    <x v="8"/>
    <n v="440424"/>
    <n v="1195255.78731"/>
    <x v="2"/>
    <n v="0"/>
  </r>
  <r>
    <s v="A62"/>
    <x v="8"/>
    <n v="233415"/>
    <n v="636652.00329999998"/>
    <x v="4"/>
    <n v="0"/>
  </r>
  <r>
    <s v="A50"/>
    <x v="0"/>
    <n v="592404"/>
    <n v="797599.61471999995"/>
    <x v="2"/>
    <n v="0"/>
  </r>
  <r>
    <s v="A51"/>
    <x v="0"/>
    <n v="393487"/>
    <n v="425047.59207999997"/>
    <x v="3"/>
    <n v="0"/>
  </r>
  <r>
    <s v="A52"/>
    <x v="0"/>
    <n v="747968"/>
    <n v="648577.30397000001"/>
    <x v="4"/>
    <n v="99390.696029999992"/>
  </r>
  <r>
    <s v="A58"/>
    <x v="12"/>
    <n v="682895"/>
    <n v="323648.87873999996"/>
    <x v="4"/>
    <n v="359246.12126000004"/>
  </r>
  <r>
    <s v="A53"/>
    <x v="0"/>
    <n v="877420"/>
    <n v="805709.28860999993"/>
    <x v="4"/>
    <n v="71710.71139000007"/>
  </r>
  <r>
    <s v="A59"/>
    <x v="12"/>
    <n v="363782"/>
    <n v="99224.855330000006"/>
    <x v="4"/>
    <n v="264557.14467000001"/>
  </r>
  <r>
    <s v="A54"/>
    <x v="0"/>
    <n v="1174048"/>
    <n v="206793.3088"/>
    <x v="4"/>
    <n v="967254.6912"/>
  </r>
  <r>
    <s v="A60"/>
    <x v="12"/>
    <n v="831023"/>
    <n v="772503.58636999992"/>
    <x v="2"/>
    <n v="58519.413630000083"/>
  </r>
  <r>
    <s v="A61"/>
    <x v="12"/>
    <n v="1121396"/>
    <n v="1172522.2949999999"/>
    <x v="3"/>
    <n v="0"/>
  </r>
  <r>
    <s v="A56"/>
    <x v="2"/>
    <n v="806654"/>
    <n v="925352.01130000001"/>
    <x v="4"/>
    <n v="0"/>
  </r>
  <r>
    <s v="A62"/>
    <x v="12"/>
    <n v="104608"/>
    <n v="227217.91829999999"/>
    <x v="4"/>
    <n v="0"/>
  </r>
  <r>
    <s v="A59"/>
    <x v="2"/>
    <n v="6637"/>
    <n v="821569.62679999997"/>
    <x v="4"/>
    <n v="0"/>
  </r>
  <r>
    <s v="A62"/>
    <x v="5"/>
    <n v="517218"/>
    <n v="296371.31466999999"/>
    <x v="4"/>
    <n v="220846.68533000001"/>
  </r>
  <r>
    <s v="A52"/>
    <x v="13"/>
    <n v="112495"/>
    <n v="224665.5484"/>
    <x v="4"/>
    <n v="0"/>
  </r>
  <r>
    <s v="A50"/>
    <x v="12"/>
    <n v="524262"/>
    <n v="276972.05339999998"/>
    <x v="2"/>
    <n v="247289.94660000002"/>
  </r>
  <r>
    <s v="A56"/>
    <x v="17"/>
    <n v="370828"/>
    <n v="70304.57243"/>
    <x v="4"/>
    <n v="300523.42757"/>
  </r>
  <r>
    <s v="A62"/>
    <x v="2"/>
    <n v="311267"/>
    <n v="611816.58979999996"/>
    <x v="4"/>
    <n v="0"/>
  </r>
  <r>
    <s v="A56"/>
    <x v="8"/>
    <n v="508795"/>
    <n v="859373.74450000003"/>
    <x v="4"/>
    <n v="0"/>
  </r>
  <r>
    <s v="A54"/>
    <x v="2"/>
    <n v="688338"/>
    <n v="29027.379010000001"/>
    <x v="4"/>
    <n v="659310.62098999997"/>
  </r>
  <r>
    <s v="A48"/>
    <x v="16"/>
    <n v="15038"/>
    <n v="445928.69870000001"/>
    <x v="0"/>
    <n v="0"/>
  </r>
  <r>
    <s v="A51"/>
    <x v="12"/>
    <n v="315335"/>
    <n v="479889.27750000003"/>
    <x v="3"/>
    <n v="0"/>
  </r>
  <r>
    <s v="A52"/>
    <x v="12"/>
    <n v="300738"/>
    <n v="408874.7156"/>
    <x v="4"/>
    <n v="0"/>
  </r>
  <r>
    <s v="A53"/>
    <x v="12"/>
    <n v="168181"/>
    <n v="140801.19949999999"/>
    <x v="4"/>
    <n v="27379.800500000012"/>
  </r>
  <r>
    <s v="A54"/>
    <x v="12"/>
    <n v="445980"/>
    <n v="221351.8419"/>
    <x v="4"/>
    <n v="224628.1581"/>
  </r>
  <r>
    <s v="A56"/>
    <x v="12"/>
    <n v="111956"/>
    <n v="284477.85159999999"/>
    <x v="4"/>
    <n v="0"/>
  </r>
  <r>
    <s v="A60"/>
    <x v="19"/>
    <n v="103182"/>
    <n v="51389.445979999997"/>
    <x v="2"/>
    <n v="51792.554020000003"/>
  </r>
  <r>
    <s v="A61"/>
    <x v="20"/>
    <n v="83211"/>
    <n v="230477.2611"/>
    <x v="3"/>
    <n v="0"/>
  </r>
  <r>
    <s v="A55"/>
    <x v="2"/>
    <n v="666901"/>
    <n v="402177.07218999998"/>
    <x v="4"/>
    <n v="264723.92781000002"/>
  </r>
  <r>
    <s v="A61"/>
    <x v="5"/>
    <n v="1147427"/>
    <n v="149473.7206032"/>
    <x v="3"/>
    <n v="997953.27939679998"/>
  </r>
  <r>
    <s v="A58"/>
    <x v="2"/>
    <n v="4993"/>
    <n v="717095.84450000001"/>
    <x v="4"/>
    <n v="0"/>
  </r>
  <r>
    <s v="A55"/>
    <x v="0"/>
    <n v="450309"/>
    <n v="193766.7934"/>
    <x v="4"/>
    <n v="256542.2066"/>
  </r>
  <r>
    <s v="A53"/>
    <x v="7"/>
    <n v="362542"/>
    <n v="144251.72270000001"/>
    <x v="4"/>
    <n v="218290.27729999999"/>
  </r>
  <r>
    <s v="A57"/>
    <x v="9"/>
    <n v="215909"/>
    <n v="163775.47519999999"/>
    <x v="4"/>
    <n v="52133.524800000014"/>
  </r>
  <r>
    <s v="A60"/>
    <x v="11"/>
    <n v="225719"/>
    <n v="268307.67369999998"/>
    <x v="2"/>
    <n v="0"/>
  </r>
  <r>
    <s v="A62"/>
    <x v="11"/>
    <n v="446658"/>
    <n v="125255.492"/>
    <x v="4"/>
    <n v="321402.508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8E8F0-33A4-9249-8CD1-C11883D7C7A1}" name="PivotTable56" cacheId="8" dataOnRows="1" applyNumberFormats="0" applyBorderFormats="0" applyFontFormats="0" applyPatternFormats="0" applyAlignmentFormats="0" applyWidthHeightFormats="1" dataCaption="Data" updatedVersion="8" minRefreshableVersion="3" showMemberPropertyTips="0" useAutoFormatting="1" colGrandTotals="0" itemPrintTitles="1" createdVersion="8" indent="0" compact="0" compactData="0" gridDropZones="1">
  <location ref="G1:J810" firstHeaderRow="1" firstDataRow="2" firstDataCol="2"/>
  <pivotFields count="5">
    <pivotField axis="axisRow" compact="0" outline="0" showAll="0" includeNewItemsInFilter="1" defaultSubtotal="0">
      <items count="100">
        <item x="0"/>
        <item x="6"/>
        <item sd="0" x="96"/>
        <item x="7"/>
        <item x="8"/>
        <item x="9"/>
        <item x="10"/>
        <item x="11"/>
        <item x="12"/>
        <item x="13"/>
        <item x="14"/>
        <item x="15"/>
        <item x="1"/>
        <item x="16"/>
        <item x="17"/>
        <item x="18"/>
        <item x="19"/>
        <item x="20"/>
        <item x="21"/>
        <item x="22"/>
        <item x="23"/>
        <item x="24"/>
        <item x="25"/>
        <item x="2"/>
        <item x="26"/>
        <item x="27"/>
        <item x="28"/>
        <item x="29"/>
        <item x="30"/>
        <item x="31"/>
        <item x="32"/>
        <item x="33"/>
        <item x="34"/>
        <item x="35"/>
        <item x="4"/>
        <item x="36"/>
        <item x="37"/>
        <item x="38"/>
        <item x="39"/>
        <item x="40"/>
        <item x="41"/>
        <item x="42"/>
        <item x="43"/>
        <item x="44"/>
        <item x="45"/>
        <item x="97"/>
        <item x="46"/>
        <item x="47"/>
        <item x="48"/>
        <item x="49"/>
        <item x="50"/>
        <item x="51"/>
        <item x="52"/>
        <item x="53"/>
        <item x="54"/>
        <item x="55"/>
        <item x="98"/>
        <item x="56"/>
        <item x="57"/>
        <item x="58"/>
        <item x="59"/>
        <item x="60"/>
        <item x="61"/>
        <item x="62"/>
        <item x="63"/>
        <item x="64"/>
        <item x="65"/>
        <item x="99"/>
        <item x="66"/>
        <item x="67"/>
        <item x="68"/>
        <item x="69"/>
        <item x="70"/>
        <item x="71"/>
        <item x="72"/>
        <item x="73"/>
        <item x="74"/>
        <item x="75"/>
        <item x="3"/>
        <item x="76"/>
        <item x="77"/>
        <item x="78"/>
        <item x="79"/>
        <item x="80"/>
        <item x="81"/>
        <item x="82"/>
        <item x="83"/>
        <item x="84"/>
        <item x="85"/>
        <item x="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Row" compact="0" outline="0" showAll="0" includeNewItemsInFilter="1">
      <items count="31">
        <item x="9"/>
        <item x="7"/>
        <item x="8"/>
        <item x="14"/>
        <item x="26"/>
        <item x="23"/>
        <item x="29"/>
        <item x="3"/>
        <item x="2"/>
        <item x="4"/>
        <item x="0"/>
        <item x="1"/>
        <item x="24"/>
        <item x="20"/>
        <item x="13"/>
        <item x="19"/>
        <item x="25"/>
        <item x="6"/>
        <item x="5"/>
        <item x="10"/>
        <item x="12"/>
        <item x="11"/>
        <item x="18"/>
        <item x="16"/>
        <item x="17"/>
        <item x="22"/>
        <item x="28"/>
        <item x="15"/>
        <item x="21"/>
        <item x="27"/>
        <item t="default"/>
      </items>
    </pivotField>
    <pivotField compact="0" outline="0" showAll="0" includeNewItemsInFilter="1"/>
    <pivotField compact="0" outline="0" showAll="0" includeNewItemsInFilter="1"/>
    <pivotField axis="axisCol" dataField="1" compact="0" outline="0" showAll="0" includeNewItemsInFilter="1">
      <items count="3">
        <item x="0"/>
        <item x="1"/>
        <item t="default"/>
      </items>
    </pivotField>
  </pivotFields>
  <rowFields count="2">
    <field x="0"/>
    <field x="1"/>
  </rowFields>
  <rowItems count="808">
    <i>
      <x/>
      <x v="2"/>
    </i>
    <i r="1">
      <x v="3"/>
    </i>
    <i r="1">
      <x v="7"/>
    </i>
    <i r="1">
      <x v="8"/>
    </i>
    <i r="1">
      <x v="10"/>
    </i>
    <i r="1">
      <x v="11"/>
    </i>
    <i r="1">
      <x v="19"/>
    </i>
    <i r="1">
      <x v="23"/>
    </i>
    <i r="1">
      <x v="26"/>
    </i>
    <i>
      <x v="1"/>
      <x v="2"/>
    </i>
    <i r="1">
      <x v="4"/>
    </i>
    <i r="1">
      <x v="8"/>
    </i>
    <i r="1">
      <x v="10"/>
    </i>
    <i r="1">
      <x v="14"/>
    </i>
    <i r="1">
      <x v="17"/>
    </i>
    <i r="1">
      <x v="18"/>
    </i>
    <i r="1">
      <x v="19"/>
    </i>
    <i r="1">
      <x v="20"/>
    </i>
    <i r="1">
      <x v="21"/>
    </i>
    <i r="1">
      <x v="23"/>
    </i>
    <i>
      <x v="2"/>
    </i>
    <i>
      <x v="3"/>
      <x/>
    </i>
    <i r="1">
      <x v="3"/>
    </i>
    <i r="1">
      <x v="7"/>
    </i>
    <i r="1">
      <x v="8"/>
    </i>
    <i r="1">
      <x v="10"/>
    </i>
    <i r="1">
      <x v="15"/>
    </i>
    <i r="1">
      <x v="16"/>
    </i>
    <i r="1">
      <x v="18"/>
    </i>
    <i r="1">
      <x v="20"/>
    </i>
    <i r="1">
      <x v="21"/>
    </i>
    <i r="1">
      <x v="24"/>
    </i>
    <i r="1">
      <x v="29"/>
    </i>
    <i>
      <x v="4"/>
      <x v="1"/>
    </i>
    <i r="1">
      <x v="2"/>
    </i>
    <i r="1">
      <x v="4"/>
    </i>
    <i r="1">
      <x v="7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20"/>
    </i>
    <i r="1">
      <x v="23"/>
    </i>
    <i r="1">
      <x v="26"/>
    </i>
    <i r="1">
      <x v="27"/>
    </i>
    <i>
      <x v="5"/>
      <x/>
    </i>
    <i r="1">
      <x v="2"/>
    </i>
    <i r="1">
      <x v="4"/>
    </i>
    <i r="1">
      <x v="8"/>
    </i>
    <i r="1">
      <x v="9"/>
    </i>
    <i r="1">
      <x v="10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9"/>
    </i>
    <i>
      <x v="6"/>
      <x/>
    </i>
    <i r="1">
      <x v="1"/>
    </i>
    <i r="1">
      <x v="2"/>
    </i>
    <i r="1">
      <x v="3"/>
    </i>
    <i r="1">
      <x v="6"/>
    </i>
    <i r="1">
      <x v="8"/>
    </i>
    <i r="1">
      <x v="10"/>
    </i>
    <i r="1">
      <x v="13"/>
    </i>
    <i r="1">
      <x v="14"/>
    </i>
    <i r="1">
      <x v="15"/>
    </i>
    <i r="1">
      <x v="18"/>
    </i>
    <i r="1">
      <x v="20"/>
    </i>
    <i r="1">
      <x v="21"/>
    </i>
    <i r="1">
      <x v="24"/>
    </i>
    <i r="1">
      <x v="26"/>
    </i>
    <i r="1">
      <x v="29"/>
    </i>
    <i>
      <x v="7"/>
      <x v="3"/>
    </i>
    <i r="1">
      <x v="7"/>
    </i>
    <i r="1">
      <x v="8"/>
    </i>
    <i r="1">
      <x v="9"/>
    </i>
    <i r="1">
      <x v="10"/>
    </i>
    <i r="1">
      <x v="13"/>
    </i>
    <i r="1">
      <x v="15"/>
    </i>
    <i r="1">
      <x v="16"/>
    </i>
    <i r="1">
      <x v="18"/>
    </i>
    <i r="1">
      <x v="20"/>
    </i>
    <i r="1">
      <x v="21"/>
    </i>
    <i r="1">
      <x v="24"/>
    </i>
    <i r="1">
      <x v="28"/>
    </i>
    <i>
      <x v="8"/>
      <x v="3"/>
    </i>
    <i r="1">
      <x v="6"/>
    </i>
    <i r="1">
      <x v="8"/>
    </i>
    <i r="1">
      <x v="9"/>
    </i>
    <i r="1">
      <x v="10"/>
    </i>
    <i r="1">
      <x v="14"/>
    </i>
    <i r="1">
      <x v="15"/>
    </i>
    <i r="1">
      <x v="18"/>
    </i>
    <i r="1">
      <x v="20"/>
    </i>
    <i r="1">
      <x v="21"/>
    </i>
    <i r="1">
      <x v="25"/>
    </i>
    <i r="1">
      <x v="27"/>
    </i>
    <i>
      <x v="9"/>
      <x v="3"/>
    </i>
    <i r="1">
      <x v="4"/>
    </i>
    <i r="1">
      <x v="8"/>
    </i>
    <i r="1">
      <x v="10"/>
    </i>
    <i r="1">
      <x v="15"/>
    </i>
    <i r="1">
      <x v="17"/>
    </i>
    <i r="1">
      <x v="18"/>
    </i>
    <i r="1">
      <x v="20"/>
    </i>
    <i r="1">
      <x v="23"/>
    </i>
    <i r="1">
      <x v="28"/>
    </i>
    <i>
      <x v="10"/>
      <x v="5"/>
    </i>
    <i r="1">
      <x v="8"/>
    </i>
    <i r="1">
      <x v="10"/>
    </i>
    <i r="1">
      <x v="13"/>
    </i>
    <i r="1">
      <x v="18"/>
    </i>
    <i r="1">
      <x v="20"/>
    </i>
    <i r="1">
      <x v="21"/>
    </i>
    <i r="1">
      <x v="24"/>
    </i>
    <i r="1">
      <x v="25"/>
    </i>
    <i r="1">
      <x v="27"/>
    </i>
    <i r="1">
      <x v="29"/>
    </i>
    <i>
      <x v="11"/>
      <x v="1"/>
    </i>
    <i r="1">
      <x v="3"/>
    </i>
    <i r="1">
      <x v="8"/>
    </i>
    <i r="1">
      <x v="10"/>
    </i>
    <i r="1">
      <x v="11"/>
    </i>
    <i r="1">
      <x v="12"/>
    </i>
    <i r="1">
      <x v="14"/>
    </i>
    <i r="1">
      <x v="17"/>
    </i>
    <i r="1">
      <x v="18"/>
    </i>
    <i r="1">
      <x v="20"/>
    </i>
    <i r="1">
      <x v="23"/>
    </i>
    <i r="1">
      <x v="26"/>
    </i>
    <i>
      <x v="12"/>
      <x/>
    </i>
    <i r="1">
      <x v="2"/>
    </i>
    <i r="1">
      <x v="8"/>
    </i>
    <i r="1">
      <x v="9"/>
    </i>
    <i r="1">
      <x v="10"/>
    </i>
    <i r="1">
      <x v="21"/>
    </i>
    <i r="1">
      <x v="22"/>
    </i>
    <i r="1">
      <x v="24"/>
    </i>
    <i r="1">
      <x v="28"/>
    </i>
    <i>
      <x v="13"/>
      <x v="2"/>
    </i>
    <i r="1">
      <x v="3"/>
    </i>
    <i r="1">
      <x v="5"/>
    </i>
    <i r="1">
      <x v="8"/>
    </i>
    <i r="1">
      <x v="9"/>
    </i>
    <i r="1">
      <x v="10"/>
    </i>
    <i r="1">
      <x v="15"/>
    </i>
    <i r="1">
      <x v="17"/>
    </i>
    <i r="1">
      <x v="18"/>
    </i>
    <i r="1">
      <x v="22"/>
    </i>
    <i r="1">
      <x v="24"/>
    </i>
    <i r="1">
      <x v="28"/>
    </i>
    <i>
      <x v="14"/>
      <x/>
    </i>
    <i r="1">
      <x v="1"/>
    </i>
    <i r="1">
      <x v="2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5"/>
    </i>
    <i r="1">
      <x v="18"/>
    </i>
    <i r="1">
      <x v="20"/>
    </i>
    <i r="1">
      <x v="21"/>
    </i>
    <i r="1">
      <x v="23"/>
    </i>
    <i r="1">
      <x v="25"/>
    </i>
    <i r="1">
      <x v="27"/>
    </i>
    <i>
      <x v="15"/>
      <x v="1"/>
    </i>
    <i r="1">
      <x v="2"/>
    </i>
    <i r="1">
      <x v="7"/>
    </i>
    <i r="1">
      <x v="8"/>
    </i>
    <i r="1">
      <x v="9"/>
    </i>
    <i r="1">
      <x v="10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2"/>
    </i>
    <i r="1">
      <x v="23"/>
    </i>
    <i>
      <x v="16"/>
      <x/>
    </i>
    <i r="1">
      <x v="2"/>
    </i>
    <i r="1">
      <x v="3"/>
    </i>
    <i r="1">
      <x v="5"/>
    </i>
    <i r="1">
      <x v="8"/>
    </i>
    <i r="1">
      <x v="10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4"/>
    </i>
    <i>
      <x v="17"/>
      <x v="1"/>
    </i>
    <i r="1">
      <x v="2"/>
    </i>
    <i r="1">
      <x v="3"/>
    </i>
    <i r="1">
      <x v="4"/>
    </i>
    <i r="1">
      <x v="7"/>
    </i>
    <i r="1">
      <x v="8"/>
    </i>
    <i r="1">
      <x v="10"/>
    </i>
    <i r="1">
      <x v="12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7"/>
    </i>
    <i>
      <x v="18"/>
      <x/>
    </i>
    <i r="1">
      <x v="2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8"/>
    </i>
    <i r="1">
      <x v="19"/>
    </i>
    <i r="1">
      <x v="20"/>
    </i>
    <i r="1">
      <x v="22"/>
    </i>
    <i r="1">
      <x v="23"/>
    </i>
    <i r="1">
      <x v="28"/>
    </i>
    <i r="1">
      <x v="29"/>
    </i>
    <i>
      <x v="19"/>
      <x/>
    </i>
    <i r="1">
      <x v="1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1"/>
    </i>
    <i r="1">
      <x v="18"/>
    </i>
    <i r="1">
      <x v="20"/>
    </i>
    <i r="1">
      <x v="21"/>
    </i>
    <i r="1">
      <x v="24"/>
    </i>
    <i r="1">
      <x v="25"/>
    </i>
    <i r="1">
      <x v="26"/>
    </i>
    <i>
      <x v="20"/>
      <x v="2"/>
    </i>
    <i r="1">
      <x v="8"/>
    </i>
    <i r="1">
      <x v="10"/>
    </i>
    <i r="1">
      <x v="18"/>
    </i>
    <i r="1">
      <x v="19"/>
    </i>
    <i r="1">
      <x v="20"/>
    </i>
    <i r="1">
      <x v="23"/>
    </i>
    <i r="1">
      <x v="24"/>
    </i>
    <i r="1">
      <x v="28"/>
    </i>
    <i r="1">
      <x v="29"/>
    </i>
    <i>
      <x v="21"/>
      <x/>
    </i>
    <i r="1">
      <x v="2"/>
    </i>
    <i r="1">
      <x v="5"/>
    </i>
    <i r="1">
      <x v="6"/>
    </i>
    <i r="1">
      <x v="7"/>
    </i>
    <i r="1">
      <x v="8"/>
    </i>
    <i r="1">
      <x v="10"/>
    </i>
    <i r="1">
      <x v="18"/>
    </i>
    <i r="1">
      <x v="20"/>
    </i>
    <i r="1">
      <x v="21"/>
    </i>
    <i r="1">
      <x v="22"/>
    </i>
    <i r="1">
      <x v="25"/>
    </i>
    <i r="1">
      <x v="26"/>
    </i>
    <i>
      <x v="22"/>
      <x v="1"/>
    </i>
    <i r="1">
      <x v="2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8"/>
    </i>
    <i r="1">
      <x v="20"/>
    </i>
    <i r="1">
      <x v="23"/>
    </i>
    <i r="1">
      <x v="24"/>
    </i>
    <i>
      <x v="23"/>
      <x v="1"/>
    </i>
    <i r="1">
      <x v="2"/>
    </i>
    <i r="1">
      <x v="6"/>
    </i>
    <i r="1">
      <x v="8"/>
    </i>
    <i r="1">
      <x v="9"/>
    </i>
    <i r="1">
      <x v="10"/>
    </i>
    <i r="1">
      <x v="18"/>
    </i>
    <i r="1">
      <x v="20"/>
    </i>
    <i r="1">
      <x v="25"/>
    </i>
    <i>
      <x v="24"/>
      <x/>
    </i>
    <i r="1">
      <x v="2"/>
    </i>
    <i r="1">
      <x v="3"/>
    </i>
    <i r="1">
      <x v="5"/>
    </i>
    <i r="1">
      <x v="6"/>
    </i>
    <i r="1">
      <x v="8"/>
    </i>
    <i r="1">
      <x v="9"/>
    </i>
    <i r="1">
      <x v="10"/>
    </i>
    <i r="1">
      <x v="14"/>
    </i>
    <i r="1">
      <x v="15"/>
    </i>
    <i r="1">
      <x v="18"/>
    </i>
    <i r="1">
      <x v="19"/>
    </i>
    <i r="1">
      <x v="20"/>
    </i>
    <i r="1">
      <x v="21"/>
    </i>
    <i>
      <x v="25"/>
      <x v="2"/>
    </i>
    <i r="1">
      <x v="4"/>
    </i>
    <i r="1">
      <x v="8"/>
    </i>
    <i r="1">
      <x v="10"/>
    </i>
    <i r="1">
      <x v="12"/>
    </i>
    <i r="1">
      <x v="14"/>
    </i>
    <i r="1">
      <x v="18"/>
    </i>
    <i r="1">
      <x v="20"/>
    </i>
    <i r="1">
      <x v="21"/>
    </i>
    <i r="1">
      <x v="27"/>
    </i>
    <i>
      <x v="26"/>
      <x v="2"/>
    </i>
    <i r="1">
      <x v="3"/>
    </i>
    <i r="1">
      <x v="8"/>
    </i>
    <i r="1">
      <x v="9"/>
    </i>
    <i r="1">
      <x v="10"/>
    </i>
    <i r="1">
      <x v="11"/>
    </i>
    <i r="1">
      <x v="18"/>
    </i>
    <i r="1">
      <x v="20"/>
    </i>
    <i r="1">
      <x v="23"/>
    </i>
    <i r="1">
      <x v="29"/>
    </i>
    <i>
      <x v="27"/>
      <x v="2"/>
    </i>
    <i r="1">
      <x v="8"/>
    </i>
    <i r="1">
      <x v="9"/>
    </i>
    <i r="1">
      <x v="10"/>
    </i>
    <i r="1">
      <x v="11"/>
    </i>
    <i r="1">
      <x v="18"/>
    </i>
    <i r="1">
      <x v="20"/>
    </i>
    <i r="1">
      <x v="21"/>
    </i>
    <i r="1">
      <x v="24"/>
    </i>
    <i r="1">
      <x v="26"/>
    </i>
    <i r="1">
      <x v="27"/>
    </i>
    <i>
      <x v="28"/>
      <x v="2"/>
    </i>
    <i r="1">
      <x v="8"/>
    </i>
    <i r="1">
      <x v="10"/>
    </i>
    <i r="1">
      <x v="18"/>
    </i>
    <i r="1">
      <x v="20"/>
    </i>
    <i r="1">
      <x v="23"/>
    </i>
    <i r="1">
      <x v="24"/>
    </i>
    <i>
      <x v="29"/>
      <x v="6"/>
    </i>
    <i r="1">
      <x v="7"/>
    </i>
    <i r="1">
      <x v="8"/>
    </i>
    <i r="1">
      <x v="10"/>
    </i>
    <i r="1">
      <x v="18"/>
    </i>
    <i r="1">
      <x v="20"/>
    </i>
    <i r="1">
      <x v="21"/>
    </i>
    <i r="1">
      <x v="22"/>
    </i>
    <i r="1">
      <x v="24"/>
    </i>
    <i>
      <x v="30"/>
      <x v="2"/>
    </i>
    <i r="1">
      <x v="6"/>
    </i>
    <i r="1">
      <x v="7"/>
    </i>
    <i r="1">
      <x v="8"/>
    </i>
    <i r="1">
      <x v="10"/>
    </i>
    <i r="1">
      <x v="14"/>
    </i>
    <i r="1">
      <x v="16"/>
    </i>
    <i r="1">
      <x v="18"/>
    </i>
    <i r="1">
      <x v="20"/>
    </i>
    <i r="1">
      <x v="22"/>
    </i>
    <i r="1">
      <x v="23"/>
    </i>
    <i r="1">
      <x v="28"/>
    </i>
    <i>
      <x v="31"/>
      <x/>
    </i>
    <i r="1">
      <x v="3"/>
    </i>
    <i r="1">
      <x v="7"/>
    </i>
    <i r="1">
      <x v="8"/>
    </i>
    <i r="1">
      <x v="10"/>
    </i>
    <i r="1">
      <x v="14"/>
    </i>
    <i r="1">
      <x v="15"/>
    </i>
    <i r="1">
      <x v="17"/>
    </i>
    <i r="1">
      <x v="18"/>
    </i>
    <i r="1">
      <x v="20"/>
    </i>
    <i r="1">
      <x v="21"/>
    </i>
    <i r="1">
      <x v="22"/>
    </i>
    <i r="1">
      <x v="25"/>
    </i>
    <i>
      <x v="32"/>
      <x v="1"/>
    </i>
    <i r="1">
      <x v="2"/>
    </i>
    <i r="1">
      <x v="4"/>
    </i>
    <i r="1">
      <x v="8"/>
    </i>
    <i r="1">
      <x v="10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3"/>
    </i>
    <i r="1">
      <x v="27"/>
    </i>
    <i>
      <x v="33"/>
      <x v="1"/>
    </i>
    <i r="1">
      <x v="2"/>
    </i>
    <i r="1">
      <x v="3"/>
    </i>
    <i r="1">
      <x v="5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19"/>
    </i>
    <i r="1">
      <x v="20"/>
    </i>
    <i r="1">
      <x v="23"/>
    </i>
    <i r="1">
      <x v="29"/>
    </i>
    <i>
      <x v="34"/>
      <x v="8"/>
    </i>
    <i r="1">
      <x v="10"/>
    </i>
    <i r="1">
      <x v="18"/>
    </i>
    <i r="1">
      <x v="19"/>
    </i>
    <i r="1">
      <x v="20"/>
    </i>
    <i r="1">
      <x v="21"/>
    </i>
    <i r="1">
      <x v="23"/>
    </i>
    <i>
      <x v="35"/>
      <x v="1"/>
    </i>
    <i r="1">
      <x v="2"/>
    </i>
    <i r="1">
      <x v="4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8"/>
    </i>
    <i r="1">
      <x v="20"/>
    </i>
    <i r="1">
      <x v="21"/>
    </i>
    <i r="1">
      <x v="24"/>
    </i>
    <i r="1">
      <x v="26"/>
    </i>
    <i r="1">
      <x v="27"/>
    </i>
    <i>
      <x v="36"/>
      <x/>
    </i>
    <i r="1">
      <x v="2"/>
    </i>
    <i r="1">
      <x v="3"/>
    </i>
    <i r="1">
      <x v="8"/>
    </i>
    <i r="1">
      <x v="9"/>
    </i>
    <i r="1">
      <x v="10"/>
    </i>
    <i r="1">
      <x v="11"/>
    </i>
    <i r="1">
      <x v="13"/>
    </i>
    <i r="1">
      <x v="18"/>
    </i>
    <i r="1">
      <x v="20"/>
    </i>
    <i r="1">
      <x v="23"/>
    </i>
    <i r="1">
      <x v="24"/>
    </i>
    <i r="1">
      <x v="29"/>
    </i>
    <i>
      <x v="37"/>
      <x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8"/>
    </i>
    <i r="1">
      <x v="20"/>
    </i>
    <i r="1">
      <x v="21"/>
    </i>
    <i r="1">
      <x v="22"/>
    </i>
    <i r="1">
      <x v="24"/>
    </i>
    <i r="1">
      <x v="26"/>
    </i>
    <i r="1">
      <x v="28"/>
    </i>
    <i>
      <x v="38"/>
      <x/>
    </i>
    <i r="1">
      <x v="2"/>
    </i>
    <i r="1">
      <x v="7"/>
    </i>
    <i r="1">
      <x v="8"/>
    </i>
    <i r="1">
      <x v="10"/>
    </i>
    <i r="1">
      <x v="18"/>
    </i>
    <i r="1">
      <x v="20"/>
    </i>
    <i r="1">
      <x v="23"/>
    </i>
    <i r="1">
      <x v="24"/>
    </i>
    <i r="1">
      <x v="25"/>
    </i>
    <i r="1">
      <x v="28"/>
    </i>
    <i>
      <x v="39"/>
      <x/>
    </i>
    <i r="1">
      <x v="1"/>
    </i>
    <i r="1">
      <x v="6"/>
    </i>
    <i r="1">
      <x v="7"/>
    </i>
    <i r="1">
      <x v="8"/>
    </i>
    <i r="1">
      <x v="10"/>
    </i>
    <i r="1">
      <x v="15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>
      <x v="40"/>
      <x v="1"/>
    </i>
    <i r="1">
      <x v="2"/>
    </i>
    <i r="1">
      <x v="5"/>
    </i>
    <i r="1">
      <x v="8"/>
    </i>
    <i r="1">
      <x v="10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3"/>
    </i>
    <i>
      <x v="41"/>
      <x v="1"/>
    </i>
    <i r="1">
      <x v="2"/>
    </i>
    <i r="1">
      <x v="3"/>
    </i>
    <i r="1">
      <x v="5"/>
    </i>
    <i r="1">
      <x v="8"/>
    </i>
    <i r="1">
      <x v="10"/>
    </i>
    <i r="1">
      <x v="12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>
      <x v="42"/>
      <x v="1"/>
    </i>
    <i r="1">
      <x v="2"/>
    </i>
    <i r="1">
      <x v="4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8"/>
    </i>
    <i r="1">
      <x v="20"/>
    </i>
    <i r="1">
      <x v="21"/>
    </i>
    <i r="1">
      <x v="27"/>
    </i>
    <i>
      <x v="43"/>
      <x/>
    </i>
    <i r="1">
      <x v="1"/>
    </i>
    <i r="1">
      <x v="2"/>
    </i>
    <i r="1">
      <x v="3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8"/>
    </i>
    <i r="1">
      <x v="20"/>
    </i>
    <i r="1">
      <x v="21"/>
    </i>
    <i r="1">
      <x v="23"/>
    </i>
    <i r="1">
      <x v="29"/>
    </i>
    <i>
      <x v="44"/>
      <x/>
    </i>
    <i r="1">
      <x v="2"/>
    </i>
    <i r="1">
      <x v="3"/>
    </i>
    <i r="1">
      <x v="8"/>
    </i>
    <i r="1">
      <x v="9"/>
    </i>
    <i r="1">
      <x v="10"/>
    </i>
    <i r="1">
      <x v="11"/>
    </i>
    <i r="1">
      <x v="13"/>
    </i>
    <i r="1">
      <x v="18"/>
    </i>
    <i r="1">
      <x v="20"/>
    </i>
    <i r="1">
      <x v="21"/>
    </i>
    <i r="1">
      <x v="24"/>
    </i>
    <i r="1">
      <x v="26"/>
    </i>
    <i r="1">
      <x v="28"/>
    </i>
    <i>
      <x v="45"/>
      <x v="2"/>
    </i>
    <i r="1">
      <x v="5"/>
    </i>
    <i r="1">
      <x v="8"/>
    </i>
    <i r="1">
      <x v="10"/>
    </i>
    <i r="1">
      <x v="18"/>
    </i>
    <i r="1">
      <x v="20"/>
    </i>
    <i r="1">
      <x v="21"/>
    </i>
    <i>
      <x v="46"/>
      <x/>
    </i>
    <i r="1">
      <x v="2"/>
    </i>
    <i r="1">
      <x v="3"/>
    </i>
    <i r="1">
      <x v="8"/>
    </i>
    <i r="1">
      <x v="10"/>
    </i>
    <i r="1">
      <x v="18"/>
    </i>
    <i r="1">
      <x v="20"/>
    </i>
    <i r="1">
      <x v="23"/>
    </i>
    <i r="1">
      <x v="24"/>
    </i>
    <i r="1">
      <x v="28"/>
    </i>
    <i>
      <x v="47"/>
      <x/>
    </i>
    <i r="1">
      <x v="2"/>
    </i>
    <i r="1">
      <x v="6"/>
    </i>
    <i r="1">
      <x v="7"/>
    </i>
    <i r="1">
      <x v="8"/>
    </i>
    <i r="1">
      <x v="10"/>
    </i>
    <i r="1">
      <x v="18"/>
    </i>
    <i r="1">
      <x v="20"/>
    </i>
    <i r="1">
      <x v="21"/>
    </i>
    <i r="1">
      <x v="22"/>
    </i>
    <i r="1">
      <x v="25"/>
    </i>
    <i r="1">
      <x v="28"/>
    </i>
    <i>
      <x v="48"/>
      <x/>
    </i>
    <i r="1">
      <x v="1"/>
    </i>
    <i r="1">
      <x v="7"/>
    </i>
    <i r="1">
      <x v="8"/>
    </i>
    <i r="1">
      <x v="10"/>
    </i>
    <i r="1">
      <x v="14"/>
    </i>
    <i r="1">
      <x v="16"/>
    </i>
    <i r="1">
      <x v="18"/>
    </i>
    <i r="1">
      <x v="20"/>
    </i>
    <i r="1">
      <x v="23"/>
    </i>
    <i r="1">
      <x v="25"/>
    </i>
    <i>
      <x v="49"/>
      <x v="1"/>
    </i>
    <i r="1">
      <x v="3"/>
    </i>
    <i r="1">
      <x v="5"/>
    </i>
    <i r="1">
      <x v="8"/>
    </i>
    <i r="1">
      <x v="10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3"/>
    </i>
    <i>
      <x v="50"/>
      <x v="2"/>
    </i>
    <i r="1">
      <x v="4"/>
    </i>
    <i r="1">
      <x v="5"/>
    </i>
    <i r="1">
      <x v="8"/>
    </i>
    <i r="1">
      <x v="10"/>
    </i>
    <i r="1">
      <x v="12"/>
    </i>
    <i r="1">
      <x v="15"/>
    </i>
    <i r="1">
      <x v="18"/>
    </i>
    <i r="1">
      <x v="19"/>
    </i>
    <i r="1">
      <x v="20"/>
    </i>
    <i r="1">
      <x v="21"/>
    </i>
    <i r="1">
      <x v="27"/>
    </i>
    <i>
      <x v="51"/>
      <x v="1"/>
    </i>
    <i r="1">
      <x v="2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8"/>
    </i>
    <i r="1">
      <x v="20"/>
    </i>
    <i r="1">
      <x v="21"/>
    </i>
    <i r="1">
      <x v="23"/>
    </i>
    <i r="1">
      <x v="29"/>
    </i>
    <i>
      <x v="52"/>
      <x v="2"/>
    </i>
    <i r="1">
      <x v="6"/>
    </i>
    <i r="1">
      <x v="8"/>
    </i>
    <i r="1">
      <x v="9"/>
    </i>
    <i r="1">
      <x v="10"/>
    </i>
    <i r="1">
      <x v="11"/>
    </i>
    <i r="1">
      <x v="13"/>
    </i>
    <i r="1">
      <x v="18"/>
    </i>
    <i r="1">
      <x v="20"/>
    </i>
    <i r="1">
      <x v="21"/>
    </i>
    <i r="1">
      <x v="24"/>
    </i>
    <i r="1">
      <x v="26"/>
    </i>
    <i>
      <x v="53"/>
      <x/>
    </i>
    <i r="1">
      <x v="2"/>
    </i>
    <i r="1">
      <x v="3"/>
    </i>
    <i r="1">
      <x v="8"/>
    </i>
    <i r="1">
      <x v="9"/>
    </i>
    <i r="1">
      <x v="10"/>
    </i>
    <i r="1">
      <x v="18"/>
    </i>
    <i r="1">
      <x v="20"/>
    </i>
    <i r="1">
      <x v="21"/>
    </i>
    <i r="1">
      <x v="23"/>
    </i>
    <i r="1">
      <x v="24"/>
    </i>
    <i>
      <x v="54"/>
      <x v="2"/>
    </i>
    <i r="1">
      <x v="6"/>
    </i>
    <i r="1">
      <x v="7"/>
    </i>
    <i r="1">
      <x v="8"/>
    </i>
    <i r="1">
      <x v="10"/>
    </i>
    <i r="1">
      <x v="18"/>
    </i>
    <i r="1">
      <x v="20"/>
    </i>
    <i r="1">
      <x v="21"/>
    </i>
    <i r="1">
      <x v="22"/>
    </i>
    <i r="1">
      <x v="28"/>
    </i>
    <i>
      <x v="55"/>
      <x/>
    </i>
    <i r="1">
      <x v="7"/>
    </i>
    <i r="1">
      <x v="8"/>
    </i>
    <i r="1">
      <x v="10"/>
    </i>
    <i r="1">
      <x v="14"/>
    </i>
    <i r="1">
      <x v="16"/>
    </i>
    <i r="1">
      <x v="18"/>
    </i>
    <i r="1">
      <x v="20"/>
    </i>
    <i r="1">
      <x v="21"/>
    </i>
    <i r="1">
      <x v="25"/>
    </i>
    <i>
      <x v="56"/>
      <x/>
    </i>
    <i r="1">
      <x v="2"/>
    </i>
    <i r="1">
      <x v="8"/>
    </i>
    <i r="1">
      <x v="9"/>
    </i>
    <i r="1">
      <x v="10"/>
    </i>
    <i r="1">
      <x v="12"/>
    </i>
    <i r="1">
      <x v="18"/>
    </i>
    <i r="1">
      <x v="20"/>
    </i>
    <i r="1">
      <x v="21"/>
    </i>
    <i>
      <x v="57"/>
      <x v="1"/>
    </i>
    <i r="1">
      <x v="2"/>
    </i>
    <i r="1">
      <x v="3"/>
    </i>
    <i r="1">
      <x v="4"/>
    </i>
    <i r="1">
      <x v="8"/>
    </i>
    <i r="1">
      <x v="10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7"/>
    </i>
    <i r="1">
      <x v="29"/>
    </i>
    <i>
      <x v="58"/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3"/>
    </i>
    <i r="1">
      <x v="24"/>
    </i>
    <i r="1">
      <x v="26"/>
    </i>
    <i r="1">
      <x v="27"/>
    </i>
    <i r="1">
      <x v="29"/>
    </i>
    <i>
      <x v="59"/>
      <x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8"/>
    </i>
    <i r="1">
      <x v="20"/>
    </i>
    <i r="1">
      <x v="21"/>
    </i>
    <i r="1">
      <x v="23"/>
    </i>
    <i r="1">
      <x v="24"/>
    </i>
    <i r="1">
      <x v="26"/>
    </i>
    <i>
      <x v="60"/>
      <x v="8"/>
    </i>
    <i r="1">
      <x v="23"/>
    </i>
    <i r="1">
      <x v="24"/>
    </i>
    <i>
      <x v="61"/>
      <x v="6"/>
    </i>
    <i r="1">
      <x v="8"/>
    </i>
    <i>
      <x v="62"/>
      <x v="8"/>
    </i>
    <i r="1">
      <x v="10"/>
    </i>
    <i>
      <x v="63"/>
      <x v="8"/>
    </i>
    <i r="1">
      <x v="10"/>
    </i>
    <i>
      <x v="64"/>
      <x v="9"/>
    </i>
    <i r="1">
      <x v="10"/>
    </i>
    <i>
      <x v="65"/>
      <x v="10"/>
    </i>
    <i r="1">
      <x v="18"/>
    </i>
    <i>
      <x v="66"/>
      <x v="11"/>
    </i>
    <i r="1">
      <x v="18"/>
    </i>
    <i>
      <x v="67"/>
      <x v="2"/>
    </i>
    <i r="1">
      <x v="8"/>
    </i>
    <i r="1">
      <x v="9"/>
    </i>
    <i r="1">
      <x v="10"/>
    </i>
    <i r="1">
      <x v="14"/>
    </i>
    <i r="1">
      <x v="17"/>
    </i>
    <i r="1">
      <x v="18"/>
    </i>
    <i r="1">
      <x v="20"/>
    </i>
    <i r="1">
      <x v="21"/>
    </i>
    <i>
      <x v="68"/>
      <x v="8"/>
    </i>
    <i r="1">
      <x v="18"/>
    </i>
    <i>
      <x v="69"/>
      <x v="8"/>
    </i>
    <i r="1">
      <x v="18"/>
    </i>
    <i>
      <x v="70"/>
      <x v="7"/>
    </i>
    <i>
      <x v="71"/>
      <x v="8"/>
    </i>
    <i>
      <x v="72"/>
      <x v="8"/>
    </i>
    <i>
      <x v="73"/>
      <x v="8"/>
    </i>
    <i>
      <x v="74"/>
      <x v="8"/>
    </i>
    <i>
      <x v="75"/>
      <x v="9"/>
    </i>
    <i>
      <x v="76"/>
      <x v="18"/>
    </i>
    <i>
      <x v="77"/>
      <x v="18"/>
    </i>
    <i>
      <x v="78"/>
      <x/>
    </i>
    <i r="1">
      <x v="3"/>
    </i>
    <i r="1">
      <x v="7"/>
    </i>
    <i r="1">
      <x v="8"/>
    </i>
    <i r="1">
      <x v="10"/>
    </i>
    <i r="1">
      <x v="11"/>
    </i>
    <i r="1">
      <x v="16"/>
    </i>
    <i r="1">
      <x v="18"/>
    </i>
    <i r="1">
      <x v="20"/>
    </i>
    <i>
      <x v="79"/>
      <x v="18"/>
    </i>
    <i>
      <x v="80"/>
      <x v="18"/>
    </i>
    <i>
      <x v="81"/>
      <x v="18"/>
    </i>
    <i>
      <x v="82"/>
      <x v="18"/>
    </i>
    <i>
      <x v="83"/>
      <x v="18"/>
    </i>
    <i>
      <x v="84"/>
      <x v="18"/>
    </i>
    <i>
      <x v="85"/>
      <x v="18"/>
    </i>
    <i>
      <x v="86"/>
      <x v="18"/>
    </i>
    <i>
      <x v="87"/>
      <x v="18"/>
    </i>
    <i>
      <x v="88"/>
      <x v="2"/>
    </i>
    <i>
      <x v="89"/>
      <x v="1"/>
    </i>
    <i r="1">
      <x v="2"/>
    </i>
    <i r="1">
      <x v="8"/>
    </i>
    <i r="1">
      <x v="9"/>
    </i>
    <i r="1">
      <x v="10"/>
    </i>
    <i r="1">
      <x v="11"/>
    </i>
    <i r="1">
      <x v="14"/>
    </i>
    <i r="1">
      <x v="18"/>
    </i>
    <i r="1">
      <x v="20"/>
    </i>
    <i r="1">
      <x v="21"/>
    </i>
    <i r="1">
      <x v="27"/>
    </i>
    <i>
      <x v="90"/>
      <x v="2"/>
    </i>
    <i>
      <x v="91"/>
      <x v="2"/>
    </i>
    <i>
      <x v="92"/>
      <x v="2"/>
    </i>
    <i>
      <x v="93"/>
      <x v="10"/>
    </i>
    <i>
      <x v="94"/>
      <x v="10"/>
    </i>
    <i>
      <x v="95"/>
      <x v="10"/>
    </i>
    <i>
      <x v="96"/>
      <x v="10"/>
    </i>
    <i>
      <x v="97"/>
      <x v="10"/>
    </i>
    <i>
      <x v="98"/>
      <x v="10"/>
    </i>
    <i>
      <x v="99"/>
      <x v="10"/>
    </i>
    <i t="grand">
      <x/>
    </i>
  </rowItems>
  <colFields count="1">
    <field x="4"/>
  </colFields>
  <colItems count="2">
    <i>
      <x/>
    </i>
    <i>
      <x v="1"/>
    </i>
  </colItems>
  <dataFields count="1">
    <dataField name="Count of LimitCheck" fld="4" subtotal="count" baseField="0" baseItem="0" numFmtId="171"/>
  </dataFields>
  <formats count="210">
    <format dxfId="337">
      <pivotArea type="origin" dataOnly="0" labelOnly="1" outline="0" fieldPosition="0"/>
    </format>
    <format dxfId="336">
      <pivotArea field="0" type="button" dataOnly="0" labelOnly="1" outline="0" axis="axisRow" fieldPosition="0"/>
    </format>
    <format dxfId="335">
      <pivotArea dataOnly="0" labelOnly="1" outline="0" fieldPosition="0">
        <references count="1">
          <reference field="0" count="1">
            <x v="0"/>
          </reference>
        </references>
      </pivotArea>
    </format>
    <format dxfId="33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333">
      <pivotArea dataOnly="0" labelOnly="1" outline="0" fieldPosition="0">
        <references count="1">
          <reference field="0" count="1">
            <x v="1"/>
          </reference>
        </references>
      </pivotArea>
    </format>
    <format dxfId="332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331">
      <pivotArea dataOnly="0" labelOnly="1" outline="0" fieldPosition="0">
        <references count="1">
          <reference field="0" count="1">
            <x v="2"/>
          </reference>
        </references>
      </pivotArea>
    </format>
    <format dxfId="330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329">
      <pivotArea dataOnly="0" labelOnly="1" outline="0" fieldPosition="0">
        <references count="1">
          <reference field="0" count="1">
            <x v="3"/>
          </reference>
        </references>
      </pivotArea>
    </format>
    <format dxfId="3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27">
      <pivotArea dataOnly="0" labelOnly="1" outline="0" fieldPosition="0">
        <references count="1">
          <reference field="0" count="1">
            <x v="4"/>
          </reference>
        </references>
      </pivotArea>
    </format>
    <format dxfId="326">
      <pivotArea dataOnly="0" labelOnly="1" outline="0" fieldPosition="0">
        <references count="1">
          <reference field="0" count="1" defaultSubtotal="1">
            <x v="4"/>
          </reference>
        </references>
      </pivotArea>
    </format>
    <format dxfId="325">
      <pivotArea dataOnly="0" labelOnly="1" outline="0" fieldPosition="0">
        <references count="1">
          <reference field="0" count="1">
            <x v="5"/>
          </reference>
        </references>
      </pivotArea>
    </format>
    <format dxfId="324">
      <pivotArea dataOnly="0" labelOnly="1" outline="0" fieldPosition="0">
        <references count="1">
          <reference field="0" count="1" defaultSubtotal="1">
            <x v="5"/>
          </reference>
        </references>
      </pivotArea>
    </format>
    <format dxfId="323">
      <pivotArea dataOnly="0" labelOnly="1" outline="0" fieldPosition="0">
        <references count="1">
          <reference field="0" count="1">
            <x v="6"/>
          </reference>
        </references>
      </pivotArea>
    </format>
    <format dxfId="322">
      <pivotArea dataOnly="0" labelOnly="1" outline="0" fieldPosition="0">
        <references count="1">
          <reference field="0" count="1" defaultSubtotal="1">
            <x v="6"/>
          </reference>
        </references>
      </pivotArea>
    </format>
    <format dxfId="321">
      <pivotArea dataOnly="0" labelOnly="1" outline="0" fieldPosition="0">
        <references count="1">
          <reference field="0" count="1">
            <x v="7"/>
          </reference>
        </references>
      </pivotArea>
    </format>
    <format dxfId="320">
      <pivotArea dataOnly="0" labelOnly="1" outline="0" fieldPosition="0">
        <references count="1">
          <reference field="0" count="1" defaultSubtotal="1">
            <x v="7"/>
          </reference>
        </references>
      </pivotArea>
    </format>
    <format dxfId="319">
      <pivotArea dataOnly="0" labelOnly="1" outline="0" fieldPosition="0">
        <references count="1">
          <reference field="0" count="1">
            <x v="8"/>
          </reference>
        </references>
      </pivotArea>
    </format>
    <format dxfId="318">
      <pivotArea dataOnly="0" labelOnly="1" outline="0" fieldPosition="0">
        <references count="1">
          <reference field="0" count="1" defaultSubtotal="1">
            <x v="8"/>
          </reference>
        </references>
      </pivotArea>
    </format>
    <format dxfId="317">
      <pivotArea dataOnly="0" labelOnly="1" outline="0" fieldPosition="0">
        <references count="1">
          <reference field="0" count="1">
            <x v="9"/>
          </reference>
        </references>
      </pivotArea>
    </format>
    <format dxfId="316">
      <pivotArea dataOnly="0" labelOnly="1" outline="0" fieldPosition="0">
        <references count="1">
          <reference field="0" count="1" defaultSubtotal="1">
            <x v="9"/>
          </reference>
        </references>
      </pivotArea>
    </format>
    <format dxfId="315">
      <pivotArea dataOnly="0" labelOnly="1" outline="0" fieldPosition="0">
        <references count="1">
          <reference field="0" count="1">
            <x v="10"/>
          </reference>
        </references>
      </pivotArea>
    </format>
    <format dxfId="314">
      <pivotArea dataOnly="0" labelOnly="1" outline="0" fieldPosition="0">
        <references count="1">
          <reference field="0" count="1" defaultSubtotal="1">
            <x v="10"/>
          </reference>
        </references>
      </pivotArea>
    </format>
    <format dxfId="313">
      <pivotArea dataOnly="0" labelOnly="1" outline="0" fieldPosition="0">
        <references count="1">
          <reference field="0" count="1">
            <x v="11"/>
          </reference>
        </references>
      </pivotArea>
    </format>
    <format dxfId="312">
      <pivotArea dataOnly="0" labelOnly="1" outline="0" fieldPosition="0">
        <references count="1">
          <reference field="0" count="1" defaultSubtotal="1">
            <x v="11"/>
          </reference>
        </references>
      </pivotArea>
    </format>
    <format dxfId="311">
      <pivotArea dataOnly="0" labelOnly="1" outline="0" fieldPosition="0">
        <references count="1">
          <reference field="0" count="1">
            <x v="12"/>
          </reference>
        </references>
      </pivotArea>
    </format>
    <format dxfId="310">
      <pivotArea dataOnly="0" labelOnly="1" outline="0" fieldPosition="0">
        <references count="1">
          <reference field="0" count="1" defaultSubtotal="1">
            <x v="12"/>
          </reference>
        </references>
      </pivotArea>
    </format>
    <format dxfId="309">
      <pivotArea dataOnly="0" labelOnly="1" outline="0" fieldPosition="0">
        <references count="1">
          <reference field="0" count="1">
            <x v="13"/>
          </reference>
        </references>
      </pivotArea>
    </format>
    <format dxfId="308">
      <pivotArea dataOnly="0" labelOnly="1" outline="0" fieldPosition="0">
        <references count="1">
          <reference field="0" count="1" defaultSubtotal="1">
            <x v="13"/>
          </reference>
        </references>
      </pivotArea>
    </format>
    <format dxfId="307">
      <pivotArea dataOnly="0" labelOnly="1" outline="0" fieldPosition="0">
        <references count="1">
          <reference field="0" count="1">
            <x v="14"/>
          </reference>
        </references>
      </pivotArea>
    </format>
    <format dxfId="306">
      <pivotArea dataOnly="0" labelOnly="1" outline="0" fieldPosition="0">
        <references count="1">
          <reference field="0" count="1" defaultSubtotal="1">
            <x v="14"/>
          </reference>
        </references>
      </pivotArea>
    </format>
    <format dxfId="305">
      <pivotArea dataOnly="0" labelOnly="1" outline="0" fieldPosition="0">
        <references count="1">
          <reference field="0" count="1">
            <x v="15"/>
          </reference>
        </references>
      </pivotArea>
    </format>
    <format dxfId="304">
      <pivotArea dataOnly="0" labelOnly="1" outline="0" fieldPosition="0">
        <references count="1">
          <reference field="0" count="1" defaultSubtotal="1">
            <x v="15"/>
          </reference>
        </references>
      </pivotArea>
    </format>
    <format dxfId="303">
      <pivotArea dataOnly="0" labelOnly="1" outline="0" fieldPosition="0">
        <references count="1">
          <reference field="0" count="1">
            <x v="16"/>
          </reference>
        </references>
      </pivotArea>
    </format>
    <format dxfId="302">
      <pivotArea dataOnly="0" labelOnly="1" outline="0" fieldPosition="0">
        <references count="1">
          <reference field="0" count="1" defaultSubtotal="1">
            <x v="16"/>
          </reference>
        </references>
      </pivotArea>
    </format>
    <format dxfId="301">
      <pivotArea dataOnly="0" labelOnly="1" outline="0" fieldPosition="0">
        <references count="1">
          <reference field="0" count="1">
            <x v="17"/>
          </reference>
        </references>
      </pivotArea>
    </format>
    <format dxfId="300">
      <pivotArea dataOnly="0" labelOnly="1" outline="0" fieldPosition="0">
        <references count="1">
          <reference field="0" count="1" defaultSubtotal="1">
            <x v="17"/>
          </reference>
        </references>
      </pivotArea>
    </format>
    <format dxfId="299">
      <pivotArea dataOnly="0" labelOnly="1" outline="0" fieldPosition="0">
        <references count="1">
          <reference field="0" count="1">
            <x v="18"/>
          </reference>
        </references>
      </pivotArea>
    </format>
    <format dxfId="298">
      <pivotArea dataOnly="0" labelOnly="1" outline="0" fieldPosition="0">
        <references count="1">
          <reference field="0" count="1" defaultSubtotal="1">
            <x v="18"/>
          </reference>
        </references>
      </pivotArea>
    </format>
    <format dxfId="297">
      <pivotArea dataOnly="0" labelOnly="1" outline="0" fieldPosition="0">
        <references count="1">
          <reference field="0" count="1">
            <x v="19"/>
          </reference>
        </references>
      </pivotArea>
    </format>
    <format dxfId="296">
      <pivotArea dataOnly="0" labelOnly="1" outline="0" fieldPosition="0">
        <references count="1">
          <reference field="0" count="1" defaultSubtotal="1">
            <x v="19"/>
          </reference>
        </references>
      </pivotArea>
    </format>
    <format dxfId="295">
      <pivotArea dataOnly="0" labelOnly="1" outline="0" fieldPosition="0">
        <references count="1">
          <reference field="0" count="1">
            <x v="20"/>
          </reference>
        </references>
      </pivotArea>
    </format>
    <format dxfId="294">
      <pivotArea dataOnly="0" labelOnly="1" outline="0" fieldPosition="0">
        <references count="1">
          <reference field="0" count="1" defaultSubtotal="1">
            <x v="20"/>
          </reference>
        </references>
      </pivotArea>
    </format>
    <format dxfId="293">
      <pivotArea dataOnly="0" labelOnly="1" outline="0" fieldPosition="0">
        <references count="1">
          <reference field="0" count="1">
            <x v="21"/>
          </reference>
        </references>
      </pivotArea>
    </format>
    <format dxfId="292">
      <pivotArea dataOnly="0" labelOnly="1" outline="0" fieldPosition="0">
        <references count="1">
          <reference field="0" count="1" defaultSubtotal="1">
            <x v="21"/>
          </reference>
        </references>
      </pivotArea>
    </format>
    <format dxfId="291">
      <pivotArea dataOnly="0" labelOnly="1" outline="0" fieldPosition="0">
        <references count="1">
          <reference field="0" count="1">
            <x v="22"/>
          </reference>
        </references>
      </pivotArea>
    </format>
    <format dxfId="290">
      <pivotArea dataOnly="0" labelOnly="1" outline="0" fieldPosition="0">
        <references count="1">
          <reference field="0" count="1" defaultSubtotal="1">
            <x v="22"/>
          </reference>
        </references>
      </pivotArea>
    </format>
    <format dxfId="289">
      <pivotArea dataOnly="0" labelOnly="1" outline="0" fieldPosition="0">
        <references count="1">
          <reference field="0" count="1">
            <x v="23"/>
          </reference>
        </references>
      </pivotArea>
    </format>
    <format dxfId="288">
      <pivotArea dataOnly="0" labelOnly="1" outline="0" fieldPosition="0">
        <references count="1">
          <reference field="0" count="1" defaultSubtotal="1">
            <x v="23"/>
          </reference>
        </references>
      </pivotArea>
    </format>
    <format dxfId="287">
      <pivotArea dataOnly="0" labelOnly="1" outline="0" fieldPosition="0">
        <references count="1">
          <reference field="0" count="1">
            <x v="24"/>
          </reference>
        </references>
      </pivotArea>
    </format>
    <format dxfId="286">
      <pivotArea dataOnly="0" labelOnly="1" outline="0" fieldPosition="0">
        <references count="1">
          <reference field="0" count="1" defaultSubtotal="1">
            <x v="24"/>
          </reference>
        </references>
      </pivotArea>
    </format>
    <format dxfId="285">
      <pivotArea dataOnly="0" labelOnly="1" outline="0" fieldPosition="0">
        <references count="1">
          <reference field="0" count="1">
            <x v="25"/>
          </reference>
        </references>
      </pivotArea>
    </format>
    <format dxfId="284">
      <pivotArea dataOnly="0" labelOnly="1" outline="0" fieldPosition="0">
        <references count="1">
          <reference field="0" count="1" defaultSubtotal="1">
            <x v="25"/>
          </reference>
        </references>
      </pivotArea>
    </format>
    <format dxfId="283">
      <pivotArea dataOnly="0" labelOnly="1" outline="0" fieldPosition="0">
        <references count="1">
          <reference field="0" count="1">
            <x v="26"/>
          </reference>
        </references>
      </pivotArea>
    </format>
    <format dxfId="282">
      <pivotArea dataOnly="0" labelOnly="1" outline="0" fieldPosition="0">
        <references count="1">
          <reference field="0" count="1" defaultSubtotal="1">
            <x v="26"/>
          </reference>
        </references>
      </pivotArea>
    </format>
    <format dxfId="281">
      <pivotArea dataOnly="0" labelOnly="1" outline="0" fieldPosition="0">
        <references count="1">
          <reference field="0" count="1">
            <x v="27"/>
          </reference>
        </references>
      </pivotArea>
    </format>
    <format dxfId="280">
      <pivotArea dataOnly="0" labelOnly="1" outline="0" fieldPosition="0">
        <references count="1">
          <reference field="0" count="1" defaultSubtotal="1">
            <x v="27"/>
          </reference>
        </references>
      </pivotArea>
    </format>
    <format dxfId="279">
      <pivotArea dataOnly="0" labelOnly="1" outline="0" fieldPosition="0">
        <references count="1">
          <reference field="0" count="1">
            <x v="28"/>
          </reference>
        </references>
      </pivotArea>
    </format>
    <format dxfId="278">
      <pivotArea dataOnly="0" labelOnly="1" outline="0" fieldPosition="0">
        <references count="1">
          <reference field="0" count="1" defaultSubtotal="1">
            <x v="28"/>
          </reference>
        </references>
      </pivotArea>
    </format>
    <format dxfId="277">
      <pivotArea dataOnly="0" labelOnly="1" outline="0" fieldPosition="0">
        <references count="1">
          <reference field="0" count="1">
            <x v="29"/>
          </reference>
        </references>
      </pivotArea>
    </format>
    <format dxfId="276">
      <pivotArea dataOnly="0" labelOnly="1" outline="0" fieldPosition="0">
        <references count="1">
          <reference field="0" count="1" defaultSubtotal="1">
            <x v="29"/>
          </reference>
        </references>
      </pivotArea>
    </format>
    <format dxfId="275">
      <pivotArea dataOnly="0" labelOnly="1" outline="0" fieldPosition="0">
        <references count="1">
          <reference field="0" count="1">
            <x v="30"/>
          </reference>
        </references>
      </pivotArea>
    </format>
    <format dxfId="274">
      <pivotArea dataOnly="0" labelOnly="1" outline="0" fieldPosition="0">
        <references count="1">
          <reference field="0" count="1" defaultSubtotal="1">
            <x v="30"/>
          </reference>
        </references>
      </pivotArea>
    </format>
    <format dxfId="273">
      <pivotArea dataOnly="0" labelOnly="1" outline="0" fieldPosition="0">
        <references count="1">
          <reference field="0" count="1">
            <x v="31"/>
          </reference>
        </references>
      </pivotArea>
    </format>
    <format dxfId="272">
      <pivotArea dataOnly="0" labelOnly="1" outline="0" fieldPosition="0">
        <references count="1">
          <reference field="0" count="1" defaultSubtotal="1">
            <x v="31"/>
          </reference>
        </references>
      </pivotArea>
    </format>
    <format dxfId="271">
      <pivotArea dataOnly="0" labelOnly="1" outline="0" fieldPosition="0">
        <references count="1">
          <reference field="0" count="1">
            <x v="32"/>
          </reference>
        </references>
      </pivotArea>
    </format>
    <format dxfId="270">
      <pivotArea dataOnly="0" labelOnly="1" outline="0" fieldPosition="0">
        <references count="1">
          <reference field="0" count="1" defaultSubtotal="1">
            <x v="32"/>
          </reference>
        </references>
      </pivotArea>
    </format>
    <format dxfId="269">
      <pivotArea dataOnly="0" labelOnly="1" outline="0" fieldPosition="0">
        <references count="1">
          <reference field="0" count="1">
            <x v="33"/>
          </reference>
        </references>
      </pivotArea>
    </format>
    <format dxfId="268">
      <pivotArea dataOnly="0" labelOnly="1" outline="0" fieldPosition="0">
        <references count="1">
          <reference field="0" count="1" defaultSubtotal="1">
            <x v="33"/>
          </reference>
        </references>
      </pivotArea>
    </format>
    <format dxfId="267">
      <pivotArea dataOnly="0" labelOnly="1" outline="0" fieldPosition="0">
        <references count="1">
          <reference field="0" count="1">
            <x v="34"/>
          </reference>
        </references>
      </pivotArea>
    </format>
    <format dxfId="266">
      <pivotArea dataOnly="0" labelOnly="1" outline="0" fieldPosition="0">
        <references count="1">
          <reference field="0" count="1" defaultSubtotal="1">
            <x v="34"/>
          </reference>
        </references>
      </pivotArea>
    </format>
    <format dxfId="265">
      <pivotArea dataOnly="0" labelOnly="1" outline="0" fieldPosition="0">
        <references count="1">
          <reference field="0" count="1">
            <x v="35"/>
          </reference>
        </references>
      </pivotArea>
    </format>
    <format dxfId="264">
      <pivotArea dataOnly="0" labelOnly="1" outline="0" fieldPosition="0">
        <references count="1">
          <reference field="0" count="1" defaultSubtotal="1">
            <x v="35"/>
          </reference>
        </references>
      </pivotArea>
    </format>
    <format dxfId="263">
      <pivotArea dataOnly="0" labelOnly="1" outline="0" fieldPosition="0">
        <references count="1">
          <reference field="0" count="1">
            <x v="36"/>
          </reference>
        </references>
      </pivotArea>
    </format>
    <format dxfId="262">
      <pivotArea dataOnly="0" labelOnly="1" outline="0" fieldPosition="0">
        <references count="1">
          <reference field="0" count="1" defaultSubtotal="1">
            <x v="36"/>
          </reference>
        </references>
      </pivotArea>
    </format>
    <format dxfId="261">
      <pivotArea dataOnly="0" labelOnly="1" outline="0" fieldPosition="0">
        <references count="1">
          <reference field="0" count="1">
            <x v="37"/>
          </reference>
        </references>
      </pivotArea>
    </format>
    <format dxfId="260">
      <pivotArea dataOnly="0" labelOnly="1" outline="0" fieldPosition="0">
        <references count="1">
          <reference field="0" count="1" defaultSubtotal="1">
            <x v="37"/>
          </reference>
        </references>
      </pivotArea>
    </format>
    <format dxfId="259">
      <pivotArea dataOnly="0" labelOnly="1" outline="0" fieldPosition="0">
        <references count="1">
          <reference field="0" count="1">
            <x v="38"/>
          </reference>
        </references>
      </pivotArea>
    </format>
    <format dxfId="258">
      <pivotArea dataOnly="0" labelOnly="1" outline="0" fieldPosition="0">
        <references count="1">
          <reference field="0" count="1" defaultSubtotal="1">
            <x v="38"/>
          </reference>
        </references>
      </pivotArea>
    </format>
    <format dxfId="257">
      <pivotArea dataOnly="0" labelOnly="1" outline="0" fieldPosition="0">
        <references count="1">
          <reference field="0" count="1">
            <x v="39"/>
          </reference>
        </references>
      </pivotArea>
    </format>
    <format dxfId="256">
      <pivotArea dataOnly="0" labelOnly="1" outline="0" fieldPosition="0">
        <references count="1">
          <reference field="0" count="1" defaultSubtotal="1">
            <x v="39"/>
          </reference>
        </references>
      </pivotArea>
    </format>
    <format dxfId="255">
      <pivotArea dataOnly="0" labelOnly="1" outline="0" fieldPosition="0">
        <references count="1">
          <reference field="0" count="1">
            <x v="40"/>
          </reference>
        </references>
      </pivotArea>
    </format>
    <format dxfId="254">
      <pivotArea dataOnly="0" labelOnly="1" outline="0" fieldPosition="0">
        <references count="1">
          <reference field="0" count="1" defaultSubtotal="1">
            <x v="40"/>
          </reference>
        </references>
      </pivotArea>
    </format>
    <format dxfId="253">
      <pivotArea dataOnly="0" labelOnly="1" outline="0" fieldPosition="0">
        <references count="1">
          <reference field="0" count="1">
            <x v="41"/>
          </reference>
        </references>
      </pivotArea>
    </format>
    <format dxfId="252">
      <pivotArea dataOnly="0" labelOnly="1" outline="0" fieldPosition="0">
        <references count="1">
          <reference field="0" count="1" defaultSubtotal="1">
            <x v="41"/>
          </reference>
        </references>
      </pivotArea>
    </format>
    <format dxfId="251">
      <pivotArea dataOnly="0" labelOnly="1" outline="0" fieldPosition="0">
        <references count="1">
          <reference field="0" count="1">
            <x v="42"/>
          </reference>
        </references>
      </pivotArea>
    </format>
    <format dxfId="250">
      <pivotArea dataOnly="0" labelOnly="1" outline="0" fieldPosition="0">
        <references count="1">
          <reference field="0" count="1" defaultSubtotal="1">
            <x v="42"/>
          </reference>
        </references>
      </pivotArea>
    </format>
    <format dxfId="249">
      <pivotArea dataOnly="0" labelOnly="1" outline="0" fieldPosition="0">
        <references count="1">
          <reference field="0" count="1">
            <x v="43"/>
          </reference>
        </references>
      </pivotArea>
    </format>
    <format dxfId="248">
      <pivotArea dataOnly="0" labelOnly="1" outline="0" fieldPosition="0">
        <references count="1">
          <reference field="0" count="1" defaultSubtotal="1">
            <x v="43"/>
          </reference>
        </references>
      </pivotArea>
    </format>
    <format dxfId="247">
      <pivotArea dataOnly="0" labelOnly="1" outline="0" fieldPosition="0">
        <references count="1">
          <reference field="0" count="1">
            <x v="44"/>
          </reference>
        </references>
      </pivotArea>
    </format>
    <format dxfId="246">
      <pivotArea dataOnly="0" labelOnly="1" outline="0" fieldPosition="0">
        <references count="1">
          <reference field="0" count="1" defaultSubtotal="1">
            <x v="44"/>
          </reference>
        </references>
      </pivotArea>
    </format>
    <format dxfId="245">
      <pivotArea dataOnly="0" labelOnly="1" outline="0" fieldPosition="0">
        <references count="1">
          <reference field="0" count="1">
            <x v="45"/>
          </reference>
        </references>
      </pivotArea>
    </format>
    <format dxfId="244">
      <pivotArea dataOnly="0" labelOnly="1" outline="0" fieldPosition="0">
        <references count="1">
          <reference field="0" count="1" defaultSubtotal="1">
            <x v="45"/>
          </reference>
        </references>
      </pivotArea>
    </format>
    <format dxfId="243">
      <pivotArea dataOnly="0" labelOnly="1" outline="0" fieldPosition="0">
        <references count="1">
          <reference field="0" count="1">
            <x v="46"/>
          </reference>
        </references>
      </pivotArea>
    </format>
    <format dxfId="242">
      <pivotArea dataOnly="0" labelOnly="1" outline="0" fieldPosition="0">
        <references count="1">
          <reference field="0" count="1" defaultSubtotal="1">
            <x v="46"/>
          </reference>
        </references>
      </pivotArea>
    </format>
    <format dxfId="241">
      <pivotArea dataOnly="0" labelOnly="1" outline="0" fieldPosition="0">
        <references count="1">
          <reference field="0" count="1">
            <x v="47"/>
          </reference>
        </references>
      </pivotArea>
    </format>
    <format dxfId="240">
      <pivotArea dataOnly="0" labelOnly="1" outline="0" fieldPosition="0">
        <references count="1">
          <reference field="0" count="1" defaultSubtotal="1">
            <x v="47"/>
          </reference>
        </references>
      </pivotArea>
    </format>
    <format dxfId="239">
      <pivotArea dataOnly="0" labelOnly="1" outline="0" fieldPosition="0">
        <references count="1">
          <reference field="0" count="1">
            <x v="48"/>
          </reference>
        </references>
      </pivotArea>
    </format>
    <format dxfId="238">
      <pivotArea dataOnly="0" labelOnly="1" outline="0" fieldPosition="0">
        <references count="1">
          <reference field="0" count="1" defaultSubtotal="1">
            <x v="48"/>
          </reference>
        </references>
      </pivotArea>
    </format>
    <format dxfId="237">
      <pivotArea dataOnly="0" labelOnly="1" outline="0" fieldPosition="0">
        <references count="1">
          <reference field="0" count="1">
            <x v="49"/>
          </reference>
        </references>
      </pivotArea>
    </format>
    <format dxfId="236">
      <pivotArea dataOnly="0" labelOnly="1" outline="0" fieldPosition="0">
        <references count="1">
          <reference field="0" count="1" defaultSubtotal="1">
            <x v="49"/>
          </reference>
        </references>
      </pivotArea>
    </format>
    <format dxfId="235">
      <pivotArea dataOnly="0" labelOnly="1" outline="0" fieldPosition="0">
        <references count="1">
          <reference field="0" count="1">
            <x v="50"/>
          </reference>
        </references>
      </pivotArea>
    </format>
    <format dxfId="234">
      <pivotArea dataOnly="0" labelOnly="1" outline="0" fieldPosition="0">
        <references count="1">
          <reference field="0" count="1" defaultSubtotal="1">
            <x v="50"/>
          </reference>
        </references>
      </pivotArea>
    </format>
    <format dxfId="233">
      <pivotArea dataOnly="0" labelOnly="1" outline="0" fieldPosition="0">
        <references count="1">
          <reference field="0" count="1">
            <x v="51"/>
          </reference>
        </references>
      </pivotArea>
    </format>
    <format dxfId="232">
      <pivotArea dataOnly="0" labelOnly="1" outline="0" fieldPosition="0">
        <references count="1">
          <reference field="0" count="1" defaultSubtotal="1">
            <x v="51"/>
          </reference>
        </references>
      </pivotArea>
    </format>
    <format dxfId="231">
      <pivotArea dataOnly="0" labelOnly="1" outline="0" fieldPosition="0">
        <references count="1">
          <reference field="0" count="1">
            <x v="52"/>
          </reference>
        </references>
      </pivotArea>
    </format>
    <format dxfId="230">
      <pivotArea dataOnly="0" labelOnly="1" outline="0" fieldPosition="0">
        <references count="1">
          <reference field="0" count="1" defaultSubtotal="1">
            <x v="52"/>
          </reference>
        </references>
      </pivotArea>
    </format>
    <format dxfId="229">
      <pivotArea dataOnly="0" labelOnly="1" outline="0" fieldPosition="0">
        <references count="1">
          <reference field="0" count="1">
            <x v="53"/>
          </reference>
        </references>
      </pivotArea>
    </format>
    <format dxfId="228">
      <pivotArea dataOnly="0" labelOnly="1" outline="0" fieldPosition="0">
        <references count="1">
          <reference field="0" count="1" defaultSubtotal="1">
            <x v="53"/>
          </reference>
        </references>
      </pivotArea>
    </format>
    <format dxfId="227">
      <pivotArea dataOnly="0" labelOnly="1" outline="0" fieldPosition="0">
        <references count="1">
          <reference field="0" count="1">
            <x v="54"/>
          </reference>
        </references>
      </pivotArea>
    </format>
    <format dxfId="226">
      <pivotArea dataOnly="0" labelOnly="1" outline="0" fieldPosition="0">
        <references count="1">
          <reference field="0" count="1" defaultSubtotal="1">
            <x v="54"/>
          </reference>
        </references>
      </pivotArea>
    </format>
    <format dxfId="225">
      <pivotArea dataOnly="0" labelOnly="1" outline="0" fieldPosition="0">
        <references count="1">
          <reference field="0" count="1">
            <x v="55"/>
          </reference>
        </references>
      </pivotArea>
    </format>
    <format dxfId="224">
      <pivotArea dataOnly="0" labelOnly="1" outline="0" fieldPosition="0">
        <references count="1">
          <reference field="0" count="1" defaultSubtotal="1">
            <x v="55"/>
          </reference>
        </references>
      </pivotArea>
    </format>
    <format dxfId="223">
      <pivotArea dataOnly="0" labelOnly="1" outline="0" fieldPosition="0">
        <references count="1">
          <reference field="0" count="1">
            <x v="56"/>
          </reference>
        </references>
      </pivotArea>
    </format>
    <format dxfId="222">
      <pivotArea dataOnly="0" labelOnly="1" outline="0" fieldPosition="0">
        <references count="1">
          <reference field="0" count="1" defaultSubtotal="1">
            <x v="56"/>
          </reference>
        </references>
      </pivotArea>
    </format>
    <format dxfId="221">
      <pivotArea dataOnly="0" labelOnly="1" outline="0" fieldPosition="0">
        <references count="1">
          <reference field="0" count="1">
            <x v="57"/>
          </reference>
        </references>
      </pivotArea>
    </format>
    <format dxfId="220">
      <pivotArea dataOnly="0" labelOnly="1" outline="0" fieldPosition="0">
        <references count="1">
          <reference field="0" count="1" defaultSubtotal="1">
            <x v="57"/>
          </reference>
        </references>
      </pivotArea>
    </format>
    <format dxfId="219">
      <pivotArea dataOnly="0" labelOnly="1" outline="0" fieldPosition="0">
        <references count="1">
          <reference field="0" count="1">
            <x v="58"/>
          </reference>
        </references>
      </pivotArea>
    </format>
    <format dxfId="218">
      <pivotArea dataOnly="0" labelOnly="1" outline="0" fieldPosition="0">
        <references count="1">
          <reference field="0" count="1" defaultSubtotal="1">
            <x v="58"/>
          </reference>
        </references>
      </pivotArea>
    </format>
    <format dxfId="217">
      <pivotArea dataOnly="0" labelOnly="1" outline="0" fieldPosition="0">
        <references count="1">
          <reference field="0" count="1">
            <x v="59"/>
          </reference>
        </references>
      </pivotArea>
    </format>
    <format dxfId="216">
      <pivotArea dataOnly="0" labelOnly="1" outline="0" fieldPosition="0">
        <references count="1">
          <reference field="0" count="1" defaultSubtotal="1">
            <x v="59"/>
          </reference>
        </references>
      </pivotArea>
    </format>
    <format dxfId="215">
      <pivotArea dataOnly="0" labelOnly="1" outline="0" fieldPosition="0">
        <references count="1">
          <reference field="0" count="1">
            <x v="60"/>
          </reference>
        </references>
      </pivotArea>
    </format>
    <format dxfId="214">
      <pivotArea dataOnly="0" labelOnly="1" outline="0" fieldPosition="0">
        <references count="1">
          <reference field="0" count="1" defaultSubtotal="1">
            <x v="60"/>
          </reference>
        </references>
      </pivotArea>
    </format>
    <format dxfId="213">
      <pivotArea dataOnly="0" labelOnly="1" outline="0" fieldPosition="0">
        <references count="1">
          <reference field="0" count="1">
            <x v="61"/>
          </reference>
        </references>
      </pivotArea>
    </format>
    <format dxfId="212">
      <pivotArea dataOnly="0" labelOnly="1" outline="0" fieldPosition="0">
        <references count="1">
          <reference field="0" count="1" defaultSubtotal="1">
            <x v="61"/>
          </reference>
        </references>
      </pivotArea>
    </format>
    <format dxfId="211">
      <pivotArea dataOnly="0" labelOnly="1" outline="0" fieldPosition="0">
        <references count="1">
          <reference field="0" count="1">
            <x v="62"/>
          </reference>
        </references>
      </pivotArea>
    </format>
    <format dxfId="210">
      <pivotArea dataOnly="0" labelOnly="1" outline="0" fieldPosition="0">
        <references count="1">
          <reference field="0" count="1" defaultSubtotal="1">
            <x v="62"/>
          </reference>
        </references>
      </pivotArea>
    </format>
    <format dxfId="209">
      <pivotArea dataOnly="0" labelOnly="1" outline="0" fieldPosition="0">
        <references count="1">
          <reference field="0" count="1">
            <x v="63"/>
          </reference>
        </references>
      </pivotArea>
    </format>
    <format dxfId="208">
      <pivotArea dataOnly="0" labelOnly="1" outline="0" fieldPosition="0">
        <references count="1">
          <reference field="0" count="1" defaultSubtotal="1">
            <x v="63"/>
          </reference>
        </references>
      </pivotArea>
    </format>
    <format dxfId="207">
      <pivotArea dataOnly="0" labelOnly="1" outline="0" fieldPosition="0">
        <references count="1">
          <reference field="0" count="1">
            <x v="64"/>
          </reference>
        </references>
      </pivotArea>
    </format>
    <format dxfId="206">
      <pivotArea dataOnly="0" labelOnly="1" outline="0" fieldPosition="0">
        <references count="1">
          <reference field="0" count="1" defaultSubtotal="1">
            <x v="64"/>
          </reference>
        </references>
      </pivotArea>
    </format>
    <format dxfId="205">
      <pivotArea dataOnly="0" labelOnly="1" outline="0" fieldPosition="0">
        <references count="1">
          <reference field="0" count="1">
            <x v="65"/>
          </reference>
        </references>
      </pivotArea>
    </format>
    <format dxfId="204">
      <pivotArea dataOnly="0" labelOnly="1" outline="0" fieldPosition="0">
        <references count="1">
          <reference field="0" count="1" defaultSubtotal="1">
            <x v="65"/>
          </reference>
        </references>
      </pivotArea>
    </format>
    <format dxfId="203">
      <pivotArea dataOnly="0" labelOnly="1" outline="0" fieldPosition="0">
        <references count="1">
          <reference field="0" count="1">
            <x v="66"/>
          </reference>
        </references>
      </pivotArea>
    </format>
    <format dxfId="202">
      <pivotArea dataOnly="0" labelOnly="1" outline="0" fieldPosition="0">
        <references count="1">
          <reference field="0" count="1" defaultSubtotal="1">
            <x v="66"/>
          </reference>
        </references>
      </pivotArea>
    </format>
    <format dxfId="201">
      <pivotArea dataOnly="0" labelOnly="1" outline="0" fieldPosition="0">
        <references count="1">
          <reference field="0" count="1">
            <x v="67"/>
          </reference>
        </references>
      </pivotArea>
    </format>
    <format dxfId="200">
      <pivotArea dataOnly="0" labelOnly="1" outline="0" fieldPosition="0">
        <references count="1">
          <reference field="0" count="1" defaultSubtotal="1">
            <x v="67"/>
          </reference>
        </references>
      </pivotArea>
    </format>
    <format dxfId="199">
      <pivotArea dataOnly="0" labelOnly="1" outline="0" fieldPosition="0">
        <references count="1">
          <reference field="0" count="1">
            <x v="68"/>
          </reference>
        </references>
      </pivotArea>
    </format>
    <format dxfId="198">
      <pivotArea dataOnly="0" labelOnly="1" outline="0" fieldPosition="0">
        <references count="1">
          <reference field="0" count="1" defaultSubtotal="1">
            <x v="68"/>
          </reference>
        </references>
      </pivotArea>
    </format>
    <format dxfId="197">
      <pivotArea dataOnly="0" labelOnly="1" outline="0" fieldPosition="0">
        <references count="1">
          <reference field="0" count="1">
            <x v="69"/>
          </reference>
        </references>
      </pivotArea>
    </format>
    <format dxfId="196">
      <pivotArea dataOnly="0" labelOnly="1" outline="0" fieldPosition="0">
        <references count="1">
          <reference field="0" count="1" defaultSubtotal="1">
            <x v="69"/>
          </reference>
        </references>
      </pivotArea>
    </format>
    <format dxfId="195">
      <pivotArea dataOnly="0" labelOnly="1" outline="0" fieldPosition="0">
        <references count="1">
          <reference field="0" count="1">
            <x v="70"/>
          </reference>
        </references>
      </pivotArea>
    </format>
    <format dxfId="194">
      <pivotArea dataOnly="0" labelOnly="1" outline="0" fieldPosition="0">
        <references count="1">
          <reference field="0" count="1" defaultSubtotal="1">
            <x v="70"/>
          </reference>
        </references>
      </pivotArea>
    </format>
    <format dxfId="193">
      <pivotArea dataOnly="0" labelOnly="1" outline="0" fieldPosition="0">
        <references count="1">
          <reference field="0" count="1">
            <x v="71"/>
          </reference>
        </references>
      </pivotArea>
    </format>
    <format dxfId="192">
      <pivotArea dataOnly="0" labelOnly="1" outline="0" fieldPosition="0">
        <references count="1">
          <reference field="0" count="1" defaultSubtotal="1">
            <x v="71"/>
          </reference>
        </references>
      </pivotArea>
    </format>
    <format dxfId="191">
      <pivotArea dataOnly="0" labelOnly="1" outline="0" fieldPosition="0">
        <references count="1">
          <reference field="0" count="1">
            <x v="72"/>
          </reference>
        </references>
      </pivotArea>
    </format>
    <format dxfId="190">
      <pivotArea dataOnly="0" labelOnly="1" outline="0" fieldPosition="0">
        <references count="1">
          <reference field="0" count="1" defaultSubtotal="1">
            <x v="72"/>
          </reference>
        </references>
      </pivotArea>
    </format>
    <format dxfId="189">
      <pivotArea dataOnly="0" labelOnly="1" outline="0" fieldPosition="0">
        <references count="1">
          <reference field="0" count="1">
            <x v="73"/>
          </reference>
        </references>
      </pivotArea>
    </format>
    <format dxfId="188">
      <pivotArea dataOnly="0" labelOnly="1" outline="0" fieldPosition="0">
        <references count="1">
          <reference field="0" count="1" defaultSubtotal="1">
            <x v="73"/>
          </reference>
        </references>
      </pivotArea>
    </format>
    <format dxfId="187">
      <pivotArea dataOnly="0" labelOnly="1" outline="0" fieldPosition="0">
        <references count="1">
          <reference field="0" count="1">
            <x v="74"/>
          </reference>
        </references>
      </pivotArea>
    </format>
    <format dxfId="186">
      <pivotArea dataOnly="0" labelOnly="1" outline="0" fieldPosition="0">
        <references count="1">
          <reference field="0" count="1" defaultSubtotal="1">
            <x v="74"/>
          </reference>
        </references>
      </pivotArea>
    </format>
    <format dxfId="185">
      <pivotArea dataOnly="0" labelOnly="1" outline="0" fieldPosition="0">
        <references count="1">
          <reference field="0" count="1">
            <x v="75"/>
          </reference>
        </references>
      </pivotArea>
    </format>
    <format dxfId="184">
      <pivotArea dataOnly="0" labelOnly="1" outline="0" fieldPosition="0">
        <references count="1">
          <reference field="0" count="1" defaultSubtotal="1">
            <x v="75"/>
          </reference>
        </references>
      </pivotArea>
    </format>
    <format dxfId="183">
      <pivotArea dataOnly="0" labelOnly="1" outline="0" fieldPosition="0">
        <references count="1">
          <reference field="0" count="1">
            <x v="76"/>
          </reference>
        </references>
      </pivotArea>
    </format>
    <format dxfId="182">
      <pivotArea dataOnly="0" labelOnly="1" outline="0" fieldPosition="0">
        <references count="1">
          <reference field="0" count="1" defaultSubtotal="1">
            <x v="76"/>
          </reference>
        </references>
      </pivotArea>
    </format>
    <format dxfId="181">
      <pivotArea dataOnly="0" labelOnly="1" outline="0" fieldPosition="0">
        <references count="1">
          <reference field="0" count="1">
            <x v="77"/>
          </reference>
        </references>
      </pivotArea>
    </format>
    <format dxfId="180">
      <pivotArea dataOnly="0" labelOnly="1" outline="0" fieldPosition="0">
        <references count="1">
          <reference field="0" count="1" defaultSubtotal="1">
            <x v="77"/>
          </reference>
        </references>
      </pivotArea>
    </format>
    <format dxfId="179">
      <pivotArea dataOnly="0" labelOnly="1" outline="0" fieldPosition="0">
        <references count="1">
          <reference field="0" count="1">
            <x v="78"/>
          </reference>
        </references>
      </pivotArea>
    </format>
    <format dxfId="178">
      <pivotArea dataOnly="0" labelOnly="1" outline="0" fieldPosition="0">
        <references count="1">
          <reference field="0" count="1" defaultSubtotal="1">
            <x v="78"/>
          </reference>
        </references>
      </pivotArea>
    </format>
    <format dxfId="177">
      <pivotArea dataOnly="0" labelOnly="1" outline="0" fieldPosition="0">
        <references count="1">
          <reference field="0" count="1">
            <x v="79"/>
          </reference>
        </references>
      </pivotArea>
    </format>
    <format dxfId="176">
      <pivotArea dataOnly="0" labelOnly="1" outline="0" fieldPosition="0">
        <references count="1">
          <reference field="0" count="1" defaultSubtotal="1">
            <x v="79"/>
          </reference>
        </references>
      </pivotArea>
    </format>
    <format dxfId="175">
      <pivotArea dataOnly="0" labelOnly="1" outline="0" fieldPosition="0">
        <references count="1">
          <reference field="0" count="1">
            <x v="80"/>
          </reference>
        </references>
      </pivotArea>
    </format>
    <format dxfId="174">
      <pivotArea dataOnly="0" labelOnly="1" outline="0" fieldPosition="0">
        <references count="1">
          <reference field="0" count="1" defaultSubtotal="1">
            <x v="80"/>
          </reference>
        </references>
      </pivotArea>
    </format>
    <format dxfId="173">
      <pivotArea dataOnly="0" labelOnly="1" outline="0" fieldPosition="0">
        <references count="1">
          <reference field="0" count="1">
            <x v="81"/>
          </reference>
        </references>
      </pivotArea>
    </format>
    <format dxfId="172">
      <pivotArea dataOnly="0" labelOnly="1" outline="0" fieldPosition="0">
        <references count="1">
          <reference field="0" count="1" defaultSubtotal="1">
            <x v="81"/>
          </reference>
        </references>
      </pivotArea>
    </format>
    <format dxfId="171">
      <pivotArea dataOnly="0" labelOnly="1" outline="0" fieldPosition="0">
        <references count="1">
          <reference field="0" count="1">
            <x v="82"/>
          </reference>
        </references>
      </pivotArea>
    </format>
    <format dxfId="170">
      <pivotArea dataOnly="0" labelOnly="1" outline="0" fieldPosition="0">
        <references count="1">
          <reference field="0" count="1" defaultSubtotal="1">
            <x v="82"/>
          </reference>
        </references>
      </pivotArea>
    </format>
    <format dxfId="169">
      <pivotArea dataOnly="0" labelOnly="1" outline="0" fieldPosition="0">
        <references count="1">
          <reference field="0" count="1">
            <x v="83"/>
          </reference>
        </references>
      </pivotArea>
    </format>
    <format dxfId="168">
      <pivotArea dataOnly="0" labelOnly="1" outline="0" fieldPosition="0">
        <references count="1">
          <reference field="0" count="1" defaultSubtotal="1">
            <x v="83"/>
          </reference>
        </references>
      </pivotArea>
    </format>
    <format dxfId="167">
      <pivotArea dataOnly="0" labelOnly="1" outline="0" fieldPosition="0">
        <references count="1">
          <reference field="0" count="1">
            <x v="84"/>
          </reference>
        </references>
      </pivotArea>
    </format>
    <format dxfId="166">
      <pivotArea dataOnly="0" labelOnly="1" outline="0" fieldPosition="0">
        <references count="1">
          <reference field="0" count="1" defaultSubtotal="1">
            <x v="84"/>
          </reference>
        </references>
      </pivotArea>
    </format>
    <format dxfId="165">
      <pivotArea dataOnly="0" labelOnly="1" outline="0" fieldPosition="0">
        <references count="1">
          <reference field="0" count="1">
            <x v="85"/>
          </reference>
        </references>
      </pivotArea>
    </format>
    <format dxfId="164">
      <pivotArea dataOnly="0" labelOnly="1" outline="0" fieldPosition="0">
        <references count="1">
          <reference field="0" count="1" defaultSubtotal="1">
            <x v="85"/>
          </reference>
        </references>
      </pivotArea>
    </format>
    <format dxfId="163">
      <pivotArea dataOnly="0" labelOnly="1" outline="0" fieldPosition="0">
        <references count="1">
          <reference field="0" count="1">
            <x v="86"/>
          </reference>
        </references>
      </pivotArea>
    </format>
    <format dxfId="162">
      <pivotArea dataOnly="0" labelOnly="1" outline="0" fieldPosition="0">
        <references count="1">
          <reference field="0" count="1" defaultSubtotal="1">
            <x v="86"/>
          </reference>
        </references>
      </pivotArea>
    </format>
    <format dxfId="161">
      <pivotArea dataOnly="0" labelOnly="1" outline="0" fieldPosition="0">
        <references count="1">
          <reference field="0" count="1">
            <x v="87"/>
          </reference>
        </references>
      </pivotArea>
    </format>
    <format dxfId="160">
      <pivotArea dataOnly="0" labelOnly="1" outline="0" fieldPosition="0">
        <references count="1">
          <reference field="0" count="1" defaultSubtotal="1">
            <x v="87"/>
          </reference>
        </references>
      </pivotArea>
    </format>
    <format dxfId="159">
      <pivotArea dataOnly="0" labelOnly="1" outline="0" fieldPosition="0">
        <references count="1">
          <reference field="0" count="1">
            <x v="88"/>
          </reference>
        </references>
      </pivotArea>
    </format>
    <format dxfId="158">
      <pivotArea dataOnly="0" labelOnly="1" outline="0" fieldPosition="0">
        <references count="1">
          <reference field="0" count="1" defaultSubtotal="1">
            <x v="88"/>
          </reference>
        </references>
      </pivotArea>
    </format>
    <format dxfId="157">
      <pivotArea dataOnly="0" labelOnly="1" outline="0" fieldPosition="0">
        <references count="1">
          <reference field="0" count="1">
            <x v="89"/>
          </reference>
        </references>
      </pivotArea>
    </format>
    <format dxfId="156">
      <pivotArea dataOnly="0" labelOnly="1" outline="0" fieldPosition="0">
        <references count="1">
          <reference field="0" count="1" defaultSubtotal="1">
            <x v="89"/>
          </reference>
        </references>
      </pivotArea>
    </format>
    <format dxfId="155">
      <pivotArea dataOnly="0" labelOnly="1" outline="0" fieldPosition="0">
        <references count="1">
          <reference field="0" count="1">
            <x v="90"/>
          </reference>
        </references>
      </pivotArea>
    </format>
    <format dxfId="154">
      <pivotArea dataOnly="0" labelOnly="1" outline="0" fieldPosition="0">
        <references count="1">
          <reference field="0" count="1" defaultSubtotal="1">
            <x v="90"/>
          </reference>
        </references>
      </pivotArea>
    </format>
    <format dxfId="153">
      <pivotArea dataOnly="0" labelOnly="1" outline="0" fieldPosition="0">
        <references count="1">
          <reference field="0" count="1">
            <x v="91"/>
          </reference>
        </references>
      </pivotArea>
    </format>
    <format dxfId="152">
      <pivotArea dataOnly="0" labelOnly="1" outline="0" fieldPosition="0">
        <references count="1">
          <reference field="0" count="1" defaultSubtotal="1">
            <x v="91"/>
          </reference>
        </references>
      </pivotArea>
    </format>
    <format dxfId="151">
      <pivotArea dataOnly="0" labelOnly="1" outline="0" fieldPosition="0">
        <references count="1">
          <reference field="0" count="1">
            <x v="92"/>
          </reference>
        </references>
      </pivotArea>
    </format>
    <format dxfId="150">
      <pivotArea dataOnly="0" labelOnly="1" outline="0" fieldPosition="0">
        <references count="1">
          <reference field="0" count="1" defaultSubtotal="1">
            <x v="92"/>
          </reference>
        </references>
      </pivotArea>
    </format>
    <format dxfId="149">
      <pivotArea dataOnly="0" labelOnly="1" outline="0" fieldPosition="0">
        <references count="1">
          <reference field="0" count="1">
            <x v="93"/>
          </reference>
        </references>
      </pivotArea>
    </format>
    <format dxfId="148">
      <pivotArea dataOnly="0" labelOnly="1" outline="0" fieldPosition="0">
        <references count="1">
          <reference field="0" count="1" defaultSubtotal="1">
            <x v="93"/>
          </reference>
        </references>
      </pivotArea>
    </format>
    <format dxfId="147">
      <pivotArea dataOnly="0" labelOnly="1" outline="0" fieldPosition="0">
        <references count="1">
          <reference field="0" count="1">
            <x v="94"/>
          </reference>
        </references>
      </pivotArea>
    </format>
    <format dxfId="146">
      <pivotArea dataOnly="0" labelOnly="1" outline="0" fieldPosition="0">
        <references count="1">
          <reference field="0" count="1" defaultSubtotal="1">
            <x v="94"/>
          </reference>
        </references>
      </pivotArea>
    </format>
    <format dxfId="145">
      <pivotArea dataOnly="0" labelOnly="1" outline="0" fieldPosition="0">
        <references count="1">
          <reference field="0" count="1">
            <x v="95"/>
          </reference>
        </references>
      </pivotArea>
    </format>
    <format dxfId="144">
      <pivotArea dataOnly="0" labelOnly="1" outline="0" fieldPosition="0">
        <references count="1">
          <reference field="0" count="1" defaultSubtotal="1">
            <x v="95"/>
          </reference>
        </references>
      </pivotArea>
    </format>
    <format dxfId="143">
      <pivotArea dataOnly="0" labelOnly="1" outline="0" fieldPosition="0">
        <references count="1">
          <reference field="0" count="1">
            <x v="96"/>
          </reference>
        </references>
      </pivotArea>
    </format>
    <format dxfId="142">
      <pivotArea dataOnly="0" labelOnly="1" outline="0" fieldPosition="0">
        <references count="1">
          <reference field="0" count="1" defaultSubtotal="1">
            <x v="96"/>
          </reference>
        </references>
      </pivotArea>
    </format>
    <format dxfId="141">
      <pivotArea dataOnly="0" labelOnly="1" outline="0" fieldPosition="0">
        <references count="1">
          <reference field="0" count="1">
            <x v="97"/>
          </reference>
        </references>
      </pivotArea>
    </format>
    <format dxfId="140">
      <pivotArea dataOnly="0" labelOnly="1" outline="0" fieldPosition="0">
        <references count="1">
          <reference field="0" count="1" defaultSubtotal="1">
            <x v="97"/>
          </reference>
        </references>
      </pivotArea>
    </format>
    <format dxfId="139">
      <pivotArea dataOnly="0" labelOnly="1" outline="0" fieldPosition="0">
        <references count="1">
          <reference field="0" count="1">
            <x v="98"/>
          </reference>
        </references>
      </pivotArea>
    </format>
    <format dxfId="138">
      <pivotArea dataOnly="0" labelOnly="1" outline="0" fieldPosition="0">
        <references count="1">
          <reference field="0" count="1" defaultSubtotal="1">
            <x v="98"/>
          </reference>
        </references>
      </pivotArea>
    </format>
    <format dxfId="137">
      <pivotArea dataOnly="0" labelOnly="1" outline="0" fieldPosition="0">
        <references count="1">
          <reference field="0" count="1">
            <x v="99"/>
          </reference>
        </references>
      </pivotArea>
    </format>
    <format dxfId="136">
      <pivotArea dataOnly="0" labelOnly="1" outline="0" fieldPosition="0">
        <references count="1">
          <reference field="0" count="1" defaultSubtotal="1">
            <x v="99"/>
          </reference>
        </references>
      </pivotArea>
    </format>
    <format dxfId="135">
      <pivotArea dataOnly="0" labelOnly="1" grandRow="1" outline="0" fieldPosition="0"/>
    </format>
    <format dxfId="134">
      <pivotArea dataOnly="0" labelOnly="1" outline="0" fieldPosition="0">
        <references count="1">
          <reference field="4" count="0"/>
        </references>
      </pivotArea>
    </format>
    <format dxfId="133">
      <pivotArea field="4" type="button" dataOnly="0" labelOnly="1" outline="0" axis="axisCol" fieldPosition="0"/>
    </format>
    <format dxfId="132">
      <pivotArea dataOnly="0" labelOnly="1" outline="0" fieldPosition="0">
        <references count="1">
          <reference field="4" count="1">
            <x v="0"/>
          </reference>
        </references>
      </pivotArea>
    </format>
    <format dxfId="131">
      <pivotArea dataOnly="0" labelOnly="1" outline="0" fieldPosition="0">
        <references count="1">
          <reference field="4" count="1">
            <x v="1"/>
          </reference>
        </references>
      </pivotArea>
    </format>
    <format dxfId="130">
      <pivotArea outline="0" fieldPosition="0">
        <references count="1">
          <reference field="4294967294" count="1">
            <x v="0"/>
          </reference>
        </references>
      </pivotArea>
    </format>
    <format dxfId="129">
      <pivotArea dataOnly="0" labelOnly="1" outline="0" fieldPosition="0">
        <references count="1">
          <reference field="1" count="0"/>
        </references>
      </pivotArea>
    </format>
    <format dxfId="128">
      <pivotArea field="1" type="button" dataOnly="0" labelOnly="1" outline="0" axis="axisRow" fieldPosition="1"/>
    </format>
  </formats>
  <conditionalFormats count="1">
    <conditionalFormat priority="1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0" count="1" selected="0">
              <x v="0"/>
            </reference>
            <reference field="1" count="1" selected="0">
              <x v="2"/>
            </reference>
            <reference field="4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A572E-2B19-0942-A0DC-F11719DCE076}" name="PivotTable19" cacheId="5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 chartFormat="1">
  <location ref="A1:CX33" firstHeaderRow="1" firstDataRow="2" firstDataCol="1"/>
  <pivotFields count="12">
    <pivotField compact="0" outline="0" showAll="0" includeNewItemsInFilter="1"/>
    <pivotField axis="axisCol" compact="0" outline="0" showAll="0" includeNewItemsInFilter="1">
      <items count="101">
        <item x="0"/>
        <item x="3"/>
        <item x="93"/>
        <item x="4"/>
        <item x="5"/>
        <item x="6"/>
        <item x="7"/>
        <item x="8"/>
        <item x="9"/>
        <item x="10"/>
        <item x="11"/>
        <item x="12"/>
        <item x="94"/>
        <item x="13"/>
        <item x="14"/>
        <item x="15"/>
        <item x="16"/>
        <item x="17"/>
        <item x="18"/>
        <item x="19"/>
        <item x="20"/>
        <item x="21"/>
        <item x="22"/>
        <item x="95"/>
        <item x="23"/>
        <item x="24"/>
        <item x="25"/>
        <item x="26"/>
        <item x="27"/>
        <item x="28"/>
        <item x="29"/>
        <item x="30"/>
        <item x="31"/>
        <item x="32"/>
        <item x="96"/>
        <item x="33"/>
        <item x="34"/>
        <item x="35"/>
        <item x="36"/>
        <item x="37"/>
        <item x="38"/>
        <item x="39"/>
        <item x="40"/>
        <item x="41"/>
        <item x="42"/>
        <item x="97"/>
        <item x="43"/>
        <item x="44"/>
        <item x="45"/>
        <item x="46"/>
        <item x="47"/>
        <item x="48"/>
        <item x="49"/>
        <item x="50"/>
        <item x="51"/>
        <item x="52"/>
        <item x="98"/>
        <item x="53"/>
        <item x="54"/>
        <item x="55"/>
        <item x="56"/>
        <item x="57"/>
        <item x="58"/>
        <item x="59"/>
        <item x="60"/>
        <item x="61"/>
        <item x="62"/>
        <item x="99"/>
        <item x="63"/>
        <item x="64"/>
        <item x="65"/>
        <item x="66"/>
        <item x="67"/>
        <item x="68"/>
        <item x="69"/>
        <item x="70"/>
        <item x="71"/>
        <item x="72"/>
        <item x="1"/>
        <item x="73"/>
        <item x="74"/>
        <item x="75"/>
        <item x="76"/>
        <item x="77"/>
        <item x="78"/>
        <item x="79"/>
        <item x="80"/>
        <item x="81"/>
        <item x="82"/>
        <item x="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compact="0" numFmtId="168" outline="0" showAll="0" includeNewItemsInFilter="1">
      <items count="75">
        <item x="1"/>
        <item x="0"/>
        <item x="2"/>
        <item x="3"/>
        <item x="7"/>
        <item x="15"/>
        <item x="21"/>
        <item x="19"/>
        <item x="23"/>
        <item x="31"/>
        <item x="35"/>
        <item x="4"/>
        <item x="6"/>
        <item x="10"/>
        <item x="9"/>
        <item x="5"/>
        <item x="8"/>
        <item x="17"/>
        <item x="22"/>
        <item x="25"/>
        <item x="27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30"/>
        <item x="49"/>
        <item x="50"/>
        <item x="51"/>
        <item x="32"/>
        <item x="34"/>
        <item x="52"/>
        <item x="53"/>
        <item x="54"/>
        <item x="11"/>
        <item x="55"/>
        <item x="16"/>
        <item x="14"/>
        <item x="65"/>
        <item x="12"/>
        <item x="66"/>
        <item x="67"/>
        <item x="68"/>
        <item x="69"/>
        <item x="70"/>
        <item x="13"/>
        <item x="71"/>
        <item x="72"/>
        <item x="56"/>
        <item x="73"/>
        <item x="20"/>
        <item x="18"/>
        <item x="57"/>
        <item x="24"/>
        <item x="26"/>
        <item x="28"/>
        <item x="58"/>
        <item x="59"/>
        <item x="29"/>
        <item x="60"/>
        <item x="61"/>
        <item x="62"/>
        <item x="63"/>
        <item x="33"/>
        <item x="64"/>
        <item t="default"/>
      </items>
    </pivotField>
    <pivotField compact="0" outline="0" showAll="0" includeNewItemsInFilter="1"/>
    <pivotField dataField="1" compact="0" numFmtId="165" outline="0" showAll="0" includeNewItemsInFilter="1"/>
    <pivotField axis="axisRow" compact="0" numFmtId="169" outline="0" showAll="0" includeNewItemsInFilter="1">
      <items count="31">
        <item x="0"/>
        <item x="3"/>
        <item x="6"/>
        <item x="9"/>
        <item x="10"/>
        <item x="15"/>
        <item x="18"/>
        <item x="1"/>
        <item x="2"/>
        <item x="7"/>
        <item x="12"/>
        <item x="19"/>
        <item x="20"/>
        <item x="14"/>
        <item x="21"/>
        <item x="22"/>
        <item x="16"/>
        <item x="23"/>
        <item x="24"/>
        <item x="4"/>
        <item x="5"/>
        <item x="8"/>
        <item x="11"/>
        <item x="25"/>
        <item x="13"/>
        <item x="26"/>
        <item x="27"/>
        <item x="28"/>
        <item x="17"/>
        <item x="29"/>
        <item t="default"/>
      </items>
    </pivotField>
    <pivotField compact="0" outline="0" showAll="0" includeNewItemsInFilter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 includeNewItemsInFilter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 includeNewItemsInFilter="1">
      <items count="6">
        <item sd="0" x="0"/>
        <item sd="0" x="1"/>
        <item sd="0" x="2"/>
        <item sd="0" x="3"/>
        <item sd="0" x="4"/>
        <item t="default"/>
      </items>
    </pivotField>
    <pivotField compact="0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Sum of Amount" fld="4" baseField="0" baseItem="0" numFmtId="165"/>
  </dataFields>
  <formats count="8">
    <format dxfId="125">
      <pivotArea field="5" type="button" dataOnly="0" labelOnly="1" outline="0" axis="axisRow" fieldPosition="0"/>
    </format>
    <format dxfId="124">
      <pivotArea field="1" type="button" dataOnly="0" labelOnly="1" outline="0" axis="axisCol" fieldPosition="0"/>
    </format>
    <format dxfId="123">
      <pivotArea type="origin" dataOnly="0" labelOnly="1" outline="0" fieldPosition="0"/>
    </format>
    <format dxfId="122">
      <pivotArea dataOnly="0" labelOnly="1" outline="0" fieldPosition="0">
        <references count="1">
          <reference field="5" count="0"/>
        </references>
      </pivotArea>
    </format>
    <format dxfId="121">
      <pivotArea field="5" type="button" dataOnly="0" labelOnly="1" outline="0" axis="axisRow" fieldPosition="0"/>
    </format>
    <format dxfId="120">
      <pivotArea dataOnly="0" labelOnly="1" outline="0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9">
      <pivotArea dataOnly="0" labelOnly="1" outline="0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8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71224B-46F1-F54B-8672-D57757814243}" name="PivotTable20" cacheId="7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A3:AF105" firstHeaderRow="1" firstDataRow="2" firstDataCol="1"/>
  <pivotFields count="8">
    <pivotField compact="0" outline="0" showAll="0" includeNewItemsInFilter="1"/>
    <pivotField axis="axisRow" compact="0" outline="0" showAll="0" includeNewItemsInFilter="1">
      <items count="101">
        <item x="0"/>
        <item x="3"/>
        <item x="93"/>
        <item x="4"/>
        <item x="5"/>
        <item x="6"/>
        <item x="7"/>
        <item x="8"/>
        <item x="9"/>
        <item x="10"/>
        <item x="11"/>
        <item x="12"/>
        <item x="94"/>
        <item x="13"/>
        <item x="14"/>
        <item x="15"/>
        <item x="16"/>
        <item x="17"/>
        <item x="18"/>
        <item x="19"/>
        <item x="20"/>
        <item x="21"/>
        <item x="22"/>
        <item x="95"/>
        <item x="23"/>
        <item x="24"/>
        <item x="25"/>
        <item x="26"/>
        <item x="27"/>
        <item x="28"/>
        <item x="29"/>
        <item x="30"/>
        <item x="31"/>
        <item x="32"/>
        <item x="96"/>
        <item x="33"/>
        <item x="34"/>
        <item x="35"/>
        <item x="36"/>
        <item x="37"/>
        <item x="38"/>
        <item x="39"/>
        <item x="40"/>
        <item x="41"/>
        <item x="42"/>
        <item x="97"/>
        <item x="43"/>
        <item x="44"/>
        <item x="45"/>
        <item x="46"/>
        <item x="47"/>
        <item x="48"/>
        <item x="49"/>
        <item x="50"/>
        <item x="51"/>
        <item x="52"/>
        <item x="98"/>
        <item x="53"/>
        <item x="54"/>
        <item x="55"/>
        <item x="56"/>
        <item x="57"/>
        <item x="58"/>
        <item x="59"/>
        <item x="60"/>
        <item x="61"/>
        <item x="62"/>
        <item x="99"/>
        <item x="63"/>
        <item x="64"/>
        <item x="65"/>
        <item x="66"/>
        <item x="67"/>
        <item x="68"/>
        <item x="69"/>
        <item x="70"/>
        <item x="71"/>
        <item x="72"/>
        <item x="1"/>
        <item x="73"/>
        <item x="74"/>
        <item x="75"/>
        <item x="76"/>
        <item x="77"/>
        <item x="78"/>
        <item x="79"/>
        <item x="80"/>
        <item x="81"/>
        <item x="82"/>
        <item x="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compact="0" numFmtId="168" outline="0" showAll="0" includeNewItemsInFilter="1"/>
    <pivotField dataField="1" compact="0" outline="0" showAll="0" includeNewItemsInFilter="1"/>
    <pivotField axis="axisCol" compact="0" numFmtId="169" outline="0" showAll="0" includeNewItemsInFilter="1">
      <items count="31">
        <item x="0"/>
        <item x="3"/>
        <item x="6"/>
        <item x="9"/>
        <item x="10"/>
        <item x="15"/>
        <item x="18"/>
        <item x="1"/>
        <item x="2"/>
        <item x="7"/>
        <item x="12"/>
        <item x="19"/>
        <item x="20"/>
        <item x="14"/>
        <item x="21"/>
        <item x="22"/>
        <item x="16"/>
        <item x="23"/>
        <item x="24"/>
        <item x="4"/>
        <item x="5"/>
        <item x="8"/>
        <item x="11"/>
        <item x="25"/>
        <item x="13"/>
        <item x="26"/>
        <item x="27"/>
        <item x="28"/>
        <item x="17"/>
        <item x="29"/>
        <item t="default"/>
      </items>
    </pivotField>
    <pivotField compact="0" outline="0" showAll="0" includeNewItemsInFilter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 includeNewItemsInFilter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 includeNewItemsInFilter="1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4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Sum of Amount" fld="3" baseField="0" baseItem="0"/>
  </dataFields>
  <formats count="6">
    <format dxfId="117">
      <pivotArea type="origin" dataOnly="0" labelOnly="1" outline="0" fieldPosition="0"/>
    </format>
    <format dxfId="116">
      <pivotArea field="4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1" type="button" dataOnly="0" labelOnly="1" outline="0" axis="axisRow" fieldPosition="0"/>
    </format>
    <format dxfId="113">
      <pivotArea dataOnly="0" labelOnly="1" outline="0" fieldPosition="0">
        <references count="1">
          <reference field="4" count="0"/>
        </references>
      </pivotArea>
    </format>
    <format dxfId="112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A9D0C-4DA1-B84C-B2C5-DD8464E349DD}" name="PivotTable21" cacheId="7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A1:C333" firstHeaderRow="2" firstDataRow="2" firstDataCol="2"/>
  <pivotFields count="8">
    <pivotField compact="0" outline="0" showAll="0" includeNewItemsInFilter="1"/>
    <pivotField axis="axisRow" compact="0" outline="0" showAll="0" measureFilter="1" includeNewItemsInFilter="1" rankBy="0">
      <items count="101">
        <item x="0"/>
        <item x="3"/>
        <item x="93"/>
        <item x="4"/>
        <item x="5"/>
        <item x="6"/>
        <item x="7"/>
        <item x="8"/>
        <item x="9"/>
        <item x="10"/>
        <item x="11"/>
        <item x="12"/>
        <item x="94"/>
        <item x="13"/>
        <item x="14"/>
        <item x="15"/>
        <item x="16"/>
        <item x="17"/>
        <item x="18"/>
        <item x="19"/>
        <item x="20"/>
        <item x="21"/>
        <item x="22"/>
        <item x="95"/>
        <item x="23"/>
        <item x="24"/>
        <item x="25"/>
        <item x="26"/>
        <item x="27"/>
        <item x="28"/>
        <item x="29"/>
        <item x="30"/>
        <item x="31"/>
        <item x="32"/>
        <item x="96"/>
        <item x="33"/>
        <item x="34"/>
        <item x="35"/>
        <item x="36"/>
        <item x="37"/>
        <item x="38"/>
        <item x="39"/>
        <item x="40"/>
        <item x="41"/>
        <item x="42"/>
        <item x="97"/>
        <item x="43"/>
        <item x="44"/>
        <item x="45"/>
        <item x="46"/>
        <item x="47"/>
        <item x="48"/>
        <item x="49"/>
        <item x="50"/>
        <item x="51"/>
        <item x="52"/>
        <item x="98"/>
        <item x="53"/>
        <item x="54"/>
        <item x="55"/>
        <item x="56"/>
        <item x="57"/>
        <item x="58"/>
        <item x="59"/>
        <item x="60"/>
        <item x="61"/>
        <item x="62"/>
        <item x="99"/>
        <item x="63"/>
        <item x="64"/>
        <item x="65"/>
        <item x="66"/>
        <item x="67"/>
        <item x="68"/>
        <item x="69"/>
        <item x="70"/>
        <item x="71"/>
        <item x="72"/>
        <item x="1"/>
        <item x="73"/>
        <item x="74"/>
        <item x="75"/>
        <item x="76"/>
        <item x="77"/>
        <item x="78"/>
        <item x="79"/>
        <item x="80"/>
        <item x="81"/>
        <item x="82"/>
        <item x="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compact="0" numFmtId="168" outline="0" showAll="0" includeNewItemsInFilter="1"/>
    <pivotField dataField="1" compact="0" outline="0" showAll="0" includeNewItemsInFilter="1" countASubtotal="1"/>
    <pivotField axis="axisRow" compact="0" numFmtId="169" outline="0" showAll="0" includeNewItemsInFilter="1">
      <items count="31">
        <item x="0"/>
        <item x="3"/>
        <item x="6"/>
        <item x="9"/>
        <item x="10"/>
        <item x="15"/>
        <item x="18"/>
        <item x="1"/>
        <item x="2"/>
        <item x="7"/>
        <item x="12"/>
        <item x="19"/>
        <item x="20"/>
        <item x="14"/>
        <item x="21"/>
        <item x="22"/>
        <item x="16"/>
        <item x="23"/>
        <item x="24"/>
        <item x="4"/>
        <item x="5"/>
        <item x="8"/>
        <item x="11"/>
        <item x="25"/>
        <item x="13"/>
        <item x="26"/>
        <item x="27"/>
        <item x="28"/>
        <item x="17"/>
        <item x="29"/>
        <item t="default"/>
      </items>
    </pivotField>
    <pivotField compact="0" outline="0" showAll="0" includeNewItemsInFilter="1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includeNewItemsInFilter="1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includeNewItemsInFilter="1" defaultSubtotal="0">
      <items count="5">
        <item sd="0" x="0"/>
        <item sd="0" x="1"/>
        <item sd="0" x="2"/>
        <item sd="0" x="3"/>
        <item sd="0" x="4"/>
      </items>
    </pivotField>
  </pivotFields>
  <rowFields count="2">
    <field x="4"/>
    <field x="1"/>
  </rowFields>
  <rowItems count="331">
    <i>
      <x/>
      <x v="10"/>
    </i>
    <i r="1">
      <x v="15"/>
    </i>
    <i r="1">
      <x v="33"/>
    </i>
    <i r="1">
      <x v="35"/>
    </i>
    <i r="1">
      <x v="36"/>
    </i>
    <i r="1">
      <x v="37"/>
    </i>
    <i r="1">
      <x v="38"/>
    </i>
    <i r="1">
      <x v="45"/>
    </i>
    <i r="1">
      <x v="57"/>
    </i>
    <i r="1">
      <x v="67"/>
    </i>
    <i t="default">
      <x/>
    </i>
    <i>
      <x v="1"/>
      <x v="20"/>
    </i>
    <i r="1">
      <x v="24"/>
    </i>
    <i r="1">
      <x v="26"/>
    </i>
    <i r="1">
      <x v="27"/>
    </i>
    <i r="1">
      <x v="30"/>
    </i>
    <i r="1">
      <x v="39"/>
    </i>
    <i r="1">
      <x v="43"/>
    </i>
    <i r="1">
      <x v="44"/>
    </i>
    <i r="1">
      <x v="53"/>
    </i>
    <i r="1">
      <x v="89"/>
    </i>
    <i t="default">
      <x v="1"/>
    </i>
    <i>
      <x v="2"/>
      <x v="1"/>
    </i>
    <i r="1">
      <x v="6"/>
    </i>
    <i r="1">
      <x v="9"/>
    </i>
    <i r="1">
      <x v="13"/>
    </i>
    <i r="1">
      <x v="35"/>
    </i>
    <i r="1">
      <x v="36"/>
    </i>
    <i r="1">
      <x v="47"/>
    </i>
    <i r="1">
      <x v="53"/>
    </i>
    <i r="1">
      <x v="54"/>
    </i>
    <i r="1">
      <x v="55"/>
    </i>
    <i t="default">
      <x v="2"/>
    </i>
    <i>
      <x v="3"/>
      <x v="4"/>
    </i>
    <i r="1">
      <x v="10"/>
    </i>
    <i r="1">
      <x v="12"/>
    </i>
    <i r="1">
      <x v="13"/>
    </i>
    <i r="1">
      <x v="14"/>
    </i>
    <i r="1">
      <x v="41"/>
    </i>
    <i r="1">
      <x v="44"/>
    </i>
    <i r="1">
      <x v="57"/>
    </i>
    <i r="1">
      <x v="58"/>
    </i>
    <i r="1">
      <x v="59"/>
    </i>
    <i t="default">
      <x v="3"/>
    </i>
    <i>
      <x v="4"/>
      <x v="6"/>
    </i>
    <i r="1">
      <x v="14"/>
    </i>
    <i r="1">
      <x v="15"/>
    </i>
    <i r="1">
      <x v="18"/>
    </i>
    <i r="1">
      <x v="21"/>
    </i>
    <i r="1">
      <x v="31"/>
    </i>
    <i r="1">
      <x v="34"/>
    </i>
    <i r="1">
      <x v="40"/>
    </i>
    <i r="1">
      <x v="45"/>
    </i>
    <i r="1">
      <x v="60"/>
    </i>
    <i t="default">
      <x v="4"/>
    </i>
    <i>
      <x v="5"/>
      <x v="5"/>
    </i>
    <i r="1">
      <x v="11"/>
    </i>
    <i r="1">
      <x v="15"/>
    </i>
    <i r="1">
      <x v="27"/>
    </i>
    <i r="1">
      <x v="28"/>
    </i>
    <i r="1">
      <x v="29"/>
    </i>
    <i r="1">
      <x v="31"/>
    </i>
    <i r="1">
      <x v="32"/>
    </i>
    <i r="1">
      <x v="49"/>
    </i>
    <i r="1">
      <x v="58"/>
    </i>
    <i t="default">
      <x v="5"/>
    </i>
    <i>
      <x v="6"/>
      <x v="12"/>
    </i>
    <i r="1">
      <x v="16"/>
    </i>
    <i r="1">
      <x v="19"/>
    </i>
    <i r="1">
      <x v="30"/>
    </i>
    <i r="1">
      <x v="32"/>
    </i>
    <i r="1">
      <x v="33"/>
    </i>
    <i r="1">
      <x v="37"/>
    </i>
    <i r="1">
      <x v="44"/>
    </i>
    <i r="1">
      <x v="53"/>
    </i>
    <i r="1">
      <x v="78"/>
    </i>
    <i t="default">
      <x v="6"/>
    </i>
    <i>
      <x v="7"/>
      <x v="1"/>
    </i>
    <i r="1">
      <x v="11"/>
    </i>
    <i r="1">
      <x v="15"/>
    </i>
    <i r="1">
      <x v="20"/>
    </i>
    <i r="1">
      <x v="22"/>
    </i>
    <i r="1">
      <x v="36"/>
    </i>
    <i r="1">
      <x v="41"/>
    </i>
    <i r="1">
      <x v="42"/>
    </i>
    <i r="1">
      <x v="50"/>
    </i>
    <i r="1">
      <x v="89"/>
    </i>
    <i t="default">
      <x v="7"/>
    </i>
    <i>
      <x v="8"/>
      <x/>
    </i>
    <i r="1">
      <x v="5"/>
    </i>
    <i r="1">
      <x v="6"/>
    </i>
    <i r="1">
      <x v="22"/>
    </i>
    <i r="1">
      <x v="24"/>
    </i>
    <i r="1">
      <x v="31"/>
    </i>
    <i r="1">
      <x v="40"/>
    </i>
    <i r="1">
      <x v="42"/>
    </i>
    <i r="1">
      <x v="43"/>
    </i>
    <i r="1">
      <x v="58"/>
    </i>
    <i t="default">
      <x v="8"/>
    </i>
    <i>
      <x v="9"/>
      <x v="4"/>
    </i>
    <i r="1">
      <x v="8"/>
    </i>
    <i r="1">
      <x v="11"/>
    </i>
    <i r="1">
      <x v="17"/>
    </i>
    <i r="1">
      <x v="30"/>
    </i>
    <i r="1">
      <x v="38"/>
    </i>
    <i r="1">
      <x v="42"/>
    </i>
    <i r="1">
      <x v="43"/>
    </i>
    <i r="1">
      <x v="44"/>
    </i>
    <i r="1">
      <x v="45"/>
    </i>
    <i t="default">
      <x v="9"/>
    </i>
    <i>
      <x v="10"/>
      <x v="4"/>
    </i>
    <i r="1">
      <x v="20"/>
    </i>
    <i r="1">
      <x v="24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58"/>
    </i>
    <i t="default">
      <x v="10"/>
    </i>
    <i>
      <x v="11"/>
      <x v="4"/>
    </i>
    <i r="1">
      <x v="9"/>
    </i>
    <i r="1">
      <x v="14"/>
    </i>
    <i r="1">
      <x v="31"/>
    </i>
    <i r="1">
      <x v="32"/>
    </i>
    <i r="1">
      <x v="40"/>
    </i>
    <i r="1">
      <x v="42"/>
    </i>
    <i r="1">
      <x v="43"/>
    </i>
    <i r="1">
      <x v="44"/>
    </i>
    <i r="1">
      <x v="54"/>
    </i>
    <i t="default">
      <x v="11"/>
    </i>
    <i>
      <x v="12"/>
      <x/>
    </i>
    <i r="1">
      <x v="11"/>
    </i>
    <i r="1">
      <x v="14"/>
    </i>
    <i r="1">
      <x v="15"/>
    </i>
    <i r="1">
      <x v="16"/>
    </i>
    <i r="1">
      <x v="33"/>
    </i>
    <i r="1">
      <x v="35"/>
    </i>
    <i r="1">
      <x v="43"/>
    </i>
    <i r="1">
      <x v="44"/>
    </i>
    <i r="1">
      <x v="58"/>
    </i>
    <i t="default">
      <x v="12"/>
    </i>
    <i>
      <x v="13"/>
      <x v="5"/>
    </i>
    <i r="1">
      <x v="14"/>
    </i>
    <i r="1">
      <x v="17"/>
    </i>
    <i r="1">
      <x v="20"/>
    </i>
    <i r="1">
      <x v="22"/>
    </i>
    <i r="1">
      <x v="26"/>
    </i>
    <i r="1">
      <x v="29"/>
    </i>
    <i r="1">
      <x v="39"/>
    </i>
    <i r="1">
      <x v="48"/>
    </i>
    <i r="1">
      <x v="57"/>
    </i>
    <i t="default">
      <x v="13"/>
    </i>
    <i>
      <x v="14"/>
      <x v="10"/>
    </i>
    <i r="1">
      <x v="14"/>
    </i>
    <i r="1">
      <x v="15"/>
    </i>
    <i r="1">
      <x v="17"/>
    </i>
    <i r="1">
      <x v="23"/>
    </i>
    <i r="1">
      <x v="36"/>
    </i>
    <i r="1">
      <x v="37"/>
    </i>
    <i r="1">
      <x v="46"/>
    </i>
    <i r="1">
      <x v="47"/>
    </i>
    <i r="1">
      <x v="58"/>
    </i>
    <i t="default">
      <x v="14"/>
    </i>
    <i>
      <x v="15"/>
      <x v="11"/>
    </i>
    <i r="1">
      <x v="15"/>
    </i>
    <i r="1">
      <x v="17"/>
    </i>
    <i r="1">
      <x v="19"/>
    </i>
    <i r="1">
      <x v="34"/>
    </i>
    <i r="1">
      <x v="37"/>
    </i>
    <i r="1">
      <x v="38"/>
    </i>
    <i r="1">
      <x v="45"/>
    </i>
    <i r="1">
      <x v="48"/>
    </i>
    <i r="1">
      <x v="59"/>
    </i>
    <i t="default">
      <x v="15"/>
    </i>
    <i>
      <x v="16"/>
      <x v="12"/>
    </i>
    <i r="1">
      <x v="13"/>
    </i>
    <i r="1">
      <x v="30"/>
    </i>
    <i r="1">
      <x v="31"/>
    </i>
    <i r="1">
      <x v="32"/>
    </i>
    <i r="1">
      <x v="33"/>
    </i>
    <i r="1">
      <x v="35"/>
    </i>
    <i r="1">
      <x v="45"/>
    </i>
    <i r="1">
      <x v="48"/>
    </i>
    <i r="1">
      <x v="52"/>
    </i>
    <i t="default">
      <x v="16"/>
    </i>
    <i>
      <x v="17"/>
      <x v="17"/>
    </i>
    <i r="1">
      <x v="19"/>
    </i>
    <i r="1">
      <x v="21"/>
    </i>
    <i r="1">
      <x v="31"/>
    </i>
    <i r="1">
      <x v="39"/>
    </i>
    <i r="1">
      <x v="40"/>
    </i>
    <i r="1">
      <x v="49"/>
    </i>
    <i r="1">
      <x v="50"/>
    </i>
    <i r="1">
      <x v="56"/>
    </i>
    <i r="1">
      <x v="67"/>
    </i>
    <i t="default">
      <x v="17"/>
    </i>
    <i>
      <x v="18"/>
      <x v="15"/>
    </i>
    <i r="1">
      <x v="18"/>
    </i>
    <i r="1">
      <x v="21"/>
    </i>
    <i r="1">
      <x v="22"/>
    </i>
    <i r="1">
      <x v="32"/>
    </i>
    <i r="1">
      <x v="40"/>
    </i>
    <i r="1">
      <x v="41"/>
    </i>
    <i r="1">
      <x v="51"/>
    </i>
    <i r="1">
      <x v="67"/>
    </i>
    <i r="1">
      <x v="78"/>
    </i>
    <i t="default">
      <x v="18"/>
    </i>
    <i>
      <x v="19"/>
      <x v="15"/>
    </i>
    <i r="1">
      <x v="17"/>
    </i>
    <i r="1">
      <x v="20"/>
    </i>
    <i r="1">
      <x v="21"/>
    </i>
    <i r="1">
      <x v="36"/>
    </i>
    <i r="1">
      <x v="42"/>
    </i>
    <i r="1">
      <x v="44"/>
    </i>
    <i r="1">
      <x v="50"/>
    </i>
    <i r="1">
      <x v="57"/>
    </i>
    <i r="1">
      <x v="89"/>
    </i>
    <i t="default">
      <x v="19"/>
    </i>
    <i>
      <x v="20"/>
      <x v="5"/>
    </i>
    <i r="1">
      <x v="7"/>
    </i>
    <i r="1">
      <x v="8"/>
    </i>
    <i r="1">
      <x v="10"/>
    </i>
    <i r="1">
      <x v="20"/>
    </i>
    <i r="1">
      <x v="21"/>
    </i>
    <i r="1">
      <x v="22"/>
    </i>
    <i r="1">
      <x v="35"/>
    </i>
    <i r="1">
      <x v="52"/>
    </i>
    <i r="1">
      <x v="89"/>
    </i>
    <i t="default">
      <x v="20"/>
    </i>
    <i>
      <x v="21"/>
      <x v="3"/>
    </i>
    <i r="1">
      <x v="15"/>
    </i>
    <i r="1">
      <x v="30"/>
    </i>
    <i r="1">
      <x v="40"/>
    </i>
    <i r="1">
      <x v="41"/>
    </i>
    <i r="1">
      <x v="50"/>
    </i>
    <i r="1">
      <x v="51"/>
    </i>
    <i r="1">
      <x v="52"/>
    </i>
    <i r="1">
      <x v="57"/>
    </i>
    <i r="1">
      <x v="58"/>
    </i>
    <i t="default">
      <x v="21"/>
    </i>
    <i>
      <x v="22"/>
      <x v="16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32"/>
    </i>
    <i r="1">
      <x v="35"/>
    </i>
    <i r="1">
      <x v="44"/>
    </i>
    <i t="default">
      <x v="22"/>
    </i>
    <i>
      <x v="23"/>
      <x v="4"/>
    </i>
    <i r="1">
      <x v="5"/>
    </i>
    <i r="1">
      <x v="20"/>
    </i>
    <i r="1">
      <x v="27"/>
    </i>
    <i r="1">
      <x v="28"/>
    </i>
    <i r="1">
      <x v="38"/>
    </i>
    <i r="1">
      <x v="46"/>
    </i>
    <i r="1">
      <x v="47"/>
    </i>
    <i r="1">
      <x v="55"/>
    </i>
    <i r="1">
      <x v="57"/>
    </i>
    <i t="default">
      <x v="23"/>
    </i>
    <i>
      <x v="24"/>
      <x v="1"/>
    </i>
    <i r="1">
      <x v="4"/>
    </i>
    <i r="1">
      <x v="9"/>
    </i>
    <i r="1">
      <x v="13"/>
    </i>
    <i r="1">
      <x v="20"/>
    </i>
    <i r="1">
      <x v="21"/>
    </i>
    <i r="1">
      <x v="27"/>
    </i>
    <i r="1">
      <x v="28"/>
    </i>
    <i r="1">
      <x v="29"/>
    </i>
    <i r="1">
      <x v="39"/>
    </i>
    <i t="default">
      <x v="24"/>
    </i>
    <i>
      <x v="25"/>
      <x v="5"/>
    </i>
    <i r="1">
      <x v="7"/>
    </i>
    <i r="1">
      <x v="22"/>
    </i>
    <i r="1">
      <x v="28"/>
    </i>
    <i r="1">
      <x v="29"/>
    </i>
    <i r="1">
      <x v="30"/>
    </i>
    <i r="1">
      <x v="40"/>
    </i>
    <i r="1">
      <x v="48"/>
    </i>
    <i r="1">
      <x v="57"/>
    </i>
    <i r="1">
      <x v="58"/>
    </i>
    <i t="default">
      <x v="25"/>
    </i>
    <i>
      <x v="26"/>
      <x/>
    </i>
    <i r="1">
      <x v="6"/>
    </i>
    <i r="1">
      <x v="8"/>
    </i>
    <i r="1">
      <x v="24"/>
    </i>
    <i r="1">
      <x v="29"/>
    </i>
    <i r="1">
      <x v="30"/>
    </i>
    <i r="1">
      <x v="31"/>
    </i>
    <i r="1">
      <x v="49"/>
    </i>
    <i r="1">
      <x v="50"/>
    </i>
    <i r="1">
      <x v="57"/>
    </i>
    <i t="default">
      <x v="26"/>
    </i>
    <i>
      <x v="27"/>
      <x v="4"/>
    </i>
    <i r="1">
      <x v="7"/>
    </i>
    <i r="1">
      <x v="9"/>
    </i>
    <i r="1">
      <x v="12"/>
    </i>
    <i r="1">
      <x v="31"/>
    </i>
    <i r="1">
      <x v="42"/>
    </i>
    <i r="1">
      <x v="50"/>
    </i>
    <i r="1">
      <x v="51"/>
    </i>
    <i r="1">
      <x v="58"/>
    </i>
    <i r="1">
      <x v="59"/>
    </i>
    <i t="default">
      <x v="27"/>
    </i>
    <i>
      <x v="28"/>
      <x v="6"/>
    </i>
    <i r="1">
      <x v="8"/>
    </i>
    <i r="1">
      <x v="10"/>
    </i>
    <i r="1">
      <x v="14"/>
    </i>
    <i r="1">
      <x v="23"/>
    </i>
    <i r="1">
      <x v="31"/>
    </i>
    <i r="1">
      <x v="32"/>
    </i>
    <i r="1">
      <x v="33"/>
    </i>
    <i r="1">
      <x v="43"/>
    </i>
    <i r="1">
      <x v="56"/>
    </i>
    <i t="default">
      <x v="28"/>
    </i>
    <i>
      <x v="29"/>
      <x v="6"/>
    </i>
    <i r="1">
      <x v="11"/>
    </i>
    <i r="1">
      <x v="30"/>
    </i>
    <i r="1">
      <x v="32"/>
    </i>
    <i r="1">
      <x v="34"/>
    </i>
    <i r="1">
      <x v="35"/>
    </i>
    <i r="1">
      <x v="44"/>
    </i>
    <i r="1">
      <x v="52"/>
    </i>
    <i r="1">
      <x v="53"/>
    </i>
    <i r="1">
      <x v="61"/>
    </i>
    <i t="default">
      <x v="29"/>
    </i>
    <i t="grand">
      <x/>
    </i>
  </rowItems>
  <colItems count="1">
    <i/>
  </colItems>
  <dataFields count="1">
    <dataField name="MonthlyAmount" fld="3" baseField="0" baseItem="0"/>
  </dataFields>
  <formats count="65">
    <format dxfId="111">
      <pivotArea type="topRight" dataOnly="0" labelOnly="1" outline="0" fieldPosition="0"/>
    </format>
    <format dxfId="110">
      <pivotArea field="1" type="button" dataOnly="0" labelOnly="1" outline="0" axis="axisRow" fieldPosition="1"/>
    </format>
    <format dxfId="109">
      <pivotArea type="origin" dataOnly="0" labelOnly="1" outline="0" fieldPosition="0"/>
    </format>
    <format dxfId="108">
      <pivotArea field="4" type="button" dataOnly="0" labelOnly="1" outline="0" axis="axisRow" fieldPosition="0"/>
    </format>
    <format dxfId="107">
      <pivotArea dataOnly="0" labelOnly="1" outline="0" fieldPosition="0">
        <references count="1">
          <reference field="4" count="1">
            <x v="0"/>
          </reference>
        </references>
      </pivotArea>
    </format>
    <format dxfId="106">
      <pivotArea dataOnly="0" labelOnly="1" outline="0" fieldPosition="0">
        <references count="1">
          <reference field="4" count="1" defaultSubtotal="1">
            <x v="0"/>
          </reference>
        </references>
      </pivotArea>
    </format>
    <format dxfId="105">
      <pivotArea dataOnly="0" labelOnly="1" outline="0" fieldPosition="0">
        <references count="1">
          <reference field="4" count="1">
            <x v="1"/>
          </reference>
        </references>
      </pivotArea>
    </format>
    <format dxfId="104">
      <pivotArea dataOnly="0" labelOnly="1" outline="0" fieldPosition="0">
        <references count="1">
          <reference field="4" count="1" defaultSubtotal="1">
            <x v="1"/>
          </reference>
        </references>
      </pivotArea>
    </format>
    <format dxfId="103">
      <pivotArea dataOnly="0" labelOnly="1" outline="0" fieldPosition="0">
        <references count="1">
          <reference field="4" count="1">
            <x v="2"/>
          </reference>
        </references>
      </pivotArea>
    </format>
    <format dxfId="102">
      <pivotArea dataOnly="0" labelOnly="1" outline="0" fieldPosition="0">
        <references count="1">
          <reference field="4" count="1" defaultSubtotal="1">
            <x v="2"/>
          </reference>
        </references>
      </pivotArea>
    </format>
    <format dxfId="101">
      <pivotArea dataOnly="0" labelOnly="1" outline="0" fieldPosition="0">
        <references count="1">
          <reference field="4" count="1">
            <x v="3"/>
          </reference>
        </references>
      </pivotArea>
    </format>
    <format dxfId="100">
      <pivotArea dataOnly="0" labelOnly="1" outline="0" fieldPosition="0">
        <references count="1">
          <reference field="4" count="1" defaultSubtotal="1">
            <x v="3"/>
          </reference>
        </references>
      </pivotArea>
    </format>
    <format dxfId="99">
      <pivotArea dataOnly="0" labelOnly="1" outline="0" fieldPosition="0">
        <references count="1">
          <reference field="4" count="1">
            <x v="4"/>
          </reference>
        </references>
      </pivotArea>
    </format>
    <format dxfId="98">
      <pivotArea dataOnly="0" labelOnly="1" outline="0" fieldPosition="0">
        <references count="1">
          <reference field="4" count="1" defaultSubtotal="1">
            <x v="4"/>
          </reference>
        </references>
      </pivotArea>
    </format>
    <format dxfId="97">
      <pivotArea dataOnly="0" labelOnly="1" outline="0" fieldPosition="0">
        <references count="1">
          <reference field="4" count="1">
            <x v="5"/>
          </reference>
        </references>
      </pivotArea>
    </format>
    <format dxfId="96">
      <pivotArea dataOnly="0" labelOnly="1" outline="0" fieldPosition="0">
        <references count="1">
          <reference field="4" count="1" defaultSubtotal="1">
            <x v="5"/>
          </reference>
        </references>
      </pivotArea>
    </format>
    <format dxfId="95">
      <pivotArea dataOnly="0" labelOnly="1" outline="0" fieldPosition="0">
        <references count="1">
          <reference field="4" count="1">
            <x v="6"/>
          </reference>
        </references>
      </pivotArea>
    </format>
    <format dxfId="94">
      <pivotArea dataOnly="0" labelOnly="1" outline="0" fieldPosition="0">
        <references count="1">
          <reference field="4" count="1" defaultSubtotal="1">
            <x v="6"/>
          </reference>
        </references>
      </pivotArea>
    </format>
    <format dxfId="93">
      <pivotArea dataOnly="0" labelOnly="1" outline="0" fieldPosition="0">
        <references count="1">
          <reference field="4" count="1">
            <x v="7"/>
          </reference>
        </references>
      </pivotArea>
    </format>
    <format dxfId="92">
      <pivotArea dataOnly="0" labelOnly="1" outline="0" fieldPosition="0">
        <references count="1">
          <reference field="4" count="1" defaultSubtotal="1">
            <x v="7"/>
          </reference>
        </references>
      </pivotArea>
    </format>
    <format dxfId="91">
      <pivotArea dataOnly="0" labelOnly="1" outline="0" fieldPosition="0">
        <references count="1">
          <reference field="4" count="1">
            <x v="8"/>
          </reference>
        </references>
      </pivotArea>
    </format>
    <format dxfId="90">
      <pivotArea dataOnly="0" labelOnly="1" outline="0" fieldPosition="0">
        <references count="1">
          <reference field="4" count="1" defaultSubtotal="1">
            <x v="8"/>
          </reference>
        </references>
      </pivotArea>
    </format>
    <format dxfId="89">
      <pivotArea dataOnly="0" labelOnly="1" outline="0" fieldPosition="0">
        <references count="1">
          <reference field="4" count="1">
            <x v="9"/>
          </reference>
        </references>
      </pivotArea>
    </format>
    <format dxfId="88">
      <pivotArea dataOnly="0" labelOnly="1" outline="0" fieldPosition="0">
        <references count="1">
          <reference field="4" count="1" defaultSubtotal="1">
            <x v="9"/>
          </reference>
        </references>
      </pivotArea>
    </format>
    <format dxfId="87">
      <pivotArea dataOnly="0" labelOnly="1" outline="0" fieldPosition="0">
        <references count="1">
          <reference field="4" count="1">
            <x v="10"/>
          </reference>
        </references>
      </pivotArea>
    </format>
    <format dxfId="86">
      <pivotArea dataOnly="0" labelOnly="1" outline="0" fieldPosition="0">
        <references count="1">
          <reference field="4" count="1" defaultSubtotal="1">
            <x v="10"/>
          </reference>
        </references>
      </pivotArea>
    </format>
    <format dxfId="85">
      <pivotArea dataOnly="0" labelOnly="1" outline="0" fieldPosition="0">
        <references count="1">
          <reference field="4" count="1">
            <x v="11"/>
          </reference>
        </references>
      </pivotArea>
    </format>
    <format dxfId="84">
      <pivotArea dataOnly="0" labelOnly="1" outline="0" fieldPosition="0">
        <references count="1">
          <reference field="4" count="1" defaultSubtotal="1">
            <x v="11"/>
          </reference>
        </references>
      </pivotArea>
    </format>
    <format dxfId="83">
      <pivotArea dataOnly="0" labelOnly="1" outline="0" fieldPosition="0">
        <references count="1">
          <reference field="4" count="1">
            <x v="12"/>
          </reference>
        </references>
      </pivotArea>
    </format>
    <format dxfId="82">
      <pivotArea dataOnly="0" labelOnly="1" outline="0" fieldPosition="0">
        <references count="1">
          <reference field="4" count="1" defaultSubtotal="1">
            <x v="12"/>
          </reference>
        </references>
      </pivotArea>
    </format>
    <format dxfId="81">
      <pivotArea dataOnly="0" labelOnly="1" outline="0" fieldPosition="0">
        <references count="1">
          <reference field="4" count="1">
            <x v="13"/>
          </reference>
        </references>
      </pivotArea>
    </format>
    <format dxfId="80">
      <pivotArea dataOnly="0" labelOnly="1" outline="0" fieldPosition="0">
        <references count="1">
          <reference field="4" count="1" defaultSubtotal="1">
            <x v="13"/>
          </reference>
        </references>
      </pivotArea>
    </format>
    <format dxfId="79">
      <pivotArea dataOnly="0" labelOnly="1" outline="0" fieldPosition="0">
        <references count="1">
          <reference field="4" count="1">
            <x v="14"/>
          </reference>
        </references>
      </pivotArea>
    </format>
    <format dxfId="78">
      <pivotArea dataOnly="0" labelOnly="1" outline="0" fieldPosition="0">
        <references count="1">
          <reference field="4" count="1" defaultSubtotal="1">
            <x v="14"/>
          </reference>
        </references>
      </pivotArea>
    </format>
    <format dxfId="77">
      <pivotArea dataOnly="0" labelOnly="1" outline="0" fieldPosition="0">
        <references count="1">
          <reference field="4" count="1">
            <x v="15"/>
          </reference>
        </references>
      </pivotArea>
    </format>
    <format dxfId="76">
      <pivotArea dataOnly="0" labelOnly="1" outline="0" fieldPosition="0">
        <references count="1">
          <reference field="4" count="1" defaultSubtotal="1">
            <x v="15"/>
          </reference>
        </references>
      </pivotArea>
    </format>
    <format dxfId="75">
      <pivotArea dataOnly="0" labelOnly="1" outline="0" fieldPosition="0">
        <references count="1">
          <reference field="4" count="1">
            <x v="16"/>
          </reference>
        </references>
      </pivotArea>
    </format>
    <format dxfId="74">
      <pivotArea dataOnly="0" labelOnly="1" outline="0" fieldPosition="0">
        <references count="1">
          <reference field="4" count="1" defaultSubtotal="1">
            <x v="16"/>
          </reference>
        </references>
      </pivotArea>
    </format>
    <format dxfId="73">
      <pivotArea dataOnly="0" labelOnly="1" outline="0" fieldPosition="0">
        <references count="1">
          <reference field="4" count="1">
            <x v="17"/>
          </reference>
        </references>
      </pivotArea>
    </format>
    <format dxfId="72">
      <pivotArea dataOnly="0" labelOnly="1" outline="0" fieldPosition="0">
        <references count="1">
          <reference field="4" count="1" defaultSubtotal="1">
            <x v="17"/>
          </reference>
        </references>
      </pivotArea>
    </format>
    <format dxfId="71">
      <pivotArea dataOnly="0" labelOnly="1" outline="0" fieldPosition="0">
        <references count="1">
          <reference field="4" count="1">
            <x v="18"/>
          </reference>
        </references>
      </pivotArea>
    </format>
    <format dxfId="70">
      <pivotArea dataOnly="0" labelOnly="1" outline="0" fieldPosition="0">
        <references count="1">
          <reference field="4" count="1" defaultSubtotal="1">
            <x v="18"/>
          </reference>
        </references>
      </pivotArea>
    </format>
    <format dxfId="69">
      <pivotArea dataOnly="0" labelOnly="1" outline="0" fieldPosition="0">
        <references count="1">
          <reference field="4" count="1">
            <x v="19"/>
          </reference>
        </references>
      </pivotArea>
    </format>
    <format dxfId="68">
      <pivotArea dataOnly="0" labelOnly="1" outline="0" fieldPosition="0">
        <references count="1">
          <reference field="4" count="1" defaultSubtotal="1">
            <x v="19"/>
          </reference>
        </references>
      </pivotArea>
    </format>
    <format dxfId="67">
      <pivotArea dataOnly="0" labelOnly="1" outline="0" fieldPosition="0">
        <references count="1">
          <reference field="4" count="1">
            <x v="20"/>
          </reference>
        </references>
      </pivotArea>
    </format>
    <format dxfId="66">
      <pivotArea dataOnly="0" labelOnly="1" outline="0" fieldPosition="0">
        <references count="1">
          <reference field="4" count="1" defaultSubtotal="1">
            <x v="20"/>
          </reference>
        </references>
      </pivotArea>
    </format>
    <format dxfId="65">
      <pivotArea dataOnly="0" labelOnly="1" outline="0" fieldPosition="0">
        <references count="1">
          <reference field="4" count="1">
            <x v="21"/>
          </reference>
        </references>
      </pivotArea>
    </format>
    <format dxfId="64">
      <pivotArea dataOnly="0" labelOnly="1" outline="0" fieldPosition="0">
        <references count="1">
          <reference field="4" count="1" defaultSubtotal="1">
            <x v="21"/>
          </reference>
        </references>
      </pivotArea>
    </format>
    <format dxfId="63">
      <pivotArea dataOnly="0" labelOnly="1" outline="0" fieldPosition="0">
        <references count="1">
          <reference field="4" count="1">
            <x v="22"/>
          </reference>
        </references>
      </pivotArea>
    </format>
    <format dxfId="62">
      <pivotArea dataOnly="0" labelOnly="1" outline="0" fieldPosition="0">
        <references count="1">
          <reference field="4" count="1" defaultSubtotal="1">
            <x v="22"/>
          </reference>
        </references>
      </pivotArea>
    </format>
    <format dxfId="61">
      <pivotArea dataOnly="0" labelOnly="1" outline="0" fieldPosition="0">
        <references count="1">
          <reference field="4" count="1">
            <x v="23"/>
          </reference>
        </references>
      </pivotArea>
    </format>
    <format dxfId="60">
      <pivotArea dataOnly="0" labelOnly="1" outline="0" fieldPosition="0">
        <references count="1">
          <reference field="4" count="1" defaultSubtotal="1">
            <x v="23"/>
          </reference>
        </references>
      </pivotArea>
    </format>
    <format dxfId="59">
      <pivotArea dataOnly="0" labelOnly="1" outline="0" fieldPosition="0">
        <references count="1">
          <reference field="4" count="1">
            <x v="24"/>
          </reference>
        </references>
      </pivotArea>
    </format>
    <format dxfId="58">
      <pivotArea dataOnly="0" labelOnly="1" outline="0" fieldPosition="0">
        <references count="1">
          <reference field="4" count="1" defaultSubtotal="1">
            <x v="24"/>
          </reference>
        </references>
      </pivotArea>
    </format>
    <format dxfId="57">
      <pivotArea dataOnly="0" labelOnly="1" outline="0" fieldPosition="0">
        <references count="1">
          <reference field="4" count="1">
            <x v="25"/>
          </reference>
        </references>
      </pivotArea>
    </format>
    <format dxfId="56">
      <pivotArea dataOnly="0" labelOnly="1" outline="0" fieldPosition="0">
        <references count="1">
          <reference field="4" count="1" defaultSubtotal="1">
            <x v="25"/>
          </reference>
        </references>
      </pivotArea>
    </format>
    <format dxfId="55">
      <pivotArea dataOnly="0" labelOnly="1" outline="0" fieldPosition="0">
        <references count="1">
          <reference field="4" count="1">
            <x v="26"/>
          </reference>
        </references>
      </pivotArea>
    </format>
    <format dxfId="54">
      <pivotArea dataOnly="0" labelOnly="1" outline="0" fieldPosition="0">
        <references count="1">
          <reference field="4" count="1" defaultSubtotal="1">
            <x v="26"/>
          </reference>
        </references>
      </pivotArea>
    </format>
    <format dxfId="53">
      <pivotArea dataOnly="0" labelOnly="1" outline="0" fieldPosition="0">
        <references count="1">
          <reference field="4" count="1">
            <x v="27"/>
          </reference>
        </references>
      </pivotArea>
    </format>
    <format dxfId="52">
      <pivotArea dataOnly="0" labelOnly="1" outline="0" fieldPosition="0">
        <references count="1">
          <reference field="4" count="1" defaultSubtotal="1">
            <x v="27"/>
          </reference>
        </references>
      </pivotArea>
    </format>
    <format dxfId="51">
      <pivotArea dataOnly="0" labelOnly="1" outline="0" fieldPosition="0">
        <references count="1">
          <reference field="4" count="1">
            <x v="28"/>
          </reference>
        </references>
      </pivotArea>
    </format>
    <format dxfId="50">
      <pivotArea dataOnly="0" labelOnly="1" outline="0" fieldPosition="0">
        <references count="1">
          <reference field="4" count="1" defaultSubtotal="1">
            <x v="28"/>
          </reference>
        </references>
      </pivotArea>
    </format>
    <format dxfId="49">
      <pivotArea dataOnly="0" labelOnly="1" outline="0" fieldPosition="0">
        <references count="1">
          <reference field="4" count="1">
            <x v="29"/>
          </reference>
        </references>
      </pivotArea>
    </format>
    <format dxfId="48">
      <pivotArea dataOnly="0" labelOnly="1" outline="0" fieldPosition="0">
        <references count="1">
          <reference field="4" count="1" defaultSubtotal="1">
            <x v="29"/>
          </reference>
        </references>
      </pivotArea>
    </format>
    <format dxfId="47">
      <pivotArea dataOnly="0" labelOnly="1" grandRow="1" outline="0" fieldPosition="0"/>
    </format>
  </formats>
  <pivotTableStyleInfo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2E9C5-D36E-A94B-AD37-F2C6438EF90E}" name="PivotTable30" cacheId="6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O3:Q180" firstHeaderRow="2" firstDataRow="2" firstDataCol="2"/>
  <pivotFields count="12">
    <pivotField compact="0" outline="0" showAll="0"/>
    <pivotField compact="0" outline="0" showAll="0" includeNewItemsInFilter="1"/>
    <pivotField compact="0" numFmtId="14" outline="0" showAll="0"/>
    <pivotField compact="0" outline="0" showAll="0" includeNewItemsInFilter="1"/>
    <pivotField dataField="1" compact="0" outline="0" showAll="0" includeNewItemsInFilter="1"/>
    <pivotField axis="axisRow" compact="0" outline="0" showAll="0" includeNewItemsInFilter="1" itemPageCount="35" sortType="ascending" rankBy="0">
      <items count="31">
        <item x="9"/>
        <item x="7"/>
        <item x="8"/>
        <item x="14"/>
        <item x="26"/>
        <item x="23"/>
        <item x="29"/>
        <item x="3"/>
        <item x="2"/>
        <item x="4"/>
        <item x="0"/>
        <item x="1"/>
        <item x="24"/>
        <item x="20"/>
        <item x="13"/>
        <item x="19"/>
        <item x="25"/>
        <item x="6"/>
        <item x="5"/>
        <item x="10"/>
        <item x="12"/>
        <item x="11"/>
        <item x="18"/>
        <item x="16"/>
        <item x="17"/>
        <item x="22"/>
        <item x="28"/>
        <item x="15"/>
        <item x="21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includeNewItemsInFilter="1" itemPageCount="5" sortType="descending" rankBy="0">
      <items count="6">
        <item x="2"/>
        <item x="3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</pivotFields>
  <rowFields count="2">
    <field x="5"/>
    <field x="10"/>
  </rowFields>
  <rowItems count="176">
    <i>
      <x/>
      <x v="2"/>
    </i>
    <i r="1">
      <x v="1"/>
    </i>
    <i r="1">
      <x v="3"/>
    </i>
    <i r="1">
      <x v="4"/>
    </i>
    <i r="1">
      <x/>
    </i>
    <i t="default">
      <x/>
    </i>
    <i>
      <x v="1"/>
      <x v="3"/>
    </i>
    <i r="1">
      <x v="1"/>
    </i>
    <i r="1">
      <x v="4"/>
    </i>
    <i r="1">
      <x/>
    </i>
    <i r="1">
      <x v="2"/>
    </i>
    <i t="default">
      <x v="1"/>
    </i>
    <i>
      <x v="2"/>
      <x v="4"/>
    </i>
    <i r="1">
      <x v="1"/>
    </i>
    <i r="1">
      <x v="3"/>
    </i>
    <i r="1">
      <x/>
    </i>
    <i r="1">
      <x v="2"/>
    </i>
    <i t="default">
      <x v="2"/>
    </i>
    <i>
      <x v="3"/>
      <x v="1"/>
    </i>
    <i r="1">
      <x v="3"/>
    </i>
    <i r="1">
      <x/>
    </i>
    <i r="1">
      <x v="4"/>
    </i>
    <i r="1">
      <x v="2"/>
    </i>
    <i t="default">
      <x v="3"/>
    </i>
    <i>
      <x v="4"/>
      <x v="1"/>
    </i>
    <i r="1">
      <x v="4"/>
    </i>
    <i r="1">
      <x v="3"/>
    </i>
    <i r="1">
      <x/>
    </i>
    <i r="1">
      <x v="2"/>
    </i>
    <i t="default">
      <x v="4"/>
    </i>
    <i>
      <x v="5"/>
      <x/>
    </i>
    <i r="1">
      <x v="2"/>
    </i>
    <i r="1">
      <x v="1"/>
    </i>
    <i r="1">
      <x v="3"/>
    </i>
    <i t="default">
      <x v="5"/>
    </i>
    <i>
      <x v="6"/>
      <x v="1"/>
    </i>
    <i r="1">
      <x v="3"/>
    </i>
    <i r="1">
      <x v="2"/>
    </i>
    <i r="1">
      <x/>
    </i>
    <i t="default">
      <x v="6"/>
    </i>
    <i>
      <x v="7"/>
      <x v="1"/>
    </i>
    <i r="1">
      <x v="4"/>
    </i>
    <i r="1">
      <x v="2"/>
    </i>
    <i r="1">
      <x/>
    </i>
    <i r="1">
      <x v="3"/>
    </i>
    <i t="default">
      <x v="7"/>
    </i>
    <i>
      <x v="8"/>
      <x v="4"/>
    </i>
    <i r="1">
      <x v="1"/>
    </i>
    <i r="1">
      <x v="3"/>
    </i>
    <i r="1">
      <x/>
    </i>
    <i r="1">
      <x v="2"/>
    </i>
    <i t="default">
      <x v="8"/>
    </i>
    <i>
      <x v="9"/>
      <x/>
    </i>
    <i r="1">
      <x v="1"/>
    </i>
    <i r="1">
      <x v="4"/>
    </i>
    <i r="1">
      <x v="2"/>
    </i>
    <i r="1">
      <x v="3"/>
    </i>
    <i t="default">
      <x v="9"/>
    </i>
    <i>
      <x v="10"/>
      <x v="1"/>
    </i>
    <i r="1">
      <x v="3"/>
    </i>
    <i r="1">
      <x v="2"/>
    </i>
    <i r="1">
      <x v="4"/>
    </i>
    <i r="1">
      <x/>
    </i>
    <i t="default">
      <x v="10"/>
    </i>
    <i>
      <x v="11"/>
      <x/>
    </i>
    <i r="1">
      <x v="4"/>
    </i>
    <i r="1">
      <x v="1"/>
    </i>
    <i r="1">
      <x v="3"/>
    </i>
    <i r="1">
      <x v="2"/>
    </i>
    <i t="default">
      <x v="11"/>
    </i>
    <i>
      <x v="12"/>
      <x v="3"/>
    </i>
    <i r="1">
      <x v="1"/>
    </i>
    <i r="1">
      <x/>
    </i>
    <i r="1">
      <x v="4"/>
    </i>
    <i t="default">
      <x v="12"/>
    </i>
    <i>
      <x v="13"/>
      <x v="2"/>
    </i>
    <i r="1">
      <x v="4"/>
    </i>
    <i r="1">
      <x/>
    </i>
    <i r="1">
      <x v="3"/>
    </i>
    <i r="1">
      <x v="1"/>
    </i>
    <i t="default">
      <x v="13"/>
    </i>
    <i>
      <x v="14"/>
      <x v="1"/>
    </i>
    <i r="1">
      <x/>
    </i>
    <i r="1">
      <x v="3"/>
    </i>
    <i r="1">
      <x v="2"/>
    </i>
    <i r="1">
      <x v="4"/>
    </i>
    <i t="default">
      <x v="14"/>
    </i>
    <i>
      <x v="15"/>
      <x/>
    </i>
    <i r="1">
      <x v="4"/>
    </i>
    <i r="1">
      <x v="1"/>
    </i>
    <i r="1">
      <x v="3"/>
    </i>
    <i r="1">
      <x v="2"/>
    </i>
    <i t="default">
      <x v="15"/>
    </i>
    <i>
      <x v="16"/>
      <x v="1"/>
    </i>
    <i r="1">
      <x v="3"/>
    </i>
    <i r="1">
      <x v="4"/>
    </i>
    <i r="1">
      <x/>
    </i>
    <i t="default">
      <x v="16"/>
    </i>
    <i>
      <x v="17"/>
      <x v="3"/>
    </i>
    <i r="1">
      <x v="4"/>
    </i>
    <i r="1">
      <x v="1"/>
    </i>
    <i r="1">
      <x/>
    </i>
    <i r="1">
      <x v="2"/>
    </i>
    <i t="default">
      <x v="17"/>
    </i>
    <i>
      <x v="18"/>
      <x v="1"/>
    </i>
    <i r="1">
      <x/>
    </i>
    <i r="1">
      <x v="2"/>
    </i>
    <i r="1">
      <x v="4"/>
    </i>
    <i r="1">
      <x v="3"/>
    </i>
    <i t="default">
      <x v="18"/>
    </i>
    <i>
      <x v="19"/>
      <x/>
    </i>
    <i r="1">
      <x v="1"/>
    </i>
    <i r="1">
      <x v="2"/>
    </i>
    <i r="1">
      <x v="4"/>
    </i>
    <i r="1">
      <x v="3"/>
    </i>
    <i t="default">
      <x v="19"/>
    </i>
    <i>
      <x v="20"/>
      <x v="1"/>
    </i>
    <i r="1">
      <x v="4"/>
    </i>
    <i r="1">
      <x v="3"/>
    </i>
    <i r="1">
      <x v="2"/>
    </i>
    <i r="1">
      <x/>
    </i>
    <i t="default">
      <x v="20"/>
    </i>
    <i>
      <x v="21"/>
      <x v="1"/>
    </i>
    <i r="1">
      <x v="2"/>
    </i>
    <i r="1">
      <x/>
    </i>
    <i r="1">
      <x v="3"/>
    </i>
    <i r="1">
      <x v="4"/>
    </i>
    <i t="default">
      <x v="21"/>
    </i>
    <i>
      <x v="22"/>
      <x v="1"/>
    </i>
    <i r="1">
      <x v="2"/>
    </i>
    <i r="1">
      <x/>
    </i>
    <i r="1">
      <x v="4"/>
    </i>
    <i t="default">
      <x v="22"/>
    </i>
    <i>
      <x v="23"/>
      <x v="3"/>
    </i>
    <i r="1">
      <x v="4"/>
    </i>
    <i r="1">
      <x v="1"/>
    </i>
    <i r="1">
      <x/>
    </i>
    <i r="1">
      <x v="2"/>
    </i>
    <i t="default">
      <x v="23"/>
    </i>
    <i>
      <x v="24"/>
      <x v="1"/>
    </i>
    <i r="1">
      <x v="3"/>
    </i>
    <i r="1">
      <x v="2"/>
    </i>
    <i r="1">
      <x/>
    </i>
    <i r="1">
      <x v="4"/>
    </i>
    <i t="default">
      <x v="24"/>
    </i>
    <i>
      <x v="25"/>
      <x v="1"/>
    </i>
    <i r="1">
      <x v="2"/>
    </i>
    <i r="1">
      <x v="4"/>
    </i>
    <i r="1">
      <x/>
    </i>
    <i r="1">
      <x v="3"/>
    </i>
    <i t="default">
      <x v="25"/>
    </i>
    <i>
      <x v="26"/>
      <x v="1"/>
    </i>
    <i r="1">
      <x/>
    </i>
    <i r="1">
      <x v="3"/>
    </i>
    <i r="1">
      <x v="2"/>
    </i>
    <i r="1">
      <x v="4"/>
    </i>
    <i t="default">
      <x v="26"/>
    </i>
    <i>
      <x v="27"/>
      <x v="1"/>
    </i>
    <i r="1">
      <x v="3"/>
    </i>
    <i r="1">
      <x v="2"/>
    </i>
    <i r="1">
      <x v="4"/>
    </i>
    <i r="1">
      <x/>
    </i>
    <i t="default">
      <x v="27"/>
    </i>
    <i>
      <x v="28"/>
      <x v="4"/>
    </i>
    <i r="1">
      <x v="1"/>
    </i>
    <i r="1">
      <x/>
    </i>
    <i r="1">
      <x v="3"/>
    </i>
    <i r="1">
      <x v="2"/>
    </i>
    <i t="default">
      <x v="28"/>
    </i>
    <i>
      <x v="29"/>
      <x/>
    </i>
    <i r="1">
      <x v="2"/>
    </i>
    <i r="1">
      <x v="4"/>
    </i>
    <i r="1">
      <x v="3"/>
    </i>
    <i r="1">
      <x v="1"/>
    </i>
    <i t="default">
      <x v="29"/>
    </i>
    <i t="grand">
      <x/>
    </i>
  </rowItems>
  <colItems count="1">
    <i/>
  </colItems>
  <dataFields count="1">
    <dataField name="Sum of Amount" fld="4" baseField="0" baseItem="0"/>
  </dataFields>
  <formats count="1">
    <format dxfId="46">
      <pivotArea dataOnly="0" labelOnly="1" outline="0" fieldPosition="0">
        <references count="1">
          <reference field="5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44554-D720-444B-93F9-E07EA72F165F}" name="PivotTable32" cacheId="6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A1:C151" firstHeaderRow="2" firstDataRow="2" firstDataCol="2"/>
  <pivotFields count="12">
    <pivotField compact="0" outline="0" showAll="0"/>
    <pivotField compact="0" outline="0" showAll="0" includeNewItemsInFilter="1"/>
    <pivotField compact="0" numFmtId="14" outline="0" showAll="0"/>
    <pivotField compact="0" outline="0" showAll="0" includeNewItemsInFilter="1"/>
    <pivotField dataField="1" compact="0" outline="0" showAll="0" includeNewItemsInFilter="1"/>
    <pivotField axis="axisRow" compact="0" outline="0" showAll="0" includeNewItemsInFilter="1">
      <items count="31">
        <item x="9"/>
        <item x="7"/>
        <item x="8"/>
        <item x="14"/>
        <item x="26"/>
        <item x="23"/>
        <item x="29"/>
        <item x="3"/>
        <item x="2"/>
        <item x="4"/>
        <item x="0"/>
        <item x="1"/>
        <item x="24"/>
        <item x="20"/>
        <item x="13"/>
        <item x="19"/>
        <item x="25"/>
        <item x="6"/>
        <item x="5"/>
        <item x="10"/>
        <item x="12"/>
        <item x="11"/>
        <item x="18"/>
        <item x="16"/>
        <item x="17"/>
        <item x="22"/>
        <item x="28"/>
        <item x="15"/>
        <item x="21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includeNewItemsInFilter="1"/>
    <pivotField axis="axisRow" compact="0" outline="0" showAll="0" includeNewItemsInFilter="1" sortType="descending">
      <items count="8">
        <item m="1" x="6"/>
        <item m="1" x="4"/>
        <item m="1" x="5"/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5"/>
    <field x="11"/>
  </rowFields>
  <rowItems count="149">
    <i>
      <x/>
      <x v="5"/>
    </i>
    <i r="1">
      <x v="4"/>
    </i>
    <i r="1">
      <x v="6"/>
    </i>
    <i r="1">
      <x v="3"/>
    </i>
    <i t="default">
      <x/>
    </i>
    <i>
      <x v="1"/>
      <x v="4"/>
    </i>
    <i r="1">
      <x v="5"/>
    </i>
    <i r="1">
      <x v="3"/>
    </i>
    <i r="1">
      <x v="6"/>
    </i>
    <i t="default">
      <x v="1"/>
    </i>
    <i>
      <x v="2"/>
      <x v="5"/>
    </i>
    <i r="1">
      <x v="4"/>
    </i>
    <i r="1">
      <x v="6"/>
    </i>
    <i r="1">
      <x v="3"/>
    </i>
    <i t="default">
      <x v="2"/>
    </i>
    <i>
      <x v="3"/>
      <x v="5"/>
    </i>
    <i r="1">
      <x v="4"/>
    </i>
    <i r="1">
      <x v="3"/>
    </i>
    <i r="1">
      <x v="6"/>
    </i>
    <i t="default">
      <x v="3"/>
    </i>
    <i>
      <x v="4"/>
      <x v="5"/>
    </i>
    <i r="1">
      <x v="4"/>
    </i>
    <i r="1">
      <x v="6"/>
    </i>
    <i r="1">
      <x v="3"/>
    </i>
    <i t="default">
      <x v="4"/>
    </i>
    <i>
      <x v="5"/>
      <x v="4"/>
    </i>
    <i r="1">
      <x v="5"/>
    </i>
    <i r="1">
      <x v="3"/>
    </i>
    <i r="1">
      <x v="6"/>
    </i>
    <i t="default">
      <x v="5"/>
    </i>
    <i>
      <x v="6"/>
      <x v="4"/>
    </i>
    <i r="1">
      <x v="5"/>
    </i>
    <i r="1">
      <x v="6"/>
    </i>
    <i r="1">
      <x v="3"/>
    </i>
    <i t="default">
      <x v="6"/>
    </i>
    <i>
      <x v="7"/>
      <x v="5"/>
    </i>
    <i r="1">
      <x v="4"/>
    </i>
    <i r="1">
      <x v="3"/>
    </i>
    <i r="1">
      <x v="6"/>
    </i>
    <i t="default">
      <x v="7"/>
    </i>
    <i>
      <x v="8"/>
      <x v="4"/>
    </i>
    <i r="1">
      <x v="5"/>
    </i>
    <i r="1">
      <x v="6"/>
    </i>
    <i r="1">
      <x v="3"/>
    </i>
    <i t="default">
      <x v="8"/>
    </i>
    <i>
      <x v="9"/>
      <x v="4"/>
    </i>
    <i r="1">
      <x v="5"/>
    </i>
    <i r="1">
      <x v="3"/>
    </i>
    <i r="1">
      <x v="6"/>
    </i>
    <i t="default">
      <x v="9"/>
    </i>
    <i>
      <x v="10"/>
      <x v="4"/>
    </i>
    <i r="1">
      <x v="5"/>
    </i>
    <i r="1">
      <x v="3"/>
    </i>
    <i r="1">
      <x v="6"/>
    </i>
    <i t="default">
      <x v="10"/>
    </i>
    <i>
      <x v="11"/>
      <x v="4"/>
    </i>
    <i r="1">
      <x v="5"/>
    </i>
    <i r="1">
      <x v="3"/>
    </i>
    <i r="1">
      <x v="6"/>
    </i>
    <i t="default">
      <x v="11"/>
    </i>
    <i>
      <x v="12"/>
      <x v="4"/>
    </i>
    <i r="1">
      <x v="5"/>
    </i>
    <i r="1">
      <x v="6"/>
    </i>
    <i t="default">
      <x v="12"/>
    </i>
    <i>
      <x v="13"/>
      <x v="4"/>
    </i>
    <i r="1">
      <x v="5"/>
    </i>
    <i r="1">
      <x v="3"/>
    </i>
    <i r="1">
      <x v="6"/>
    </i>
    <i t="default">
      <x v="13"/>
    </i>
    <i>
      <x v="14"/>
      <x v="4"/>
    </i>
    <i r="1">
      <x v="5"/>
    </i>
    <i r="1">
      <x v="3"/>
    </i>
    <i r="1">
      <x v="6"/>
    </i>
    <i t="default">
      <x v="14"/>
    </i>
    <i>
      <x v="15"/>
      <x v="4"/>
    </i>
    <i r="1">
      <x v="5"/>
    </i>
    <i r="1">
      <x v="6"/>
    </i>
    <i r="1">
      <x v="3"/>
    </i>
    <i t="default">
      <x v="15"/>
    </i>
    <i>
      <x v="16"/>
      <x v="5"/>
    </i>
    <i r="1">
      <x v="3"/>
    </i>
    <i r="1">
      <x v="6"/>
    </i>
    <i r="1">
      <x v="4"/>
    </i>
    <i t="default">
      <x v="16"/>
    </i>
    <i>
      <x v="17"/>
      <x v="4"/>
    </i>
    <i r="1">
      <x v="5"/>
    </i>
    <i r="1">
      <x v="6"/>
    </i>
    <i t="default">
      <x v="17"/>
    </i>
    <i>
      <x v="18"/>
      <x v="4"/>
    </i>
    <i r="1">
      <x v="5"/>
    </i>
    <i r="1">
      <x v="3"/>
    </i>
    <i r="1">
      <x v="6"/>
    </i>
    <i t="default">
      <x v="18"/>
    </i>
    <i>
      <x v="19"/>
      <x v="4"/>
    </i>
    <i r="1">
      <x v="5"/>
    </i>
    <i r="1">
      <x v="6"/>
    </i>
    <i r="1">
      <x v="3"/>
    </i>
    <i t="default">
      <x v="19"/>
    </i>
    <i>
      <x v="20"/>
      <x v="5"/>
    </i>
    <i r="1">
      <x v="4"/>
    </i>
    <i r="1">
      <x v="3"/>
    </i>
    <i r="1">
      <x v="6"/>
    </i>
    <i t="default">
      <x v="20"/>
    </i>
    <i>
      <x v="21"/>
      <x v="4"/>
    </i>
    <i r="1">
      <x v="5"/>
    </i>
    <i r="1">
      <x v="3"/>
    </i>
    <i r="1">
      <x v="6"/>
    </i>
    <i t="default">
      <x v="21"/>
    </i>
    <i>
      <x v="22"/>
      <x v="5"/>
    </i>
    <i r="1">
      <x v="6"/>
    </i>
    <i r="1">
      <x v="4"/>
    </i>
    <i r="1">
      <x v="3"/>
    </i>
    <i t="default">
      <x v="22"/>
    </i>
    <i>
      <x v="23"/>
      <x v="4"/>
    </i>
    <i r="1">
      <x v="5"/>
    </i>
    <i r="1">
      <x v="6"/>
    </i>
    <i r="1">
      <x v="3"/>
    </i>
    <i t="default">
      <x v="23"/>
    </i>
    <i>
      <x v="24"/>
      <x v="4"/>
    </i>
    <i r="1">
      <x v="5"/>
    </i>
    <i r="1">
      <x v="3"/>
    </i>
    <i r="1">
      <x v="6"/>
    </i>
    <i t="default">
      <x v="24"/>
    </i>
    <i>
      <x v="25"/>
      <x v="4"/>
    </i>
    <i r="1">
      <x v="5"/>
    </i>
    <i r="1">
      <x v="3"/>
    </i>
    <i r="1">
      <x v="6"/>
    </i>
    <i t="default">
      <x v="25"/>
    </i>
    <i>
      <x v="26"/>
      <x v="4"/>
    </i>
    <i r="1">
      <x v="5"/>
    </i>
    <i r="1">
      <x v="6"/>
    </i>
    <i r="1">
      <x v="3"/>
    </i>
    <i t="default">
      <x v="26"/>
    </i>
    <i>
      <x v="27"/>
      <x v="4"/>
    </i>
    <i r="1">
      <x v="5"/>
    </i>
    <i r="1">
      <x v="3"/>
    </i>
    <i r="1">
      <x v="6"/>
    </i>
    <i t="default">
      <x v="27"/>
    </i>
    <i>
      <x v="28"/>
      <x v="5"/>
    </i>
    <i r="1">
      <x v="4"/>
    </i>
    <i r="1">
      <x v="3"/>
    </i>
    <i r="1">
      <x v="6"/>
    </i>
    <i t="default">
      <x v="28"/>
    </i>
    <i>
      <x v="29"/>
      <x v="5"/>
    </i>
    <i r="1">
      <x v="3"/>
    </i>
    <i r="1">
      <x v="4"/>
    </i>
    <i r="1">
      <x v="6"/>
    </i>
    <i t="default">
      <x v="29"/>
    </i>
    <i t="grand">
      <x/>
    </i>
  </rowItems>
  <colItems count="1">
    <i/>
  </colItems>
  <dataFields count="1">
    <dataField name="Sum of Amount" fld="4" baseField="0" baseItem="0"/>
  </dataFields>
  <formats count="5">
    <format dxfId="36">
      <pivotArea dataOnly="0" labelOnly="1" outline="0" fieldPosition="0">
        <references count="1">
          <reference field="5" count="0"/>
        </references>
      </pivotArea>
    </format>
    <format dxfId="35">
      <pivotArea field="5" type="button" dataOnly="0" labelOnly="1" outline="0" axis="axisRow" fieldPosition="0"/>
    </format>
    <format dxfId="34">
      <pivotArea field="11" type="button" dataOnly="0" labelOnly="1" outline="0" axis="axisRow" fieldPosition="1"/>
    </format>
    <format dxfId="33">
      <pivotArea type="origin" dataOnly="0" labelOnly="1" outline="0" fieldPosition="0"/>
    </format>
    <format dxfId="32">
      <pivotArea type="topRight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3F726-29ED-5F4D-BBF9-A384E8EB5190}" name="PivotTable54" cacheId="9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H2:J153" firstHeaderRow="2" firstDataRow="2" firstDataCol="2"/>
  <pivotFields count="6">
    <pivotField compact="0" outline="0" showAll="0" includeNewItemsInFilter="1"/>
    <pivotField axis="axisRow" compact="0" outline="0" showAll="0" includeNewItemsInFilter="1">
      <items count="31">
        <item x="9"/>
        <item x="7"/>
        <item x="8"/>
        <item x="14"/>
        <item x="26"/>
        <item x="23"/>
        <item x="29"/>
        <item x="3"/>
        <item x="2"/>
        <item x="4"/>
        <item x="0"/>
        <item x="1"/>
        <item x="24"/>
        <item x="20"/>
        <item x="13"/>
        <item x="19"/>
        <item x="25"/>
        <item x="6"/>
        <item x="5"/>
        <item x="10"/>
        <item x="12"/>
        <item x="11"/>
        <item x="18"/>
        <item x="16"/>
        <item x="17"/>
        <item x="22"/>
        <item x="28"/>
        <item x="15"/>
        <item x="21"/>
        <item x="27"/>
        <item t="default"/>
      </items>
    </pivotField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6">
        <item x="0"/>
        <item x="2"/>
        <item x="1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 includeNewItemsInFilter="1"/>
  </pivotFields>
  <rowFields count="2">
    <field x="1"/>
    <field x="4"/>
  </rowFields>
  <rowItems count="150">
    <i>
      <x/>
      <x v="2"/>
    </i>
    <i r="1">
      <x/>
    </i>
    <i r="1">
      <x v="3"/>
    </i>
    <i r="1">
      <x v="1"/>
    </i>
    <i r="1">
      <x v="4"/>
    </i>
    <i t="default">
      <x/>
    </i>
    <i>
      <x v="1"/>
      <x v="1"/>
    </i>
    <i r="1">
      <x v="3"/>
    </i>
    <i r="1">
      <x/>
    </i>
    <i r="1">
      <x v="2"/>
    </i>
    <i t="default">
      <x v="1"/>
    </i>
    <i>
      <x v="2"/>
      <x v="4"/>
    </i>
    <i r="1">
      <x v="3"/>
    </i>
    <i r="1">
      <x/>
    </i>
    <i r="1">
      <x v="1"/>
    </i>
    <i r="1">
      <x v="2"/>
    </i>
    <i t="default">
      <x v="2"/>
    </i>
    <i>
      <x v="3"/>
      <x v="3"/>
    </i>
    <i r="1">
      <x v="2"/>
    </i>
    <i r="1">
      <x v="1"/>
    </i>
    <i r="1">
      <x v="4"/>
    </i>
    <i r="1">
      <x/>
    </i>
    <i t="default">
      <x v="3"/>
    </i>
    <i>
      <x v="4"/>
      <x v="2"/>
    </i>
    <i r="1">
      <x v="4"/>
    </i>
    <i r="1">
      <x v="1"/>
    </i>
    <i t="default">
      <x v="4"/>
    </i>
    <i>
      <x v="5"/>
      <x v="3"/>
    </i>
    <i r="1">
      <x v="1"/>
    </i>
    <i r="1">
      <x v="2"/>
    </i>
    <i t="default">
      <x v="5"/>
    </i>
    <i>
      <x v="6"/>
      <x v="1"/>
    </i>
    <i r="1">
      <x v="3"/>
    </i>
    <i r="1">
      <x v="2"/>
    </i>
    <i t="default">
      <x v="6"/>
    </i>
    <i>
      <x v="7"/>
      <x/>
    </i>
    <i r="1">
      <x v="3"/>
    </i>
    <i r="1">
      <x v="2"/>
    </i>
    <i r="1">
      <x v="1"/>
    </i>
    <i t="default">
      <x v="7"/>
    </i>
    <i>
      <x v="8"/>
      <x/>
    </i>
    <i r="1">
      <x v="1"/>
    </i>
    <i r="1">
      <x v="3"/>
    </i>
    <i r="1">
      <x v="4"/>
    </i>
    <i r="1">
      <x v="2"/>
    </i>
    <i t="default">
      <x v="8"/>
    </i>
    <i>
      <x v="9"/>
      <x v="3"/>
    </i>
    <i r="1">
      <x v="4"/>
    </i>
    <i r="1">
      <x/>
    </i>
    <i r="1">
      <x v="1"/>
    </i>
    <i r="1">
      <x v="2"/>
    </i>
    <i t="default">
      <x v="9"/>
    </i>
    <i>
      <x v="10"/>
      <x v="3"/>
    </i>
    <i r="1">
      <x v="1"/>
    </i>
    <i r="1">
      <x v="2"/>
    </i>
    <i r="1">
      <x v="4"/>
    </i>
    <i r="1">
      <x/>
    </i>
    <i t="default">
      <x v="10"/>
    </i>
    <i>
      <x v="11"/>
      <x v="4"/>
    </i>
    <i r="1">
      <x/>
    </i>
    <i r="1">
      <x v="1"/>
    </i>
    <i r="1">
      <x v="2"/>
    </i>
    <i r="1">
      <x v="3"/>
    </i>
    <i t="default">
      <x v="11"/>
    </i>
    <i>
      <x v="12"/>
      <x v="3"/>
    </i>
    <i r="1">
      <x v="1"/>
    </i>
    <i r="1">
      <x v="4"/>
    </i>
    <i t="default">
      <x v="12"/>
    </i>
    <i>
      <x v="13"/>
      <x v="2"/>
    </i>
    <i r="1">
      <x/>
    </i>
    <i r="1">
      <x v="1"/>
    </i>
    <i r="1">
      <x v="4"/>
    </i>
    <i t="default">
      <x v="13"/>
    </i>
    <i>
      <x v="14"/>
      <x v="4"/>
    </i>
    <i r="1">
      <x v="1"/>
    </i>
    <i r="1">
      <x v="3"/>
    </i>
    <i r="1">
      <x/>
    </i>
    <i t="default">
      <x v="14"/>
    </i>
    <i>
      <x v="15"/>
      <x v="4"/>
    </i>
    <i r="1">
      <x/>
    </i>
    <i r="1">
      <x v="1"/>
    </i>
    <i r="1">
      <x v="2"/>
    </i>
    <i r="1">
      <x v="3"/>
    </i>
    <i t="default">
      <x v="15"/>
    </i>
    <i>
      <x v="16"/>
      <x v="3"/>
    </i>
    <i r="1">
      <x v="1"/>
    </i>
    <i t="default">
      <x v="16"/>
    </i>
    <i>
      <x v="17"/>
      <x v="1"/>
    </i>
    <i r="1">
      <x/>
    </i>
    <i r="1">
      <x v="3"/>
    </i>
    <i r="1">
      <x v="4"/>
    </i>
    <i t="default">
      <x v="17"/>
    </i>
    <i>
      <x v="18"/>
      <x v="3"/>
    </i>
    <i r="1">
      <x v="1"/>
    </i>
    <i r="1">
      <x/>
    </i>
    <i r="1">
      <x v="4"/>
    </i>
    <i r="1">
      <x v="2"/>
    </i>
    <i t="default">
      <x v="18"/>
    </i>
    <i>
      <x v="19"/>
      <x/>
    </i>
    <i r="1">
      <x v="4"/>
    </i>
    <i r="1">
      <x v="3"/>
    </i>
    <i r="1">
      <x v="1"/>
    </i>
    <i t="default">
      <x v="19"/>
    </i>
    <i>
      <x v="20"/>
      <x v="3"/>
    </i>
    <i r="1">
      <x v="1"/>
    </i>
    <i r="1">
      <x/>
    </i>
    <i r="1">
      <x v="4"/>
    </i>
    <i r="1">
      <x v="2"/>
    </i>
    <i t="default">
      <x v="20"/>
    </i>
    <i>
      <x v="21"/>
      <x v="3"/>
    </i>
    <i r="1">
      <x v="2"/>
    </i>
    <i r="1">
      <x v="1"/>
    </i>
    <i r="1">
      <x v="4"/>
    </i>
    <i r="1">
      <x/>
    </i>
    <i t="default">
      <x v="21"/>
    </i>
    <i>
      <x v="22"/>
      <x v="3"/>
    </i>
    <i r="1">
      <x v="2"/>
    </i>
    <i t="default">
      <x v="22"/>
    </i>
    <i>
      <x v="23"/>
      <x/>
    </i>
    <i r="1">
      <x v="1"/>
    </i>
    <i r="1">
      <x v="4"/>
    </i>
    <i r="1">
      <x v="2"/>
    </i>
    <i r="1">
      <x v="3"/>
    </i>
    <i t="default">
      <x v="23"/>
    </i>
    <i>
      <x v="24"/>
      <x v="3"/>
    </i>
    <i r="1">
      <x/>
    </i>
    <i r="1">
      <x v="1"/>
    </i>
    <i r="1">
      <x v="4"/>
    </i>
    <i r="1">
      <x v="2"/>
    </i>
    <i t="default">
      <x v="24"/>
    </i>
    <i>
      <x v="25"/>
      <x v="4"/>
    </i>
    <i r="1">
      <x/>
    </i>
    <i r="1">
      <x v="3"/>
    </i>
    <i t="default">
      <x v="25"/>
    </i>
    <i>
      <x v="26"/>
      <x v="4"/>
    </i>
    <i r="1">
      <x/>
    </i>
    <i r="1">
      <x v="3"/>
    </i>
    <i t="default">
      <x v="26"/>
    </i>
    <i>
      <x v="27"/>
      <x v="2"/>
    </i>
    <i r="1">
      <x v="4"/>
    </i>
    <i r="1">
      <x/>
    </i>
    <i t="default">
      <x v="27"/>
    </i>
    <i>
      <x v="28"/>
      <x v="4"/>
    </i>
    <i r="1">
      <x v="3"/>
    </i>
    <i r="1">
      <x v="1"/>
    </i>
    <i t="default">
      <x v="28"/>
    </i>
    <i>
      <x v="29"/>
      <x v="4"/>
    </i>
    <i r="1">
      <x v="1"/>
    </i>
    <i t="default">
      <x v="29"/>
    </i>
    <i t="grand">
      <x/>
    </i>
  </rowItems>
  <colItems count="1">
    <i/>
  </colItems>
  <dataFields count="1">
    <dataField name="Sum of Profit" fld="5" baseField="0" baseItem="0"/>
  </dataFields>
  <formats count="7">
    <format dxfId="31">
      <pivotArea type="origin" dataOnly="0" labelOnly="1" outline="0" fieldPosition="0"/>
    </format>
    <format dxfId="30">
      <pivotArea dataOnly="0" labelOnly="1" outline="0" fieldPosition="0">
        <references count="1">
          <reference field="1" count="0"/>
        </references>
      </pivotArea>
    </format>
    <format dxfId="29">
      <pivotArea dataOnly="0" labelOnly="1" grandRow="1" outline="0" fieldPosition="0"/>
    </format>
    <format dxfId="28">
      <pivotArea field="1" type="button" dataOnly="0" labelOnly="1" outline="0" axis="axisRow" fieldPosition="0"/>
    </format>
    <format dxfId="27">
      <pivotArea dataOnly="0" labelOnly="1" outline="0" fieldPosition="0">
        <references count="1">
          <reference field="4" count="0"/>
        </references>
      </pivotArea>
    </format>
    <format dxfId="26">
      <pivotArea dataOnly="0" labelOnly="1" grandCol="1" outline="0" fieldPosition="0"/>
    </format>
    <format dxfId="25">
      <pivotArea field="4" type="button" dataOnly="0" labelOnly="1" outline="0" axis="axisRow" fieldPosition="1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A14E5D-CAF2-904D-9F55-62C2142A037A}" name="PivotTable35" cacheId="6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A1:C288" firstHeaderRow="2" firstDataRow="2" firstDataCol="2"/>
  <pivotFields count="12">
    <pivotField compact="0" outline="0" showAll="0"/>
    <pivotField compact="0" outline="0" showAll="0" includeNewItemsInFilter="1"/>
    <pivotField compact="0" numFmtId="14" outline="0" showAll="0"/>
    <pivotField axis="axisRow" compact="0" outline="0" showAll="0" includeNewItemsInFilter="1" sortType="descending">
      <items count="16">
        <item x="10"/>
        <item x="8"/>
        <item x="7"/>
        <item x="11"/>
        <item x="4"/>
        <item x="6"/>
        <item x="2"/>
        <item x="3"/>
        <item x="0"/>
        <item x="14"/>
        <item x="1"/>
        <item x="13"/>
        <item x="5"/>
        <item x="9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 includeNewItemsInFilter="1"/>
    <pivotField axis="axisRow" compact="0" outline="0" showAll="0" includeNewItemsInFilter="1">
      <items count="31">
        <item x="9"/>
        <item x="7"/>
        <item x="8"/>
        <item x="14"/>
        <item x="26"/>
        <item x="23"/>
        <item x="29"/>
        <item x="3"/>
        <item x="2"/>
        <item x="4"/>
        <item x="0"/>
        <item x="1"/>
        <item x="24"/>
        <item x="20"/>
        <item x="13"/>
        <item x="19"/>
        <item x="25"/>
        <item x="6"/>
        <item x="5"/>
        <item x="10"/>
        <item x="12"/>
        <item x="11"/>
        <item x="18"/>
        <item x="16"/>
        <item x="17"/>
        <item x="22"/>
        <item x="28"/>
        <item x="15"/>
        <item x="21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includeNewItemsInFilter="1"/>
    <pivotField compact="0" outline="0" showAll="0" includeNewItemsInFilter="1"/>
  </pivotFields>
  <rowFields count="2">
    <field x="5"/>
    <field x="3"/>
  </rowFields>
  <rowItems count="286">
    <i>
      <x/>
      <x v="3"/>
    </i>
    <i r="1">
      <x v="13"/>
    </i>
    <i r="1">
      <x v="10"/>
    </i>
    <i r="1">
      <x v="14"/>
    </i>
    <i r="1">
      <x v="7"/>
    </i>
    <i r="1">
      <x v="4"/>
    </i>
    <i r="1">
      <x v="8"/>
    </i>
    <i r="1">
      <x v="9"/>
    </i>
    <i t="default">
      <x/>
    </i>
    <i>
      <x v="1"/>
      <x v="14"/>
    </i>
    <i r="1">
      <x v="4"/>
    </i>
    <i r="1">
      <x v="7"/>
    </i>
    <i r="1">
      <x v="8"/>
    </i>
    <i r="1">
      <x/>
    </i>
    <i r="1">
      <x v="6"/>
    </i>
    <i r="1">
      <x v="10"/>
    </i>
    <i r="1">
      <x v="2"/>
    </i>
    <i t="default">
      <x v="1"/>
    </i>
    <i>
      <x v="2"/>
      <x v="10"/>
    </i>
    <i r="1">
      <x v="13"/>
    </i>
    <i r="1">
      <x v="8"/>
    </i>
    <i r="1">
      <x/>
    </i>
    <i r="1">
      <x v="11"/>
    </i>
    <i r="1">
      <x v="9"/>
    </i>
    <i r="1">
      <x v="4"/>
    </i>
    <i r="1">
      <x v="14"/>
    </i>
    <i r="1">
      <x v="7"/>
    </i>
    <i r="1">
      <x v="2"/>
    </i>
    <i r="1">
      <x v="6"/>
    </i>
    <i r="1">
      <x v="5"/>
    </i>
    <i r="1">
      <x v="1"/>
    </i>
    <i r="1">
      <x v="12"/>
    </i>
    <i r="1">
      <x v="3"/>
    </i>
    <i t="default">
      <x v="2"/>
    </i>
    <i>
      <x v="3"/>
      <x v="13"/>
    </i>
    <i r="1">
      <x v="10"/>
    </i>
    <i r="1">
      <x v="12"/>
    </i>
    <i r="1">
      <x v="7"/>
    </i>
    <i r="1">
      <x/>
    </i>
    <i r="1">
      <x v="4"/>
    </i>
    <i r="1">
      <x v="9"/>
    </i>
    <i r="1">
      <x v="14"/>
    </i>
    <i r="1">
      <x v="3"/>
    </i>
    <i t="default">
      <x v="3"/>
    </i>
    <i>
      <x v="4"/>
      <x v="11"/>
    </i>
    <i r="1">
      <x/>
    </i>
    <i r="1">
      <x v="3"/>
    </i>
    <i r="1">
      <x v="14"/>
    </i>
    <i r="1">
      <x v="10"/>
    </i>
    <i t="default">
      <x v="4"/>
    </i>
    <i>
      <x v="5"/>
      <x v="11"/>
    </i>
    <i r="1">
      <x/>
    </i>
    <i r="1">
      <x v="1"/>
    </i>
    <i r="1">
      <x v="10"/>
    </i>
    <i r="1">
      <x v="7"/>
    </i>
    <i r="1">
      <x v="9"/>
    </i>
    <i t="default">
      <x v="5"/>
    </i>
    <i>
      <x v="6"/>
      <x v="6"/>
    </i>
    <i r="1">
      <x v="8"/>
    </i>
    <i r="1">
      <x v="10"/>
    </i>
    <i r="1">
      <x v="1"/>
    </i>
    <i r="1">
      <x v="11"/>
    </i>
    <i r="1">
      <x v="12"/>
    </i>
    <i r="1">
      <x v="14"/>
    </i>
    <i t="default">
      <x v="6"/>
    </i>
    <i>
      <x v="7"/>
      <x v="3"/>
    </i>
    <i r="1">
      <x/>
    </i>
    <i r="1">
      <x v="10"/>
    </i>
    <i r="1">
      <x v="13"/>
    </i>
    <i r="1">
      <x v="7"/>
    </i>
    <i r="1">
      <x v="6"/>
    </i>
    <i r="1">
      <x v="8"/>
    </i>
    <i r="1">
      <x v="2"/>
    </i>
    <i t="default">
      <x v="7"/>
    </i>
    <i>
      <x v="8"/>
      <x v="14"/>
    </i>
    <i r="1">
      <x v="10"/>
    </i>
    <i r="1">
      <x/>
    </i>
    <i r="1">
      <x v="6"/>
    </i>
    <i r="1">
      <x v="9"/>
    </i>
    <i r="1">
      <x v="13"/>
    </i>
    <i r="1">
      <x v="8"/>
    </i>
    <i r="1">
      <x v="3"/>
    </i>
    <i r="1">
      <x v="7"/>
    </i>
    <i r="1">
      <x v="11"/>
    </i>
    <i r="1">
      <x v="4"/>
    </i>
    <i r="1">
      <x v="1"/>
    </i>
    <i r="1">
      <x v="12"/>
    </i>
    <i r="1">
      <x v="5"/>
    </i>
    <i t="default">
      <x v="8"/>
    </i>
    <i>
      <x v="9"/>
      <x v="2"/>
    </i>
    <i r="1">
      <x v="10"/>
    </i>
    <i r="1">
      <x/>
    </i>
    <i r="1">
      <x v="14"/>
    </i>
    <i r="1">
      <x v="8"/>
    </i>
    <i r="1">
      <x v="6"/>
    </i>
    <i r="1">
      <x v="4"/>
    </i>
    <i r="1">
      <x v="13"/>
    </i>
    <i r="1">
      <x v="7"/>
    </i>
    <i r="1">
      <x v="11"/>
    </i>
    <i r="1">
      <x v="9"/>
    </i>
    <i r="1">
      <x v="12"/>
    </i>
    <i r="1">
      <x v="3"/>
    </i>
    <i r="1">
      <x v="5"/>
    </i>
    <i t="default">
      <x v="9"/>
    </i>
    <i>
      <x v="10"/>
      <x v="4"/>
    </i>
    <i r="1">
      <x v="7"/>
    </i>
    <i r="1">
      <x v="13"/>
    </i>
    <i r="1">
      <x v="10"/>
    </i>
    <i r="1">
      <x v="6"/>
    </i>
    <i r="1">
      <x v="8"/>
    </i>
    <i r="1">
      <x/>
    </i>
    <i r="1">
      <x v="11"/>
    </i>
    <i r="1">
      <x v="3"/>
    </i>
    <i r="1">
      <x v="14"/>
    </i>
    <i r="1">
      <x v="9"/>
    </i>
    <i r="1">
      <x v="5"/>
    </i>
    <i r="1">
      <x v="12"/>
    </i>
    <i r="1">
      <x v="1"/>
    </i>
    <i r="1">
      <x v="2"/>
    </i>
    <i t="default">
      <x v="10"/>
    </i>
    <i>
      <x v="11"/>
      <x v="4"/>
    </i>
    <i r="1">
      <x v="2"/>
    </i>
    <i r="1">
      <x v="10"/>
    </i>
    <i r="1">
      <x v="11"/>
    </i>
    <i r="1">
      <x/>
    </i>
    <i r="1">
      <x v="6"/>
    </i>
    <i r="1">
      <x v="13"/>
    </i>
    <i r="1">
      <x v="8"/>
    </i>
    <i r="1">
      <x v="7"/>
    </i>
    <i t="default">
      <x v="11"/>
    </i>
    <i>
      <x v="12"/>
      <x v="9"/>
    </i>
    <i r="1">
      <x v="4"/>
    </i>
    <i r="1">
      <x v="10"/>
    </i>
    <i r="1">
      <x/>
    </i>
    <i r="1">
      <x v="13"/>
    </i>
    <i t="default">
      <x v="12"/>
    </i>
    <i>
      <x v="13"/>
      <x v="4"/>
    </i>
    <i r="1">
      <x v="7"/>
    </i>
    <i r="1">
      <x v="11"/>
    </i>
    <i r="1">
      <x v="10"/>
    </i>
    <i r="1">
      <x/>
    </i>
    <i t="default">
      <x v="13"/>
    </i>
    <i>
      <x v="14"/>
      <x v="14"/>
    </i>
    <i r="1">
      <x v="4"/>
    </i>
    <i r="1">
      <x/>
    </i>
    <i r="1">
      <x v="10"/>
    </i>
    <i r="1">
      <x v="7"/>
    </i>
    <i r="1">
      <x v="8"/>
    </i>
    <i r="1">
      <x v="3"/>
    </i>
    <i t="default">
      <x v="14"/>
    </i>
    <i>
      <x v="15"/>
      <x v="4"/>
    </i>
    <i r="1">
      <x v="10"/>
    </i>
    <i r="1">
      <x/>
    </i>
    <i r="1">
      <x v="7"/>
    </i>
    <i r="1">
      <x v="3"/>
    </i>
    <i r="1">
      <x v="6"/>
    </i>
    <i r="1">
      <x v="8"/>
    </i>
    <i r="1">
      <x v="14"/>
    </i>
    <i t="default">
      <x v="15"/>
    </i>
    <i>
      <x v="16"/>
      <x v="3"/>
    </i>
    <i r="1">
      <x v="13"/>
    </i>
    <i r="1">
      <x/>
    </i>
    <i r="1">
      <x v="9"/>
    </i>
    <i t="default">
      <x v="16"/>
    </i>
    <i>
      <x v="17"/>
      <x v="4"/>
    </i>
    <i r="1">
      <x v="10"/>
    </i>
    <i r="1">
      <x v="8"/>
    </i>
    <i r="1">
      <x v="6"/>
    </i>
    <i r="1">
      <x v="12"/>
    </i>
    <i r="1">
      <x v="7"/>
    </i>
    <i r="1">
      <x/>
    </i>
    <i r="1">
      <x v="14"/>
    </i>
    <i t="default">
      <x v="17"/>
    </i>
    <i>
      <x v="18"/>
      <x v="4"/>
    </i>
    <i r="1">
      <x v="6"/>
    </i>
    <i r="1">
      <x v="7"/>
    </i>
    <i r="1">
      <x v="10"/>
    </i>
    <i r="1">
      <x v="14"/>
    </i>
    <i r="1">
      <x v="1"/>
    </i>
    <i r="1">
      <x v="3"/>
    </i>
    <i r="1">
      <x v="13"/>
    </i>
    <i r="1">
      <x v="2"/>
    </i>
    <i r="1">
      <x/>
    </i>
    <i r="1">
      <x v="5"/>
    </i>
    <i r="1">
      <x v="12"/>
    </i>
    <i r="1">
      <x v="8"/>
    </i>
    <i r="1">
      <x v="9"/>
    </i>
    <i r="1">
      <x v="11"/>
    </i>
    <i t="default">
      <x v="18"/>
    </i>
    <i>
      <x v="19"/>
      <x v="11"/>
    </i>
    <i r="1">
      <x v="7"/>
    </i>
    <i r="1">
      <x v="12"/>
    </i>
    <i r="1">
      <x v="14"/>
    </i>
    <i r="1">
      <x v="8"/>
    </i>
    <i r="1">
      <x v="3"/>
    </i>
    <i t="default">
      <x v="19"/>
    </i>
    <i>
      <x v="20"/>
      <x v="10"/>
    </i>
    <i r="1">
      <x v="7"/>
    </i>
    <i r="1">
      <x v="3"/>
    </i>
    <i r="1">
      <x v="8"/>
    </i>
    <i r="1">
      <x/>
    </i>
    <i r="1">
      <x v="2"/>
    </i>
    <i r="1">
      <x v="6"/>
    </i>
    <i r="1">
      <x v="14"/>
    </i>
    <i r="1">
      <x v="9"/>
    </i>
    <i r="1">
      <x v="11"/>
    </i>
    <i r="1">
      <x v="4"/>
    </i>
    <i r="1">
      <x v="13"/>
    </i>
    <i r="1">
      <x v="1"/>
    </i>
    <i t="default">
      <x v="20"/>
    </i>
    <i>
      <x v="21"/>
      <x/>
    </i>
    <i r="1">
      <x v="10"/>
    </i>
    <i r="1">
      <x v="9"/>
    </i>
    <i r="1">
      <x v="7"/>
    </i>
    <i r="1">
      <x v="14"/>
    </i>
    <i r="1">
      <x v="8"/>
    </i>
    <i r="1">
      <x v="1"/>
    </i>
    <i r="1">
      <x v="5"/>
    </i>
    <i r="1">
      <x v="13"/>
    </i>
    <i r="1">
      <x v="4"/>
    </i>
    <i r="1">
      <x v="11"/>
    </i>
    <i t="default">
      <x v="21"/>
    </i>
    <i>
      <x v="22"/>
      <x v="10"/>
    </i>
    <i r="1">
      <x/>
    </i>
    <i r="1">
      <x v="7"/>
    </i>
    <i r="1">
      <x v="3"/>
    </i>
    <i r="1">
      <x v="5"/>
    </i>
    <i r="1">
      <x v="2"/>
    </i>
    <i t="default">
      <x v="22"/>
    </i>
    <i>
      <x v="23"/>
      <x v="10"/>
    </i>
    <i r="1">
      <x v="14"/>
    </i>
    <i r="1">
      <x v="13"/>
    </i>
    <i r="1">
      <x v="2"/>
    </i>
    <i r="1">
      <x v="7"/>
    </i>
    <i r="1">
      <x v="9"/>
    </i>
    <i r="1">
      <x/>
    </i>
    <i r="1">
      <x v="6"/>
    </i>
    <i r="1">
      <x v="3"/>
    </i>
    <i r="1">
      <x v="11"/>
    </i>
    <i r="1">
      <x v="8"/>
    </i>
    <i r="1">
      <x v="12"/>
    </i>
    <i t="default">
      <x v="23"/>
    </i>
    <i>
      <x v="24"/>
      <x v="10"/>
    </i>
    <i r="1">
      <x v="1"/>
    </i>
    <i r="1">
      <x v="9"/>
    </i>
    <i r="1">
      <x v="4"/>
    </i>
    <i r="1">
      <x v="3"/>
    </i>
    <i r="1">
      <x v="7"/>
    </i>
    <i r="1">
      <x v="14"/>
    </i>
    <i r="1">
      <x v="11"/>
    </i>
    <i r="1">
      <x v="2"/>
    </i>
    <i t="default">
      <x v="24"/>
    </i>
    <i>
      <x v="25"/>
      <x v="3"/>
    </i>
    <i r="1">
      <x v="10"/>
    </i>
    <i r="1">
      <x/>
    </i>
    <i r="1">
      <x v="13"/>
    </i>
    <i r="1">
      <x v="9"/>
    </i>
    <i r="1">
      <x v="5"/>
    </i>
    <i t="default">
      <x v="25"/>
    </i>
    <i>
      <x v="26"/>
      <x v="8"/>
    </i>
    <i r="1">
      <x v="11"/>
    </i>
    <i r="1">
      <x v="7"/>
    </i>
    <i r="1">
      <x v="5"/>
    </i>
    <i r="1">
      <x v="14"/>
    </i>
    <i t="default">
      <x v="26"/>
    </i>
    <i>
      <x v="27"/>
      <x v="5"/>
    </i>
    <i r="1">
      <x v="14"/>
    </i>
    <i r="1">
      <x v="10"/>
    </i>
    <i r="1">
      <x v="7"/>
    </i>
    <i r="1">
      <x v="3"/>
    </i>
    <i r="1">
      <x v="11"/>
    </i>
    <i t="default">
      <x v="27"/>
    </i>
    <i>
      <x v="28"/>
      <x/>
    </i>
    <i r="1">
      <x v="8"/>
    </i>
    <i r="1">
      <x v="4"/>
    </i>
    <i r="1">
      <x v="10"/>
    </i>
    <i r="1">
      <x v="12"/>
    </i>
    <i r="1">
      <x v="9"/>
    </i>
    <i t="default">
      <x v="28"/>
    </i>
    <i>
      <x v="29"/>
      <x v="9"/>
    </i>
    <i r="1">
      <x v="14"/>
    </i>
    <i r="1">
      <x v="11"/>
    </i>
    <i r="1">
      <x v="6"/>
    </i>
    <i r="1">
      <x/>
    </i>
    <i t="default">
      <x v="29"/>
    </i>
    <i t="grand">
      <x/>
    </i>
  </rowItems>
  <colItems count="1">
    <i/>
  </colItems>
  <dataFields count="1">
    <dataField name="Sum of Am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D4FA4-9815-FE46-85E6-43531F097CE2}" name="PivotTable48" cacheId="7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A1:B103" firstHeaderRow="2" firstDataRow="2" firstDataCol="1"/>
  <pivotFields count="8">
    <pivotField compact="0" outline="0" showAll="0" includeNewItemsInFilter="1"/>
    <pivotField axis="axisRow" compact="0" outline="0" showAll="0" includeNewItemsInFilter="1">
      <items count="101">
        <item x="0"/>
        <item x="3"/>
        <item x="93"/>
        <item x="4"/>
        <item x="5"/>
        <item x="6"/>
        <item x="7"/>
        <item x="8"/>
        <item x="9"/>
        <item x="10"/>
        <item x="11"/>
        <item x="12"/>
        <item x="94"/>
        <item x="13"/>
        <item x="14"/>
        <item x="15"/>
        <item x="16"/>
        <item x="17"/>
        <item x="18"/>
        <item x="19"/>
        <item x="20"/>
        <item x="21"/>
        <item x="22"/>
        <item x="95"/>
        <item x="23"/>
        <item x="24"/>
        <item x="25"/>
        <item x="26"/>
        <item x="27"/>
        <item x="28"/>
        <item x="29"/>
        <item x="30"/>
        <item x="31"/>
        <item x="32"/>
        <item x="96"/>
        <item x="33"/>
        <item x="34"/>
        <item x="35"/>
        <item x="36"/>
        <item x="37"/>
        <item x="38"/>
        <item x="39"/>
        <item x="40"/>
        <item x="41"/>
        <item x="42"/>
        <item x="97"/>
        <item x="43"/>
        <item x="44"/>
        <item x="45"/>
        <item x="46"/>
        <item x="47"/>
        <item x="48"/>
        <item x="49"/>
        <item x="50"/>
        <item x="51"/>
        <item x="52"/>
        <item x="98"/>
        <item x="53"/>
        <item x="54"/>
        <item x="55"/>
        <item x="56"/>
        <item x="57"/>
        <item x="58"/>
        <item x="59"/>
        <item x="60"/>
        <item x="61"/>
        <item x="62"/>
        <item x="99"/>
        <item x="63"/>
        <item x="64"/>
        <item x="65"/>
        <item x="66"/>
        <item x="67"/>
        <item x="68"/>
        <item x="69"/>
        <item x="70"/>
        <item x="71"/>
        <item x="72"/>
        <item x="1"/>
        <item x="73"/>
        <item x="74"/>
        <item x="75"/>
        <item x="76"/>
        <item x="77"/>
        <item x="78"/>
        <item x="79"/>
        <item x="80"/>
        <item x="81"/>
        <item x="82"/>
        <item x="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compact="0" numFmtId="168" outline="0" showAll="0" includeNewItemsInFilter="1"/>
    <pivotField dataField="1" compact="0" outline="0" showAll="0" includeNewItemsInFilter="1"/>
    <pivotField compact="0" numFmtId="169" outline="0" showAll="0" includeNewItemsInFilter="1">
      <items count="31">
        <item x="0"/>
        <item x="3"/>
        <item x="6"/>
        <item x="9"/>
        <item x="10"/>
        <item x="15"/>
        <item x="18"/>
        <item x="1"/>
        <item x="2"/>
        <item x="7"/>
        <item x="12"/>
        <item x="19"/>
        <item x="20"/>
        <item x="14"/>
        <item x="21"/>
        <item x="22"/>
        <item x="16"/>
        <item x="23"/>
        <item x="24"/>
        <item x="4"/>
        <item x="5"/>
        <item x="8"/>
        <item x="11"/>
        <item x="25"/>
        <item x="13"/>
        <item x="26"/>
        <item x="27"/>
        <item x="28"/>
        <item x="17"/>
        <item x="29"/>
        <item t="default"/>
      </items>
    </pivotField>
    <pivotField compact="0" outline="0" showAll="0" includeNewItemsInFilter="1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includeNewItemsInFilter="1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includeNewItemsInFilter="1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Repayment" fld="3" baseField="0" baseItem="0" numFmtId="2"/>
  </dataFields>
  <formats count="6">
    <format dxfId="18">
      <pivotArea type="origin" dataOnly="0" labelOnly="1" outline="0" fieldPosition="0"/>
    </format>
    <format dxfId="17">
      <pivotArea field="4" type="button" dataOnly="0" labelOnly="1" outline="0"/>
    </format>
    <format dxfId="16">
      <pivotArea dataOnly="0" labelOnly="1" grandRow="1" outline="0" fieldPosition="0"/>
    </format>
    <format dxfId="15">
      <pivotArea outline="0" fieldPosition="0"/>
    </format>
    <format dxfId="14">
      <pivotArea type="topRight" dataOnly="0" labelOnly="1" outline="0" fieldPosition="0"/>
    </format>
    <format dxfId="13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12B0E-853B-0C41-8E59-6A6A088D7F93}" name="PivotTable47" cacheId="5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C1:D103" firstHeaderRow="2" firstDataRow="2" firstDataCol="1"/>
  <pivotFields count="12">
    <pivotField compact="0" outline="0" showAll="0" includeNewItemsInFilter="1"/>
    <pivotField axis="axisRow" compact="0" outline="0" showAll="0" includeNewItemsInFilter="1" sortType="ascending">
      <items count="101">
        <item x="0"/>
        <item x="3"/>
        <item x="93"/>
        <item x="4"/>
        <item x="5"/>
        <item x="6"/>
        <item x="7"/>
        <item x="8"/>
        <item x="9"/>
        <item x="10"/>
        <item x="11"/>
        <item x="12"/>
        <item x="94"/>
        <item x="13"/>
        <item x="14"/>
        <item x="15"/>
        <item x="16"/>
        <item x="17"/>
        <item x="18"/>
        <item x="19"/>
        <item x="20"/>
        <item x="21"/>
        <item x="22"/>
        <item x="95"/>
        <item x="23"/>
        <item x="24"/>
        <item x="25"/>
        <item x="26"/>
        <item x="27"/>
        <item x="28"/>
        <item x="29"/>
        <item x="30"/>
        <item x="31"/>
        <item x="32"/>
        <item x="96"/>
        <item x="33"/>
        <item x="34"/>
        <item x="35"/>
        <item x="36"/>
        <item x="37"/>
        <item x="38"/>
        <item x="39"/>
        <item x="40"/>
        <item x="41"/>
        <item x="42"/>
        <item x="97"/>
        <item x="43"/>
        <item x="44"/>
        <item x="45"/>
        <item x="46"/>
        <item x="47"/>
        <item x="48"/>
        <item x="49"/>
        <item x="50"/>
        <item x="51"/>
        <item x="52"/>
        <item x="98"/>
        <item x="53"/>
        <item x="54"/>
        <item x="55"/>
        <item x="56"/>
        <item x="57"/>
        <item x="58"/>
        <item x="59"/>
        <item x="60"/>
        <item x="61"/>
        <item x="62"/>
        <item x="99"/>
        <item x="63"/>
        <item x="64"/>
        <item x="65"/>
        <item x="66"/>
        <item x="67"/>
        <item x="68"/>
        <item x="69"/>
        <item x="70"/>
        <item x="71"/>
        <item x="72"/>
        <item x="1"/>
        <item x="73"/>
        <item x="74"/>
        <item x="75"/>
        <item x="76"/>
        <item x="77"/>
        <item x="78"/>
        <item x="79"/>
        <item x="80"/>
        <item x="81"/>
        <item x="82"/>
        <item x="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compact="0" numFmtId="168" outline="0" showAll="0" includeNewItemsInFilter="1">
      <items count="75">
        <item x="1"/>
        <item x="0"/>
        <item x="2"/>
        <item x="3"/>
        <item x="7"/>
        <item x="15"/>
        <item x="21"/>
        <item x="19"/>
        <item x="23"/>
        <item x="31"/>
        <item x="35"/>
        <item x="4"/>
        <item x="6"/>
        <item x="10"/>
        <item x="9"/>
        <item x="5"/>
        <item x="8"/>
        <item x="17"/>
        <item x="22"/>
        <item x="25"/>
        <item x="27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30"/>
        <item x="49"/>
        <item x="50"/>
        <item x="51"/>
        <item x="32"/>
        <item x="34"/>
        <item x="52"/>
        <item x="53"/>
        <item x="54"/>
        <item x="11"/>
        <item x="55"/>
        <item x="16"/>
        <item x="14"/>
        <item x="65"/>
        <item x="12"/>
        <item x="66"/>
        <item x="67"/>
        <item x="68"/>
        <item x="69"/>
        <item x="70"/>
        <item x="13"/>
        <item x="71"/>
        <item x="72"/>
        <item x="56"/>
        <item x="73"/>
        <item x="20"/>
        <item x="18"/>
        <item x="57"/>
        <item x="24"/>
        <item x="26"/>
        <item x="28"/>
        <item x="58"/>
        <item x="59"/>
        <item x="29"/>
        <item x="60"/>
        <item x="61"/>
        <item x="62"/>
        <item x="63"/>
        <item x="33"/>
        <item x="64"/>
        <item t="default"/>
      </items>
    </pivotField>
    <pivotField compact="0" outline="0" showAll="0" includeNewItemsInFilter="1"/>
    <pivotField dataField="1" compact="0" numFmtId="165" outline="0" showAll="0" includeNewItemsInFilter="1"/>
    <pivotField compact="0" numFmtId="169" outline="0" showAll="0" includeNewItemsInFilter="1">
      <items count="31">
        <item x="0"/>
        <item x="3"/>
        <item x="6"/>
        <item x="9"/>
        <item x="10"/>
        <item x="15"/>
        <item x="18"/>
        <item x="1"/>
        <item x="2"/>
        <item x="7"/>
        <item x="12"/>
        <item x="19"/>
        <item x="20"/>
        <item x="14"/>
        <item x="21"/>
        <item x="22"/>
        <item x="16"/>
        <item x="23"/>
        <item x="24"/>
        <item x="4"/>
        <item x="5"/>
        <item x="8"/>
        <item x="11"/>
        <item x="25"/>
        <item x="13"/>
        <item x="26"/>
        <item x="27"/>
        <item x="28"/>
        <item x="17"/>
        <item x="29"/>
        <item t="default"/>
      </items>
    </pivotField>
    <pivotField compact="0" outline="0" showAll="0" includeNewItemsIn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includeNewItemsInFilter="1" defaultSubtotal="0">
      <items count="6">
        <item x="0"/>
        <item x="1"/>
        <item x="2"/>
        <item x="3"/>
        <item x="4"/>
        <item x="5"/>
      </items>
    </pivotField>
    <pivotField compact="0" outline="0" showAll="0" includeNewItemsInFilter="1" defaultSubtotal="0">
      <items count="5">
        <item x="0"/>
        <item x="1"/>
        <item x="2"/>
        <item x="3"/>
        <item x="4"/>
      </items>
    </pivotField>
    <pivotField compact="0" outline="0" showAll="0" includeNewItemsInFilter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 includeNewItemsInFilter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 includeNewItemsInFilter="1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pend" fld="4" baseField="0" baseItem="0" numFmtId="165"/>
  </dataFields>
  <formats count="3">
    <format dxfId="21">
      <pivotArea type="origin" dataOnly="0" labelOnly="1" outline="0" fieldPosition="0"/>
    </format>
    <format dxfId="20">
      <pivotArea field="5" type="button" dataOnly="0" labelOnly="1" outline="0"/>
    </format>
    <format dxfId="19">
      <pivotArea dataOnly="0" labelOnly="1"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C851D-3840-564F-B232-F6C883CE9B71}" name="PivotTable40" cacheId="5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D1:E33" firstHeaderRow="2" firstDataRow="2" firstDataCol="1"/>
  <pivotFields count="12">
    <pivotField compact="0" outline="0" showAll="0" includeNewItemsInFilter="1"/>
    <pivotField compact="0" outline="0" showAll="0" includeNewItemsInFilter="1"/>
    <pivotField compact="0" numFmtId="168" outline="0" showAll="0" includeNewItemsInFilter="1">
      <items count="75">
        <item x="1"/>
        <item x="0"/>
        <item x="2"/>
        <item x="3"/>
        <item x="7"/>
        <item x="15"/>
        <item x="21"/>
        <item x="19"/>
        <item x="23"/>
        <item x="31"/>
        <item x="35"/>
        <item x="4"/>
        <item x="6"/>
        <item x="10"/>
        <item x="9"/>
        <item x="5"/>
        <item x="8"/>
        <item x="17"/>
        <item x="22"/>
        <item x="25"/>
        <item x="27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30"/>
        <item x="49"/>
        <item x="50"/>
        <item x="51"/>
        <item x="32"/>
        <item x="34"/>
        <item x="52"/>
        <item x="53"/>
        <item x="54"/>
        <item x="11"/>
        <item x="55"/>
        <item x="16"/>
        <item x="14"/>
        <item x="65"/>
        <item x="12"/>
        <item x="66"/>
        <item x="67"/>
        <item x="68"/>
        <item x="69"/>
        <item x="70"/>
        <item x="13"/>
        <item x="71"/>
        <item x="72"/>
        <item x="56"/>
        <item x="73"/>
        <item x="20"/>
        <item x="18"/>
        <item x="57"/>
        <item x="24"/>
        <item x="26"/>
        <item x="28"/>
        <item x="58"/>
        <item x="59"/>
        <item x="29"/>
        <item x="60"/>
        <item x="61"/>
        <item x="62"/>
        <item x="63"/>
        <item x="33"/>
        <item x="64"/>
        <item t="default"/>
      </items>
    </pivotField>
    <pivotField compact="0" outline="0" showAll="0" includeNewItemsInFilter="1"/>
    <pivotField dataField="1" compact="0" numFmtId="165" outline="0" showAll="0" includeNewItemsInFilter="1"/>
    <pivotField axis="axisRow" compact="0" numFmtId="169" outline="0" showAll="0" includeNewItemsInFilter="1">
      <items count="31">
        <item x="0"/>
        <item x="3"/>
        <item x="6"/>
        <item x="9"/>
        <item x="10"/>
        <item x="15"/>
        <item x="18"/>
        <item x="1"/>
        <item x="2"/>
        <item x="7"/>
        <item x="12"/>
        <item x="19"/>
        <item x="20"/>
        <item x="14"/>
        <item x="21"/>
        <item x="22"/>
        <item x="16"/>
        <item x="23"/>
        <item x="24"/>
        <item x="4"/>
        <item x="5"/>
        <item x="8"/>
        <item x="11"/>
        <item x="25"/>
        <item x="13"/>
        <item x="26"/>
        <item x="27"/>
        <item x="28"/>
        <item x="17"/>
        <item x="29"/>
        <item t="default"/>
      </items>
    </pivotField>
    <pivotField compact="0" outline="0" showAll="0" includeNewItemsIn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includeNewItemsInFilter="1" defaultSubtotal="0">
      <items count="6">
        <item x="0"/>
        <item x="1"/>
        <item x="2"/>
        <item x="3"/>
        <item x="4"/>
        <item x="5"/>
      </items>
    </pivotField>
    <pivotField compact="0" outline="0" showAll="0" includeNewItemsInFilter="1" defaultSubtotal="0">
      <items count="5">
        <item x="0"/>
        <item x="1"/>
        <item x="2"/>
        <item x="3"/>
        <item x="4"/>
      </items>
    </pivotField>
    <pivotField compact="0" outline="0" showAll="0" includeNewItemsInFilter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 includeNewItemsInFilter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 includeNewItemsInFilter="1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pendMonthwise" fld="4" baseField="0" baseItem="0" numFmtId="165"/>
  </dataFields>
  <formats count="4">
    <format dxfId="8">
      <pivotArea type="origin" dataOnly="0" labelOnly="1" outline="0" fieldPosition="0"/>
    </format>
    <format dxfId="7">
      <pivotArea field="5" type="button" dataOnly="0" labelOnly="1" outline="0" axis="axisRow" fieldPosition="0"/>
    </format>
    <format dxfId="6">
      <pivotArea dataOnly="0" labelOnly="1" outline="0" fieldPosition="0">
        <references count="1">
          <reference field="5" count="0"/>
        </references>
      </pivotArea>
    </format>
    <format dxfId="5">
      <pivotArea dataOnly="0" labelOnly="1"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C2B54-7655-3F47-B4C2-01DEC70688B4}" name="PivotTable39" cacheId="7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>
  <location ref="A1:B33" firstHeaderRow="2" firstDataRow="2" firstDataCol="1"/>
  <pivotFields count="8">
    <pivotField compact="0" outline="0" showAll="0" includeNewItemsInFilter="1"/>
    <pivotField compact="0" outline="0" showAll="0" includeNewItemsInFilter="1"/>
    <pivotField compact="0" numFmtId="168" outline="0" showAll="0" includeNewItemsInFilter="1"/>
    <pivotField dataField="1" compact="0" outline="0" showAll="0" includeNewItemsInFilter="1"/>
    <pivotField axis="axisRow" compact="0" numFmtId="169" outline="0" showAll="0" includeNewItemsInFilter="1">
      <items count="31">
        <item x="0"/>
        <item x="3"/>
        <item x="6"/>
        <item x="9"/>
        <item x="10"/>
        <item x="15"/>
        <item x="18"/>
        <item x="1"/>
        <item x="2"/>
        <item x="7"/>
        <item x="12"/>
        <item x="19"/>
        <item x="20"/>
        <item x="14"/>
        <item x="21"/>
        <item x="22"/>
        <item x="16"/>
        <item x="23"/>
        <item x="24"/>
        <item x="4"/>
        <item x="5"/>
        <item x="8"/>
        <item x="11"/>
        <item x="25"/>
        <item x="13"/>
        <item x="26"/>
        <item x="27"/>
        <item x="28"/>
        <item x="17"/>
        <item x="29"/>
        <item t="default"/>
      </items>
    </pivotField>
    <pivotField compact="0" outline="0" showAll="0" includeNewItemsInFilter="1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includeNewItemsInFilter="1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includeNewItemsInFilter="1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4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RepayMonthwise" fld="3" baseField="0" baseItem="0"/>
  </dataFields>
  <formats count="4">
    <format dxfId="12">
      <pivotArea type="origin" dataOnly="0" labelOnly="1" outline="0" fieldPosition="0"/>
    </format>
    <format dxfId="11">
      <pivotArea field="4" type="button" dataOnly="0" labelOnly="1" outline="0" axis="axisRow" fieldPosition="0"/>
    </format>
    <format dxfId="10">
      <pivotArea dataOnly="0" labelOnly="1" outline="0" fieldPosition="0">
        <references count="1">
          <reference field="4" count="0"/>
        </references>
      </pivotArea>
    </format>
    <format dxfId="9">
      <pivotArea dataOnly="0" labelOnly="1"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5F557F-AA55-3941-85DF-AF874C02950F}" autoFormatId="16" applyNumberFormats="0" applyBorderFormats="0" applyFontFormats="0" applyPatternFormats="0" applyAlignmentFormats="0" applyWidthHeightFormats="0">
  <queryTableRefresh nextId="10">
    <queryTableFields count="9">
      <queryTableField id="1" name="Sl No:" tableColumnId="1"/>
      <queryTableField id="2" name="Customer" tableColumnId="2"/>
      <queryTableField id="3" name="Age" tableColumnId="3"/>
      <queryTableField id="4" name="City" tableColumnId="4"/>
      <queryTableField id="5" name="Credit Card Product" tableColumnId="5"/>
      <queryTableField id="6" name="Limit" tableColumnId="6"/>
      <queryTableField id="7" name="Company" tableColumnId="7"/>
      <queryTableField id="8" name="Segment" tableColumnId="8"/>
      <queryTableField id="9" name="Age_Group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8DA8406-7858-964F-80CB-BDAD5B2F413D}" autoFormatId="16" applyNumberFormats="0" applyBorderFormats="0" applyFontFormats="0" applyPatternFormats="0" applyAlignmentFormats="0" applyWidthHeightFormats="0">
  <queryTableRefresh nextId="6">
    <queryTableFields count="5">
      <queryTableField id="1" name="Costomer" tableColumnId="1"/>
      <queryTableField id="2" name="Month_Extracted" tableColumnId="2"/>
      <queryTableField id="3" name="SUMofSpend" tableColumnId="3"/>
      <queryTableField id="4" name="Limit" tableColumnId="4"/>
      <queryTableField id="5" name="LimitCheck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EE2077E-B404-1E48-83E1-004589008C24}" autoFormatId="16" applyNumberFormats="0" applyBorderFormats="0" applyFontFormats="0" applyPatternFormats="0" applyAlignmentFormats="0" applyWidthHeightFormats="0">
  <queryTableRefresh nextId="19">
    <queryTableFields count="12">
      <queryTableField id="7" name="Sl No:" tableColumnId="7"/>
      <queryTableField id="1" name="Costomer" tableColumnId="1"/>
      <queryTableField id="8" name="Month" tableColumnId="8"/>
      <queryTableField id="2" name="Type" tableColumnId="2"/>
      <queryTableField id="3" name="Amount" tableColumnId="3"/>
      <queryTableField id="4" name="Month_Extracted" tableColumnId="4"/>
      <queryTableField id="9" name="City" tableColumnId="9"/>
      <queryTableField id="10" name="Credit Card Product" tableColumnId="10"/>
      <queryTableField id="11" name="Limit" tableColumnId="11"/>
      <queryTableField id="12" name="Company" tableColumnId="12"/>
      <queryTableField id="5" name="Segment" tableColumnId="5"/>
      <queryTableField id="6" name="Age_Group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2440453-AC20-854C-8C9E-CB3F46FB9FBD}" autoFormatId="16" applyNumberFormats="0" applyBorderFormats="0" applyFontFormats="0" applyPatternFormats="0" applyAlignmentFormats="0" applyWidthHeightFormats="0">
  <queryTableRefresh nextId="9">
    <queryTableFields count="6">
      <queryTableField id="1" name="Costomer" tableColumnId="1"/>
      <queryTableField id="2" name="Month_Extracted" tableColumnId="2"/>
      <queryTableField id="3" name="SUMofSPEND" tableColumnId="3"/>
      <queryTableField id="4" name="SUMofREPAY" tableColumnId="4"/>
      <queryTableField id="5" name="Segment" tableColumnId="5"/>
      <queryTableField id="6" name="Prof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3DBF49-A37D-9E49-A8C3-47F71B67EB03}" name="Customer_Acqusition" displayName="Customer_Acqusition" ref="A1:I101" tableType="queryTable" totalsRowShown="0">
  <autoFilter ref="A1:I101" xr:uid="{053DBF49-A37D-9E49-A8C3-47F71B67EB03}"/>
  <tableColumns count="9">
    <tableColumn id="1" xr3:uid="{337A935B-65FB-9745-98D9-5A28BEB0B492}" uniqueName="1" name="Sl No:" queryTableFieldId="1"/>
    <tableColumn id="2" xr3:uid="{86228266-8165-2E4B-9576-E8E3EF3EE373}" uniqueName="2" name="Customer" queryTableFieldId="2" dataDxfId="350"/>
    <tableColumn id="3" xr3:uid="{FE2B1C5F-58B8-964C-B4A8-3AED3B11A88F}" uniqueName="3" name="Age" queryTableFieldId="3"/>
    <tableColumn id="4" xr3:uid="{13D4062F-006B-F949-BE09-7B781E910DD3}" uniqueName="4" name="City" queryTableFieldId="4" dataDxfId="349"/>
    <tableColumn id="5" xr3:uid="{CA589622-311D-2946-BF35-D6FCD906BABE}" uniqueName="5" name="Credit Card Product" queryTableFieldId="5" dataDxfId="348"/>
    <tableColumn id="6" xr3:uid="{57F8E2B7-32BF-DB43-94BF-4C3C92E37237}" uniqueName="6" name="Limit" queryTableFieldId="6"/>
    <tableColumn id="7" xr3:uid="{4B9A81F4-B072-9F40-809B-C6D2A20445E4}" uniqueName="7" name="Company" queryTableFieldId="7" dataDxfId="347"/>
    <tableColumn id="8" xr3:uid="{3EE5A706-7E45-B648-B03D-BDBFB8A9B537}" uniqueName="8" name="Segment" queryTableFieldId="8" dataDxfId="346"/>
    <tableColumn id="9" xr3:uid="{5AB5A9BB-6008-2C4D-9256-17654EF40E11}" uniqueName="9" name="Age_Group" queryTableFieldId="9" dataDxfId="3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2B596-03B7-D244-9368-FDEDAB6FB416}" name="CustAqi" displayName="CustAqi" ref="A1:I101" totalsRowShown="0" headerRowDxfId="344">
  <autoFilter ref="A1:I101" xr:uid="{A8D2B596-03B7-D244-9368-FDEDAB6FB416}"/>
  <tableColumns count="9">
    <tableColumn id="1" xr3:uid="{9CFAD56F-4F02-3841-BAD9-FD3E52855A87}" name="Sl No:"/>
    <tableColumn id="2" xr3:uid="{D3178FED-6DD0-184D-95FE-2E2844E9414A}" name="Customer" dataDxfId="343"/>
    <tableColumn id="3" xr3:uid="{65BFDBDB-DB81-AA45-B1A0-651FA19C2007}" name="Age" dataDxfId="342"/>
    <tableColumn id="4" xr3:uid="{780B7622-6ED6-954D-8740-21265694208D}" name="City"/>
    <tableColumn id="5" xr3:uid="{21D61521-020C-CC45-8939-C37BA7710FEF}" name="Credit Card Product"/>
    <tableColumn id="6" xr3:uid="{6288A565-7248-7545-965D-3BE31EAC5007}" name="Limit" dataDxfId="341"/>
    <tableColumn id="7" xr3:uid="{C8AF6935-2C99-BA49-8920-CCAC2633267B}" name="Company"/>
    <tableColumn id="8" xr3:uid="{B19F630E-5D75-E94E-AAEA-C2DF9D81398C}" name="Segment"/>
    <tableColumn id="9" xr3:uid="{8BF33D3C-7591-0749-8C3B-C33BFAC3A7FA}" name="Age_Group" dataDxfId="340">
      <calculatedColumnFormula>IF(C2&gt;=60, "SENIOR", IF(C2&gt;=45, "MIDDLE AGED", IF(C2&gt;=30, "ADULT", IF(C2&gt;=18, "YOUNG ADULT", "UNDERAGE"))))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BB19DA-76F0-D840-9B8A-0BB8FEE27C76}" name="Spending__3" displayName="Spending__3" ref="A1:E808" tableType="queryTable" totalsRowShown="0">
  <autoFilter ref="A1:E808" xr:uid="{A9BB19DA-76F0-D840-9B8A-0BB8FEE27C76}"/>
  <tableColumns count="5">
    <tableColumn id="1" xr3:uid="{CC846A4B-DD19-7844-86B1-F34B9084C62F}" uniqueName="1" name="Costomer" queryTableFieldId="1" dataDxfId="127"/>
    <tableColumn id="2" xr3:uid="{B0176312-AB33-5845-9919-1E88E7F89FAF}" uniqueName="2" name="Month_Extracted" queryTableFieldId="2" dataDxfId="126"/>
    <tableColumn id="3" xr3:uid="{A9F55344-551A-F647-BD2D-6846D890D9A9}" uniqueName="3" name="SUMofSpend" queryTableFieldId="3"/>
    <tableColumn id="4" xr3:uid="{61DE572B-1A21-5F4E-8729-4CCE956B59D7}" uniqueName="4" name="Limit" queryTableFieldId="4"/>
    <tableColumn id="5" xr3:uid="{CE9529FB-33D7-6247-A482-0E06C5C8D555}" uniqueName="5" name="LimitCheck" queryTableField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78A0CB-0DFD-0941-87AA-BF54F9CB04F3}" name="Spending_1" displayName="Spending_1" ref="A1:L1501" tableType="queryTable" totalsRowShown="0">
  <autoFilter ref="A1:L1501" xr:uid="{1278A0CB-0DFD-0941-87AA-BF54F9CB04F3}"/>
  <tableColumns count="12">
    <tableColumn id="7" xr3:uid="{62EE23F0-6FE8-8A44-8DE8-96948BFF33E7}" uniqueName="7" name="Sl No:" queryTableFieldId="7"/>
    <tableColumn id="1" xr3:uid="{A6A8EAA6-A567-3041-B35A-DE926018694A}" uniqueName="1" name="Costomer" queryTableFieldId="1" dataDxfId="45"/>
    <tableColumn id="8" xr3:uid="{085FE739-8EC6-824C-BB5B-0103AB1236EC}" uniqueName="8" name="Month" queryTableFieldId="8" dataDxfId="44"/>
    <tableColumn id="2" xr3:uid="{FB4C89C2-B59C-3146-AC64-3E011CF68773}" uniqueName="2" name="Type" queryTableFieldId="2" dataDxfId="43"/>
    <tableColumn id="3" xr3:uid="{39428109-FCB8-5346-9945-B626EC11C1B2}" uniqueName="3" name="Amount" queryTableFieldId="3"/>
    <tableColumn id="4" xr3:uid="{B2325191-F5A9-EE47-B123-0EC4A1AB0259}" uniqueName="4" name="Month_Extracted" queryTableFieldId="4" dataDxfId="42"/>
    <tableColumn id="9" xr3:uid="{CA611ADB-EEA3-EA40-9C6F-6A493966862E}" uniqueName="9" name="City" queryTableFieldId="9" dataDxfId="41"/>
    <tableColumn id="10" xr3:uid="{DCE99F9B-7F2F-2C40-8150-C7C6A34C675B}" uniqueName="10" name="Credit Card Product" queryTableFieldId="10" dataDxfId="40"/>
    <tableColumn id="11" xr3:uid="{77CE2101-2D60-8B4F-A7A2-91C89B090134}" uniqueName="11" name="Limit" queryTableFieldId="11"/>
    <tableColumn id="12" xr3:uid="{A0BF2012-1C28-6145-9104-1A298771E7CA}" uniqueName="12" name="Company" queryTableFieldId="12" dataDxfId="39"/>
    <tableColumn id="5" xr3:uid="{80AF2B40-1768-E84D-966A-6EC74B7ADFD8}" uniqueName="5" name="Segment" queryTableFieldId="5" dataDxfId="38"/>
    <tableColumn id="6" xr3:uid="{F0F45BA7-11E7-BC4E-B229-29CA74E3A1B3}" uniqueName="6" name="Age_Group" queryTableFieldId="6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C220884-CD55-6849-A30C-D74BCCFCC131}" name="Spending__2" displayName="Spending__2" ref="A1:F504" tableType="queryTable" totalsRowShown="0">
  <autoFilter ref="A1:F504" xr:uid="{7C220884-CD55-6849-A30C-D74BCCFCC131}"/>
  <tableColumns count="6">
    <tableColumn id="1" xr3:uid="{28698284-2A20-9F47-BC46-EFCA10CAAD39}" uniqueName="1" name="Costomer" queryTableFieldId="1" dataDxfId="24"/>
    <tableColumn id="2" xr3:uid="{400D5A5A-A2A6-0348-AA0E-EC6896A467F9}" uniqueName="2" name="Month_Extracted" queryTableFieldId="2" dataDxfId="23"/>
    <tableColumn id="3" xr3:uid="{10F86750-0A9B-F246-BE59-24DD49EF529A}" uniqueName="3" name="SUMofSPEND" queryTableFieldId="3"/>
    <tableColumn id="4" xr3:uid="{DBB28231-BE06-B647-8205-5EC4AE2551ED}" uniqueName="4" name="SUMofREPAY" queryTableFieldId="4"/>
    <tableColumn id="5" xr3:uid="{71CCC692-2A1E-644A-AC07-34A84DD9EB79}" uniqueName="5" name="Segment" queryTableFieldId="5" dataDxfId="22"/>
    <tableColumn id="6" xr3:uid="{4DB6A212-57A9-E947-AAB6-B94BDC93642E}" uniqueName="6" name="Prof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5C4C-B825-C945-B41E-69BF3A7EEA3F}">
  <dimension ref="A1:I101"/>
  <sheetViews>
    <sheetView workbookViewId="0">
      <selection activeCell="C3" sqref="C3"/>
    </sheetView>
  </sheetViews>
  <sheetFormatPr baseColWidth="10" defaultRowHeight="13" x14ac:dyDescent="0.15"/>
  <cols>
    <col min="1" max="1" width="8.5" bestFit="1" customWidth="1"/>
    <col min="2" max="2" width="11.5" bestFit="1" customWidth="1"/>
    <col min="3" max="4" width="12.1640625" bestFit="1" customWidth="1"/>
    <col min="5" max="5" width="19.83203125" bestFit="1" customWidth="1"/>
    <col min="6" max="6" width="7.6640625" bestFit="1" customWidth="1"/>
    <col min="7" max="7" width="11.33203125" bestFit="1" customWidth="1"/>
    <col min="8" max="8" width="12.33203125" bestFit="1" customWidth="1"/>
    <col min="9" max="9" width="13.33203125" bestFit="1" customWidth="1"/>
  </cols>
  <sheetData>
    <row r="1" spans="1:9" x14ac:dyDescent="0.15">
      <c r="A1" t="s">
        <v>5</v>
      </c>
      <c r="B1" t="s">
        <v>0</v>
      </c>
      <c r="C1" t="s">
        <v>162</v>
      </c>
      <c r="D1" t="s">
        <v>1</v>
      </c>
      <c r="E1" t="s">
        <v>184</v>
      </c>
      <c r="F1" t="s">
        <v>2</v>
      </c>
      <c r="G1" t="s">
        <v>3</v>
      </c>
      <c r="H1" t="s">
        <v>4</v>
      </c>
      <c r="I1" t="s">
        <v>220</v>
      </c>
    </row>
    <row r="2" spans="1:9" x14ac:dyDescent="0.15">
      <c r="A2">
        <v>1</v>
      </c>
      <c r="B2" t="s">
        <v>6</v>
      </c>
      <c r="C2">
        <v>49.29</v>
      </c>
      <c r="D2" t="s">
        <v>106</v>
      </c>
      <c r="E2" t="s">
        <v>113</v>
      </c>
      <c r="F2">
        <v>500000</v>
      </c>
      <c r="G2" t="s">
        <v>116</v>
      </c>
      <c r="H2" t="s">
        <v>157</v>
      </c>
      <c r="I2" t="s">
        <v>268</v>
      </c>
    </row>
    <row r="3" spans="1:9" x14ac:dyDescent="0.15">
      <c r="A3">
        <v>2</v>
      </c>
      <c r="B3" t="s">
        <v>7</v>
      </c>
      <c r="C3">
        <v>35.534551042625779</v>
      </c>
      <c r="D3" t="s">
        <v>163</v>
      </c>
      <c r="E3" t="s">
        <v>114</v>
      </c>
      <c r="F3">
        <v>100000</v>
      </c>
      <c r="G3" t="s">
        <v>117</v>
      </c>
      <c r="H3" t="s">
        <v>158</v>
      </c>
      <c r="I3" t="s">
        <v>269</v>
      </c>
    </row>
    <row r="4" spans="1:9" x14ac:dyDescent="0.15">
      <c r="A4">
        <v>3</v>
      </c>
      <c r="B4" t="s">
        <v>8</v>
      </c>
      <c r="C4">
        <v>49.29</v>
      </c>
      <c r="D4" t="s">
        <v>107</v>
      </c>
      <c r="E4" t="s">
        <v>115</v>
      </c>
      <c r="F4">
        <v>10000</v>
      </c>
      <c r="G4" t="s">
        <v>118</v>
      </c>
      <c r="H4" t="s">
        <v>159</v>
      </c>
      <c r="I4" t="s">
        <v>268</v>
      </c>
    </row>
    <row r="5" spans="1:9" x14ac:dyDescent="0.15">
      <c r="A5">
        <v>4</v>
      </c>
      <c r="B5" t="s">
        <v>9</v>
      </c>
      <c r="C5">
        <v>45.820277837423745</v>
      </c>
      <c r="D5" t="s">
        <v>108</v>
      </c>
      <c r="E5" t="s">
        <v>115</v>
      </c>
      <c r="F5">
        <v>10001</v>
      </c>
      <c r="G5" t="s">
        <v>119</v>
      </c>
      <c r="H5" t="s">
        <v>160</v>
      </c>
      <c r="I5" t="s">
        <v>268</v>
      </c>
    </row>
    <row r="6" spans="1:9" x14ac:dyDescent="0.15">
      <c r="A6">
        <v>5</v>
      </c>
      <c r="B6" t="s">
        <v>10</v>
      </c>
      <c r="C6">
        <v>69.663948401284188</v>
      </c>
      <c r="D6" t="s">
        <v>106</v>
      </c>
      <c r="E6" t="s">
        <v>115</v>
      </c>
      <c r="F6">
        <v>10002</v>
      </c>
      <c r="G6" t="s">
        <v>120</v>
      </c>
      <c r="H6" t="s">
        <v>161</v>
      </c>
      <c r="I6" t="s">
        <v>270</v>
      </c>
    </row>
    <row r="7" spans="1:9" x14ac:dyDescent="0.15">
      <c r="A7">
        <v>6</v>
      </c>
      <c r="B7" t="s">
        <v>11</v>
      </c>
      <c r="C7">
        <v>35.578586188565176</v>
      </c>
      <c r="D7" t="s">
        <v>109</v>
      </c>
      <c r="E7" t="s">
        <v>114</v>
      </c>
      <c r="F7">
        <v>100000</v>
      </c>
      <c r="G7" t="s">
        <v>121</v>
      </c>
      <c r="H7" t="s">
        <v>157</v>
      </c>
      <c r="I7" t="s">
        <v>269</v>
      </c>
    </row>
    <row r="8" spans="1:9" x14ac:dyDescent="0.15">
      <c r="A8">
        <v>7</v>
      </c>
      <c r="B8" t="s">
        <v>12</v>
      </c>
      <c r="C8">
        <v>52.102216958052196</v>
      </c>
      <c r="D8" t="s">
        <v>107</v>
      </c>
      <c r="E8" t="s">
        <v>114</v>
      </c>
      <c r="F8">
        <v>100001</v>
      </c>
      <c r="G8" t="s">
        <v>122</v>
      </c>
      <c r="H8" t="s">
        <v>158</v>
      </c>
      <c r="I8" t="s">
        <v>268</v>
      </c>
    </row>
    <row r="9" spans="1:9" x14ac:dyDescent="0.15">
      <c r="A9">
        <v>8</v>
      </c>
      <c r="B9" t="s">
        <v>13</v>
      </c>
      <c r="C9">
        <v>77.839594939001401</v>
      </c>
      <c r="D9" t="s">
        <v>110</v>
      </c>
      <c r="E9" t="s">
        <v>114</v>
      </c>
      <c r="F9">
        <v>100002</v>
      </c>
      <c r="G9" t="s">
        <v>123</v>
      </c>
      <c r="H9" t="s">
        <v>159</v>
      </c>
      <c r="I9" t="s">
        <v>270</v>
      </c>
    </row>
    <row r="10" spans="1:9" x14ac:dyDescent="0.15">
      <c r="A10">
        <v>9</v>
      </c>
      <c r="B10" t="s">
        <v>14</v>
      </c>
      <c r="C10">
        <v>18.158057652901192</v>
      </c>
      <c r="D10" t="s">
        <v>111</v>
      </c>
      <c r="E10" t="s">
        <v>114</v>
      </c>
      <c r="F10">
        <v>100003</v>
      </c>
      <c r="G10" t="s">
        <v>124</v>
      </c>
      <c r="H10" t="s">
        <v>160</v>
      </c>
      <c r="I10" t="s">
        <v>221</v>
      </c>
    </row>
    <row r="11" spans="1:9" x14ac:dyDescent="0.15">
      <c r="A11">
        <v>10</v>
      </c>
      <c r="B11" t="s">
        <v>15</v>
      </c>
      <c r="C11">
        <v>49.29</v>
      </c>
      <c r="D11" t="s">
        <v>163</v>
      </c>
      <c r="E11" t="s">
        <v>113</v>
      </c>
      <c r="F11">
        <v>500000</v>
      </c>
      <c r="G11" t="s">
        <v>125</v>
      </c>
      <c r="H11" t="s">
        <v>161</v>
      </c>
      <c r="I11" t="s">
        <v>268</v>
      </c>
    </row>
    <row r="12" spans="1:9" x14ac:dyDescent="0.15">
      <c r="A12">
        <v>11</v>
      </c>
      <c r="B12" t="s">
        <v>16</v>
      </c>
      <c r="C12">
        <v>61.341063018499192</v>
      </c>
      <c r="D12" t="s">
        <v>107</v>
      </c>
      <c r="E12" t="s">
        <v>113</v>
      </c>
      <c r="F12">
        <v>500000</v>
      </c>
      <c r="G12" t="s">
        <v>126</v>
      </c>
      <c r="H12" t="s">
        <v>161</v>
      </c>
      <c r="I12" t="s">
        <v>270</v>
      </c>
    </row>
    <row r="13" spans="1:9" x14ac:dyDescent="0.15">
      <c r="A13">
        <v>12</v>
      </c>
      <c r="B13" t="s">
        <v>17</v>
      </c>
      <c r="C13">
        <v>49.29</v>
      </c>
      <c r="D13" t="s">
        <v>108</v>
      </c>
      <c r="E13" t="s">
        <v>113</v>
      </c>
      <c r="F13">
        <v>500000</v>
      </c>
      <c r="G13" t="s">
        <v>127</v>
      </c>
      <c r="H13" t="s">
        <v>157</v>
      </c>
      <c r="I13" t="s">
        <v>268</v>
      </c>
    </row>
    <row r="14" spans="1:9" x14ac:dyDescent="0.15">
      <c r="A14">
        <v>13</v>
      </c>
      <c r="B14" t="s">
        <v>18</v>
      </c>
      <c r="C14">
        <v>40.141127393665869</v>
      </c>
      <c r="D14" t="s">
        <v>106</v>
      </c>
      <c r="E14" t="s">
        <v>113</v>
      </c>
      <c r="F14">
        <v>500000</v>
      </c>
      <c r="G14" t="s">
        <v>128</v>
      </c>
      <c r="H14" t="s">
        <v>158</v>
      </c>
      <c r="I14" t="s">
        <v>269</v>
      </c>
    </row>
    <row r="15" spans="1:9" x14ac:dyDescent="0.15">
      <c r="A15">
        <v>14</v>
      </c>
      <c r="B15" t="s">
        <v>19</v>
      </c>
      <c r="C15">
        <v>49.29</v>
      </c>
      <c r="D15" t="s">
        <v>106</v>
      </c>
      <c r="E15" t="s">
        <v>113</v>
      </c>
      <c r="F15">
        <v>500000</v>
      </c>
      <c r="G15" t="s">
        <v>129</v>
      </c>
      <c r="H15" t="s">
        <v>159</v>
      </c>
      <c r="I15" t="s">
        <v>268</v>
      </c>
    </row>
    <row r="16" spans="1:9" x14ac:dyDescent="0.15">
      <c r="A16">
        <v>15</v>
      </c>
      <c r="B16" t="s">
        <v>20</v>
      </c>
      <c r="C16">
        <v>22.680845388728443</v>
      </c>
      <c r="D16" t="s">
        <v>163</v>
      </c>
      <c r="E16" t="s">
        <v>113</v>
      </c>
      <c r="F16">
        <v>500000</v>
      </c>
      <c r="G16" t="s">
        <v>130</v>
      </c>
      <c r="H16" t="s">
        <v>160</v>
      </c>
      <c r="I16" t="s">
        <v>221</v>
      </c>
    </row>
    <row r="17" spans="1:9" x14ac:dyDescent="0.15">
      <c r="A17">
        <v>16</v>
      </c>
      <c r="B17" t="s">
        <v>21</v>
      </c>
      <c r="C17">
        <v>49.29</v>
      </c>
      <c r="D17" t="s">
        <v>107</v>
      </c>
      <c r="E17" t="s">
        <v>113</v>
      </c>
      <c r="F17">
        <v>500000</v>
      </c>
      <c r="G17" t="s">
        <v>131</v>
      </c>
      <c r="H17" t="s">
        <v>161</v>
      </c>
      <c r="I17" t="s">
        <v>268</v>
      </c>
    </row>
    <row r="18" spans="1:9" x14ac:dyDescent="0.15">
      <c r="A18">
        <v>17</v>
      </c>
      <c r="B18" t="s">
        <v>22</v>
      </c>
      <c r="C18">
        <v>70.737891324863284</v>
      </c>
      <c r="D18" t="s">
        <v>108</v>
      </c>
      <c r="E18" t="s">
        <v>113</v>
      </c>
      <c r="F18">
        <v>500000</v>
      </c>
      <c r="G18" t="s">
        <v>132</v>
      </c>
      <c r="H18" t="s">
        <v>157</v>
      </c>
      <c r="I18" t="s">
        <v>270</v>
      </c>
    </row>
    <row r="19" spans="1:9" x14ac:dyDescent="0.15">
      <c r="A19">
        <v>18</v>
      </c>
      <c r="B19" t="s">
        <v>23</v>
      </c>
      <c r="C19">
        <v>27.399893235267029</v>
      </c>
      <c r="D19" t="s">
        <v>106</v>
      </c>
      <c r="E19" t="s">
        <v>114</v>
      </c>
      <c r="F19">
        <v>100000</v>
      </c>
      <c r="G19" t="s">
        <v>133</v>
      </c>
      <c r="H19" t="s">
        <v>158</v>
      </c>
      <c r="I19" t="s">
        <v>221</v>
      </c>
    </row>
    <row r="20" spans="1:9" x14ac:dyDescent="0.15">
      <c r="A20">
        <v>19</v>
      </c>
      <c r="B20" t="s">
        <v>24</v>
      </c>
      <c r="C20">
        <v>49.29</v>
      </c>
      <c r="D20" t="s">
        <v>106</v>
      </c>
      <c r="E20" t="s">
        <v>115</v>
      </c>
      <c r="F20">
        <v>10000</v>
      </c>
      <c r="G20" t="s">
        <v>134</v>
      </c>
      <c r="H20" t="s">
        <v>159</v>
      </c>
      <c r="I20" t="s">
        <v>268</v>
      </c>
    </row>
    <row r="21" spans="1:9" x14ac:dyDescent="0.15">
      <c r="A21">
        <v>20</v>
      </c>
      <c r="B21" t="s">
        <v>25</v>
      </c>
      <c r="C21">
        <v>45.650572782073354</v>
      </c>
      <c r="D21" t="s">
        <v>163</v>
      </c>
      <c r="E21" t="s">
        <v>115</v>
      </c>
      <c r="F21">
        <v>10001</v>
      </c>
      <c r="G21" t="s">
        <v>135</v>
      </c>
      <c r="H21" t="s">
        <v>160</v>
      </c>
      <c r="I21" t="s">
        <v>268</v>
      </c>
    </row>
    <row r="22" spans="1:9" x14ac:dyDescent="0.15">
      <c r="A22">
        <v>21</v>
      </c>
      <c r="B22" t="s">
        <v>26</v>
      </c>
      <c r="C22">
        <v>40.552379086050145</v>
      </c>
      <c r="D22" t="s">
        <v>107</v>
      </c>
      <c r="E22" t="s">
        <v>115</v>
      </c>
      <c r="F22">
        <v>10002</v>
      </c>
      <c r="G22" t="s">
        <v>136</v>
      </c>
      <c r="H22" t="s">
        <v>161</v>
      </c>
      <c r="I22" t="s">
        <v>269</v>
      </c>
    </row>
    <row r="23" spans="1:9" x14ac:dyDescent="0.15">
      <c r="A23">
        <v>22</v>
      </c>
      <c r="B23" t="s">
        <v>27</v>
      </c>
      <c r="C23">
        <v>36.922772689237753</v>
      </c>
      <c r="D23" t="s">
        <v>108</v>
      </c>
      <c r="E23" t="s">
        <v>114</v>
      </c>
      <c r="F23">
        <v>100000</v>
      </c>
      <c r="G23" t="s">
        <v>137</v>
      </c>
      <c r="H23" t="s">
        <v>157</v>
      </c>
      <c r="I23" t="s">
        <v>269</v>
      </c>
    </row>
    <row r="24" spans="1:9" x14ac:dyDescent="0.15">
      <c r="A24">
        <v>23</v>
      </c>
      <c r="B24" t="s">
        <v>28</v>
      </c>
      <c r="C24">
        <v>51.385110663410778</v>
      </c>
      <c r="D24" t="s">
        <v>106</v>
      </c>
      <c r="E24" t="s">
        <v>114</v>
      </c>
      <c r="F24">
        <v>100001</v>
      </c>
      <c r="G24" t="s">
        <v>120</v>
      </c>
      <c r="H24" t="s">
        <v>158</v>
      </c>
      <c r="I24" t="s">
        <v>268</v>
      </c>
    </row>
    <row r="25" spans="1:9" x14ac:dyDescent="0.15">
      <c r="A25">
        <v>24</v>
      </c>
      <c r="B25" t="s">
        <v>29</v>
      </c>
      <c r="C25">
        <v>72.647366143008171</v>
      </c>
      <c r="D25" t="s">
        <v>109</v>
      </c>
      <c r="E25" t="s">
        <v>114</v>
      </c>
      <c r="F25">
        <v>100002</v>
      </c>
      <c r="G25" t="s">
        <v>121</v>
      </c>
      <c r="H25" t="s">
        <v>159</v>
      </c>
      <c r="I25" t="s">
        <v>270</v>
      </c>
    </row>
    <row r="26" spans="1:9" x14ac:dyDescent="0.15">
      <c r="A26">
        <v>25</v>
      </c>
      <c r="B26" t="s">
        <v>30</v>
      </c>
      <c r="C26">
        <v>29.575607441149117</v>
      </c>
      <c r="D26" t="s">
        <v>107</v>
      </c>
      <c r="E26" t="s">
        <v>114</v>
      </c>
      <c r="F26">
        <v>100003</v>
      </c>
      <c r="G26" t="s">
        <v>122</v>
      </c>
      <c r="H26" t="s">
        <v>160</v>
      </c>
      <c r="I26" t="s">
        <v>221</v>
      </c>
    </row>
    <row r="27" spans="1:9" x14ac:dyDescent="0.15">
      <c r="A27">
        <v>26</v>
      </c>
      <c r="B27" t="s">
        <v>31</v>
      </c>
      <c r="C27">
        <v>26.135455935912553</v>
      </c>
      <c r="D27" t="s">
        <v>110</v>
      </c>
      <c r="E27" t="s">
        <v>113</v>
      </c>
      <c r="F27">
        <v>500000</v>
      </c>
      <c r="G27" t="s">
        <v>123</v>
      </c>
      <c r="H27" t="s">
        <v>161</v>
      </c>
      <c r="I27" t="s">
        <v>221</v>
      </c>
    </row>
    <row r="28" spans="1:9" x14ac:dyDescent="0.15">
      <c r="A28">
        <v>27</v>
      </c>
      <c r="B28" t="s">
        <v>32</v>
      </c>
      <c r="C28">
        <v>76.432156355119659</v>
      </c>
      <c r="D28" t="s">
        <v>111</v>
      </c>
      <c r="E28" t="s">
        <v>113</v>
      </c>
      <c r="F28">
        <v>500000</v>
      </c>
      <c r="G28" t="s">
        <v>124</v>
      </c>
      <c r="H28" t="s">
        <v>157</v>
      </c>
      <c r="I28" t="s">
        <v>270</v>
      </c>
    </row>
    <row r="29" spans="1:9" x14ac:dyDescent="0.15">
      <c r="A29">
        <v>28</v>
      </c>
      <c r="B29" t="s">
        <v>33</v>
      </c>
      <c r="C29">
        <v>71.00948064587692</v>
      </c>
      <c r="D29" t="s">
        <v>112</v>
      </c>
      <c r="E29" t="s">
        <v>113</v>
      </c>
      <c r="F29">
        <v>500000</v>
      </c>
      <c r="G29" t="s">
        <v>125</v>
      </c>
      <c r="H29" t="s">
        <v>158</v>
      </c>
      <c r="I29" t="s">
        <v>270</v>
      </c>
    </row>
    <row r="30" spans="1:9" x14ac:dyDescent="0.15">
      <c r="A30">
        <v>29</v>
      </c>
      <c r="B30" t="s">
        <v>34</v>
      </c>
      <c r="C30">
        <v>49.29</v>
      </c>
      <c r="D30" t="s">
        <v>163</v>
      </c>
      <c r="E30" t="s">
        <v>113</v>
      </c>
      <c r="F30">
        <v>500000</v>
      </c>
      <c r="G30" t="s">
        <v>126</v>
      </c>
      <c r="H30" t="s">
        <v>159</v>
      </c>
      <c r="I30" t="s">
        <v>268</v>
      </c>
    </row>
    <row r="31" spans="1:9" x14ac:dyDescent="0.15">
      <c r="A31">
        <v>30</v>
      </c>
      <c r="B31" t="s">
        <v>35</v>
      </c>
      <c r="C31">
        <v>49.29</v>
      </c>
      <c r="D31" t="s">
        <v>106</v>
      </c>
      <c r="E31" t="s">
        <v>113</v>
      </c>
      <c r="F31">
        <v>500000</v>
      </c>
      <c r="G31" t="s">
        <v>127</v>
      </c>
      <c r="H31" t="s">
        <v>160</v>
      </c>
      <c r="I31" t="s">
        <v>268</v>
      </c>
    </row>
    <row r="32" spans="1:9" x14ac:dyDescent="0.15">
      <c r="A32">
        <v>31</v>
      </c>
      <c r="B32" t="s">
        <v>36</v>
      </c>
      <c r="C32">
        <v>57.094604569548402</v>
      </c>
      <c r="D32" t="s">
        <v>163</v>
      </c>
      <c r="E32" t="s">
        <v>113</v>
      </c>
      <c r="F32">
        <v>500000</v>
      </c>
      <c r="G32" t="s">
        <v>128</v>
      </c>
      <c r="H32" t="s">
        <v>161</v>
      </c>
      <c r="I32" t="s">
        <v>268</v>
      </c>
    </row>
    <row r="33" spans="1:9" x14ac:dyDescent="0.15">
      <c r="A33">
        <v>32</v>
      </c>
      <c r="B33" t="s">
        <v>37</v>
      </c>
      <c r="C33">
        <v>19.098780923919545</v>
      </c>
      <c r="D33" t="s">
        <v>107</v>
      </c>
      <c r="E33" t="s">
        <v>113</v>
      </c>
      <c r="F33">
        <v>500000</v>
      </c>
      <c r="G33" t="s">
        <v>129</v>
      </c>
      <c r="H33" t="s">
        <v>157</v>
      </c>
      <c r="I33" t="s">
        <v>221</v>
      </c>
    </row>
    <row r="34" spans="1:9" x14ac:dyDescent="0.15">
      <c r="A34">
        <v>33</v>
      </c>
      <c r="B34" t="s">
        <v>38</v>
      </c>
      <c r="C34">
        <v>47.599863987559907</v>
      </c>
      <c r="D34" t="s">
        <v>108</v>
      </c>
      <c r="E34" t="s">
        <v>115</v>
      </c>
      <c r="F34">
        <v>10002</v>
      </c>
      <c r="G34" t="s">
        <v>130</v>
      </c>
      <c r="H34" t="s">
        <v>158</v>
      </c>
      <c r="I34" t="s">
        <v>268</v>
      </c>
    </row>
    <row r="35" spans="1:9" x14ac:dyDescent="0.15">
      <c r="A35">
        <v>34</v>
      </c>
      <c r="B35" t="s">
        <v>39</v>
      </c>
      <c r="C35">
        <v>49.219985908365409</v>
      </c>
      <c r="D35" t="s">
        <v>163</v>
      </c>
      <c r="E35" t="s">
        <v>115</v>
      </c>
      <c r="F35">
        <v>100000</v>
      </c>
      <c r="G35" t="s">
        <v>131</v>
      </c>
      <c r="H35" t="s">
        <v>159</v>
      </c>
      <c r="I35" t="s">
        <v>268</v>
      </c>
    </row>
    <row r="36" spans="1:9" x14ac:dyDescent="0.15">
      <c r="A36">
        <v>35</v>
      </c>
      <c r="B36" t="s">
        <v>40</v>
      </c>
      <c r="C36">
        <v>62.40445242650808</v>
      </c>
      <c r="D36" t="s">
        <v>107</v>
      </c>
      <c r="E36" t="s">
        <v>115</v>
      </c>
      <c r="F36">
        <v>100001</v>
      </c>
      <c r="G36" t="s">
        <v>132</v>
      </c>
      <c r="H36" t="s">
        <v>160</v>
      </c>
      <c r="I36" t="s">
        <v>270</v>
      </c>
    </row>
    <row r="37" spans="1:9" x14ac:dyDescent="0.15">
      <c r="A37">
        <v>36</v>
      </c>
      <c r="B37" t="s">
        <v>41</v>
      </c>
      <c r="C37">
        <v>68.895871308766786</v>
      </c>
      <c r="D37" t="s">
        <v>108</v>
      </c>
      <c r="E37" t="s">
        <v>115</v>
      </c>
      <c r="F37">
        <v>100002</v>
      </c>
      <c r="G37" t="s">
        <v>133</v>
      </c>
      <c r="H37" t="s">
        <v>161</v>
      </c>
      <c r="I37" t="s">
        <v>270</v>
      </c>
    </row>
    <row r="38" spans="1:9" x14ac:dyDescent="0.15">
      <c r="A38">
        <v>37</v>
      </c>
      <c r="B38" t="s">
        <v>42</v>
      </c>
      <c r="C38">
        <v>49.29</v>
      </c>
      <c r="D38" t="s">
        <v>106</v>
      </c>
      <c r="E38" t="s">
        <v>115</v>
      </c>
      <c r="F38">
        <v>100003</v>
      </c>
      <c r="G38" t="s">
        <v>134</v>
      </c>
      <c r="H38" t="s">
        <v>161</v>
      </c>
      <c r="I38" t="s">
        <v>268</v>
      </c>
    </row>
    <row r="39" spans="1:9" x14ac:dyDescent="0.15">
      <c r="A39">
        <v>38</v>
      </c>
      <c r="B39" t="s">
        <v>43</v>
      </c>
      <c r="C39">
        <v>71.642704397870091</v>
      </c>
      <c r="D39" t="s">
        <v>111</v>
      </c>
      <c r="E39" t="s">
        <v>115</v>
      </c>
      <c r="F39">
        <v>500000</v>
      </c>
      <c r="G39" t="s">
        <v>135</v>
      </c>
      <c r="H39" t="s">
        <v>157</v>
      </c>
      <c r="I39" t="s">
        <v>270</v>
      </c>
    </row>
    <row r="40" spans="1:9" x14ac:dyDescent="0.15">
      <c r="A40">
        <v>39</v>
      </c>
      <c r="B40" t="s">
        <v>44</v>
      </c>
      <c r="C40">
        <v>49.29</v>
      </c>
      <c r="D40" t="s">
        <v>112</v>
      </c>
      <c r="E40" t="s">
        <v>115</v>
      </c>
      <c r="F40">
        <v>500000</v>
      </c>
      <c r="G40" t="s">
        <v>136</v>
      </c>
      <c r="H40" t="s">
        <v>158</v>
      </c>
      <c r="I40" t="s">
        <v>268</v>
      </c>
    </row>
    <row r="41" spans="1:9" x14ac:dyDescent="0.15">
      <c r="A41">
        <v>40</v>
      </c>
      <c r="B41" t="s">
        <v>45</v>
      </c>
      <c r="C41">
        <v>52.308794380274477</v>
      </c>
      <c r="D41" t="s">
        <v>163</v>
      </c>
      <c r="E41" t="s">
        <v>115</v>
      </c>
      <c r="F41">
        <v>500000</v>
      </c>
      <c r="G41" t="s">
        <v>137</v>
      </c>
      <c r="H41" t="s">
        <v>159</v>
      </c>
      <c r="I41" t="s">
        <v>268</v>
      </c>
    </row>
    <row r="42" spans="1:9" x14ac:dyDescent="0.15">
      <c r="A42">
        <v>41</v>
      </c>
      <c r="B42" t="s">
        <v>46</v>
      </c>
      <c r="C42">
        <v>66.999094206574014</v>
      </c>
      <c r="D42" t="s">
        <v>107</v>
      </c>
      <c r="E42" t="s">
        <v>115</v>
      </c>
      <c r="F42">
        <v>500000</v>
      </c>
      <c r="G42" t="s">
        <v>138</v>
      </c>
      <c r="H42" t="s">
        <v>160</v>
      </c>
      <c r="I42" t="s">
        <v>270</v>
      </c>
    </row>
    <row r="43" spans="1:9" x14ac:dyDescent="0.15">
      <c r="A43">
        <v>42</v>
      </c>
      <c r="B43" t="s">
        <v>47</v>
      </c>
      <c r="C43">
        <v>49.29</v>
      </c>
      <c r="D43" t="s">
        <v>108</v>
      </c>
      <c r="E43" t="s">
        <v>113</v>
      </c>
      <c r="F43">
        <v>500000</v>
      </c>
      <c r="G43" t="s">
        <v>139</v>
      </c>
      <c r="H43" t="s">
        <v>161</v>
      </c>
      <c r="I43" t="s">
        <v>268</v>
      </c>
    </row>
    <row r="44" spans="1:9" x14ac:dyDescent="0.15">
      <c r="A44">
        <v>43</v>
      </c>
      <c r="B44" t="s">
        <v>48</v>
      </c>
      <c r="C44">
        <v>49.29</v>
      </c>
      <c r="D44" t="s">
        <v>106</v>
      </c>
      <c r="E44" t="s">
        <v>113</v>
      </c>
      <c r="F44">
        <v>500000</v>
      </c>
      <c r="G44" t="s">
        <v>140</v>
      </c>
      <c r="H44" t="s">
        <v>157</v>
      </c>
      <c r="I44" t="s">
        <v>268</v>
      </c>
    </row>
    <row r="45" spans="1:9" x14ac:dyDescent="0.15">
      <c r="A45">
        <v>44</v>
      </c>
      <c r="B45" t="s">
        <v>49</v>
      </c>
      <c r="C45">
        <v>66.713717209052334</v>
      </c>
      <c r="D45" t="s">
        <v>109</v>
      </c>
      <c r="E45" t="s">
        <v>113</v>
      </c>
      <c r="F45">
        <v>500000</v>
      </c>
      <c r="G45" t="s">
        <v>121</v>
      </c>
      <c r="H45" t="s">
        <v>158</v>
      </c>
      <c r="I45" t="s">
        <v>270</v>
      </c>
    </row>
    <row r="46" spans="1:9" x14ac:dyDescent="0.15">
      <c r="A46">
        <v>45</v>
      </c>
      <c r="B46" t="s">
        <v>50</v>
      </c>
      <c r="C46">
        <v>68.158644676055815</v>
      </c>
      <c r="D46" t="s">
        <v>107</v>
      </c>
      <c r="E46" t="s">
        <v>113</v>
      </c>
      <c r="F46">
        <v>500000</v>
      </c>
      <c r="G46" t="s">
        <v>122</v>
      </c>
      <c r="H46" t="s">
        <v>159</v>
      </c>
      <c r="I46" t="s">
        <v>270</v>
      </c>
    </row>
    <row r="47" spans="1:9" x14ac:dyDescent="0.15">
      <c r="A47">
        <v>46</v>
      </c>
      <c r="B47" t="s">
        <v>51</v>
      </c>
      <c r="C47">
        <v>59.879407494304004</v>
      </c>
      <c r="D47" t="s">
        <v>110</v>
      </c>
      <c r="E47" t="s">
        <v>114</v>
      </c>
      <c r="F47">
        <v>100000</v>
      </c>
      <c r="G47" t="s">
        <v>123</v>
      </c>
      <c r="H47" t="s">
        <v>160</v>
      </c>
      <c r="I47" t="s">
        <v>268</v>
      </c>
    </row>
    <row r="48" spans="1:9" x14ac:dyDescent="0.15">
      <c r="A48">
        <v>47</v>
      </c>
      <c r="B48" t="s">
        <v>52</v>
      </c>
      <c r="C48">
        <v>58.078266172803225</v>
      </c>
      <c r="D48" t="s">
        <v>111</v>
      </c>
      <c r="E48" t="s">
        <v>115</v>
      </c>
      <c r="F48">
        <v>10000</v>
      </c>
      <c r="G48" t="s">
        <v>124</v>
      </c>
      <c r="H48" t="s">
        <v>161</v>
      </c>
      <c r="I48" t="s">
        <v>268</v>
      </c>
    </row>
    <row r="49" spans="1:9" x14ac:dyDescent="0.15">
      <c r="A49">
        <v>48</v>
      </c>
      <c r="B49" t="s">
        <v>53</v>
      </c>
      <c r="C49">
        <v>78.142604419330141</v>
      </c>
      <c r="D49" t="s">
        <v>112</v>
      </c>
      <c r="E49" t="s">
        <v>115</v>
      </c>
      <c r="F49">
        <v>10001</v>
      </c>
      <c r="G49" t="s">
        <v>125</v>
      </c>
      <c r="H49" t="s">
        <v>157</v>
      </c>
      <c r="I49" t="s">
        <v>270</v>
      </c>
    </row>
    <row r="50" spans="1:9" x14ac:dyDescent="0.15">
      <c r="A50">
        <v>49</v>
      </c>
      <c r="B50" t="s">
        <v>54</v>
      </c>
      <c r="C50">
        <v>66.823835902528614</v>
      </c>
      <c r="D50" t="s">
        <v>163</v>
      </c>
      <c r="E50" t="s">
        <v>115</v>
      </c>
      <c r="F50">
        <v>10002</v>
      </c>
      <c r="G50" t="s">
        <v>126</v>
      </c>
      <c r="H50" t="s">
        <v>158</v>
      </c>
      <c r="I50" t="s">
        <v>270</v>
      </c>
    </row>
    <row r="51" spans="1:9" x14ac:dyDescent="0.15">
      <c r="A51">
        <v>50</v>
      </c>
      <c r="B51" t="s">
        <v>55</v>
      </c>
      <c r="C51">
        <v>67.883059388023511</v>
      </c>
      <c r="D51" t="s">
        <v>107</v>
      </c>
      <c r="E51" t="s">
        <v>115</v>
      </c>
      <c r="F51">
        <v>100000</v>
      </c>
      <c r="G51" t="s">
        <v>127</v>
      </c>
      <c r="H51" t="s">
        <v>159</v>
      </c>
      <c r="I51" t="s">
        <v>270</v>
      </c>
    </row>
    <row r="52" spans="1:9" x14ac:dyDescent="0.15">
      <c r="A52">
        <v>51</v>
      </c>
      <c r="B52" t="s">
        <v>56</v>
      </c>
      <c r="C52">
        <v>51.443470782864523</v>
      </c>
      <c r="D52" t="s">
        <v>108</v>
      </c>
      <c r="E52" t="s">
        <v>115</v>
      </c>
      <c r="F52">
        <v>100001</v>
      </c>
      <c r="G52" t="s">
        <v>128</v>
      </c>
      <c r="H52" t="s">
        <v>160</v>
      </c>
      <c r="I52" t="s">
        <v>268</v>
      </c>
    </row>
    <row r="53" spans="1:9" x14ac:dyDescent="0.15">
      <c r="A53">
        <v>52</v>
      </c>
      <c r="B53" t="s">
        <v>57</v>
      </c>
      <c r="C53">
        <v>66.703638981868551</v>
      </c>
      <c r="D53" t="s">
        <v>106</v>
      </c>
      <c r="E53" t="s">
        <v>115</v>
      </c>
      <c r="F53">
        <v>100002</v>
      </c>
      <c r="G53" t="s">
        <v>129</v>
      </c>
      <c r="H53" t="s">
        <v>161</v>
      </c>
      <c r="I53" t="s">
        <v>270</v>
      </c>
    </row>
    <row r="54" spans="1:9" x14ac:dyDescent="0.15">
      <c r="A54">
        <v>53</v>
      </c>
      <c r="B54" t="s">
        <v>58</v>
      </c>
      <c r="C54">
        <v>49.29</v>
      </c>
      <c r="D54" t="s">
        <v>109</v>
      </c>
      <c r="E54" t="s">
        <v>115</v>
      </c>
      <c r="F54">
        <v>100003</v>
      </c>
      <c r="G54" t="s">
        <v>130</v>
      </c>
      <c r="H54" t="s">
        <v>161</v>
      </c>
      <c r="I54" t="s">
        <v>268</v>
      </c>
    </row>
    <row r="55" spans="1:9" x14ac:dyDescent="0.15">
      <c r="A55">
        <v>54</v>
      </c>
      <c r="B55" t="s">
        <v>59</v>
      </c>
      <c r="C55">
        <v>69.153994059328468</v>
      </c>
      <c r="D55" t="s">
        <v>107</v>
      </c>
      <c r="E55" t="s">
        <v>115</v>
      </c>
      <c r="F55">
        <v>500000</v>
      </c>
      <c r="G55" t="s">
        <v>131</v>
      </c>
      <c r="H55" t="s">
        <v>161</v>
      </c>
      <c r="I55" t="s">
        <v>270</v>
      </c>
    </row>
    <row r="56" spans="1:9" x14ac:dyDescent="0.15">
      <c r="A56">
        <v>55</v>
      </c>
      <c r="B56" t="s">
        <v>60</v>
      </c>
      <c r="C56">
        <v>49.29</v>
      </c>
      <c r="D56" t="s">
        <v>110</v>
      </c>
      <c r="E56" t="s">
        <v>115</v>
      </c>
      <c r="F56">
        <v>500000</v>
      </c>
      <c r="G56" t="s">
        <v>132</v>
      </c>
      <c r="H56" t="s">
        <v>161</v>
      </c>
      <c r="I56" t="s">
        <v>268</v>
      </c>
    </row>
    <row r="57" spans="1:9" x14ac:dyDescent="0.15">
      <c r="A57">
        <v>56</v>
      </c>
      <c r="B57" t="s">
        <v>61</v>
      </c>
      <c r="C57">
        <v>78.431755546802094</v>
      </c>
      <c r="D57" t="s">
        <v>111</v>
      </c>
      <c r="E57" t="s">
        <v>115</v>
      </c>
      <c r="F57">
        <v>500000</v>
      </c>
      <c r="G57" t="s">
        <v>133</v>
      </c>
      <c r="H57" t="s">
        <v>161</v>
      </c>
      <c r="I57" t="s">
        <v>270</v>
      </c>
    </row>
    <row r="58" spans="1:9" x14ac:dyDescent="0.15">
      <c r="A58">
        <v>57</v>
      </c>
      <c r="B58" t="s">
        <v>62</v>
      </c>
      <c r="C58">
        <v>51.670647674944519</v>
      </c>
      <c r="D58" t="s">
        <v>112</v>
      </c>
      <c r="E58" t="s">
        <v>114</v>
      </c>
      <c r="F58">
        <v>100001</v>
      </c>
      <c r="G58" t="s">
        <v>134</v>
      </c>
      <c r="H58" t="s">
        <v>161</v>
      </c>
      <c r="I58" t="s">
        <v>268</v>
      </c>
    </row>
    <row r="59" spans="1:9" x14ac:dyDescent="0.15">
      <c r="A59">
        <v>58</v>
      </c>
      <c r="B59" t="s">
        <v>63</v>
      </c>
      <c r="C59">
        <v>25.508613526553823</v>
      </c>
      <c r="D59" t="s">
        <v>163</v>
      </c>
      <c r="E59" t="s">
        <v>114</v>
      </c>
      <c r="F59">
        <v>100002</v>
      </c>
      <c r="G59" t="s">
        <v>135</v>
      </c>
      <c r="H59" t="s">
        <v>161</v>
      </c>
      <c r="I59" t="s">
        <v>221</v>
      </c>
    </row>
    <row r="60" spans="1:9" x14ac:dyDescent="0.15">
      <c r="A60">
        <v>59</v>
      </c>
      <c r="B60" t="s">
        <v>64</v>
      </c>
      <c r="C60">
        <v>22.852847362522269</v>
      </c>
      <c r="D60" t="s">
        <v>106</v>
      </c>
      <c r="E60" t="s">
        <v>114</v>
      </c>
      <c r="F60">
        <v>100003</v>
      </c>
      <c r="G60" t="s">
        <v>136</v>
      </c>
      <c r="H60" t="s">
        <v>161</v>
      </c>
      <c r="I60" t="s">
        <v>221</v>
      </c>
    </row>
    <row r="61" spans="1:9" x14ac:dyDescent="0.15">
      <c r="A61">
        <v>60</v>
      </c>
      <c r="B61" t="s">
        <v>65</v>
      </c>
      <c r="C61">
        <v>74.001370093791763</v>
      </c>
      <c r="D61" t="s">
        <v>163</v>
      </c>
      <c r="E61" t="s">
        <v>113</v>
      </c>
      <c r="F61">
        <v>500000</v>
      </c>
      <c r="G61" t="s">
        <v>137</v>
      </c>
      <c r="H61" t="s">
        <v>159</v>
      </c>
      <c r="I61" t="s">
        <v>270</v>
      </c>
    </row>
    <row r="62" spans="1:9" x14ac:dyDescent="0.15">
      <c r="A62">
        <v>61</v>
      </c>
      <c r="B62" t="s">
        <v>66</v>
      </c>
      <c r="C62">
        <v>44.227930020196368</v>
      </c>
      <c r="D62" t="s">
        <v>107</v>
      </c>
      <c r="E62" t="s">
        <v>113</v>
      </c>
      <c r="F62">
        <v>500000</v>
      </c>
      <c r="G62" t="s">
        <v>138</v>
      </c>
      <c r="H62" t="s">
        <v>160</v>
      </c>
      <c r="I62" t="s">
        <v>269</v>
      </c>
    </row>
    <row r="63" spans="1:9" x14ac:dyDescent="0.15">
      <c r="A63">
        <v>62</v>
      </c>
      <c r="B63" t="s">
        <v>67</v>
      </c>
      <c r="C63">
        <v>66.49062255575214</v>
      </c>
      <c r="D63" t="s">
        <v>108</v>
      </c>
      <c r="E63" t="s">
        <v>113</v>
      </c>
      <c r="F63">
        <v>500000</v>
      </c>
      <c r="G63" t="s">
        <v>139</v>
      </c>
      <c r="H63" t="s">
        <v>161</v>
      </c>
      <c r="I63" t="s">
        <v>270</v>
      </c>
    </row>
    <row r="64" spans="1:9" x14ac:dyDescent="0.15">
      <c r="A64">
        <v>63</v>
      </c>
      <c r="B64" t="s">
        <v>68</v>
      </c>
      <c r="C64">
        <v>49.29</v>
      </c>
      <c r="D64" t="s">
        <v>106</v>
      </c>
      <c r="E64" t="s">
        <v>113</v>
      </c>
      <c r="F64">
        <v>500000</v>
      </c>
      <c r="G64" t="s">
        <v>140</v>
      </c>
      <c r="H64" t="s">
        <v>157</v>
      </c>
      <c r="I64" t="s">
        <v>268</v>
      </c>
    </row>
    <row r="65" spans="1:9" x14ac:dyDescent="0.15">
      <c r="A65">
        <v>64</v>
      </c>
      <c r="B65" t="s">
        <v>69</v>
      </c>
      <c r="C65">
        <v>49.29</v>
      </c>
      <c r="D65" t="s">
        <v>109</v>
      </c>
      <c r="E65" t="s">
        <v>113</v>
      </c>
      <c r="F65">
        <v>500000</v>
      </c>
      <c r="G65" t="s">
        <v>141</v>
      </c>
      <c r="H65" t="s">
        <v>158</v>
      </c>
      <c r="I65" t="s">
        <v>268</v>
      </c>
    </row>
    <row r="66" spans="1:9" x14ac:dyDescent="0.15">
      <c r="A66">
        <v>65</v>
      </c>
      <c r="B66" t="s">
        <v>70</v>
      </c>
      <c r="C66">
        <v>49.29</v>
      </c>
      <c r="D66" t="s">
        <v>107</v>
      </c>
      <c r="E66" t="s">
        <v>113</v>
      </c>
      <c r="F66">
        <v>500000</v>
      </c>
      <c r="G66" t="s">
        <v>142</v>
      </c>
      <c r="H66" t="s">
        <v>159</v>
      </c>
      <c r="I66" t="s">
        <v>268</v>
      </c>
    </row>
    <row r="67" spans="1:9" x14ac:dyDescent="0.15">
      <c r="A67">
        <v>66</v>
      </c>
      <c r="B67" t="s">
        <v>71</v>
      </c>
      <c r="C67">
        <v>42.817160535195633</v>
      </c>
      <c r="D67" t="s">
        <v>110</v>
      </c>
      <c r="E67" t="s">
        <v>113</v>
      </c>
      <c r="F67">
        <v>500000</v>
      </c>
      <c r="G67" t="s">
        <v>143</v>
      </c>
      <c r="H67" t="s">
        <v>160</v>
      </c>
      <c r="I67" t="s">
        <v>269</v>
      </c>
    </row>
    <row r="68" spans="1:9" x14ac:dyDescent="0.15">
      <c r="A68">
        <v>67</v>
      </c>
      <c r="B68" t="s">
        <v>72</v>
      </c>
      <c r="C68">
        <v>28.128373062027229</v>
      </c>
      <c r="D68" t="s">
        <v>111</v>
      </c>
      <c r="E68" t="s">
        <v>113</v>
      </c>
      <c r="F68">
        <v>500000</v>
      </c>
      <c r="G68" t="s">
        <v>144</v>
      </c>
      <c r="H68" t="s">
        <v>161</v>
      </c>
      <c r="I68" t="s">
        <v>221</v>
      </c>
    </row>
    <row r="69" spans="1:9" x14ac:dyDescent="0.15">
      <c r="A69">
        <v>68</v>
      </c>
      <c r="B69" t="s">
        <v>73</v>
      </c>
      <c r="C69">
        <v>49.29</v>
      </c>
      <c r="D69" t="s">
        <v>112</v>
      </c>
      <c r="E69" t="s">
        <v>114</v>
      </c>
      <c r="F69">
        <v>100000</v>
      </c>
      <c r="G69" t="s">
        <v>145</v>
      </c>
      <c r="H69" t="s">
        <v>157</v>
      </c>
      <c r="I69" t="s">
        <v>268</v>
      </c>
    </row>
    <row r="70" spans="1:9" x14ac:dyDescent="0.15">
      <c r="A70">
        <v>69</v>
      </c>
      <c r="B70" t="s">
        <v>74</v>
      </c>
      <c r="C70">
        <v>77.791500981918759</v>
      </c>
      <c r="D70" t="s">
        <v>163</v>
      </c>
      <c r="E70" t="s">
        <v>115</v>
      </c>
      <c r="F70">
        <v>10000</v>
      </c>
      <c r="G70" t="s">
        <v>146</v>
      </c>
      <c r="H70" t="s">
        <v>157</v>
      </c>
      <c r="I70" t="s">
        <v>270</v>
      </c>
    </row>
    <row r="71" spans="1:9" x14ac:dyDescent="0.15">
      <c r="A71">
        <v>70</v>
      </c>
      <c r="B71" t="s">
        <v>75</v>
      </c>
      <c r="C71">
        <v>34.869272514571811</v>
      </c>
      <c r="D71" t="s">
        <v>108</v>
      </c>
      <c r="E71" t="s">
        <v>115</v>
      </c>
      <c r="F71">
        <v>10001</v>
      </c>
      <c r="G71" t="s">
        <v>147</v>
      </c>
      <c r="H71" t="s">
        <v>157</v>
      </c>
      <c r="I71" t="s">
        <v>269</v>
      </c>
    </row>
    <row r="72" spans="1:9" x14ac:dyDescent="0.15">
      <c r="A72">
        <v>71</v>
      </c>
      <c r="B72" t="s">
        <v>76</v>
      </c>
      <c r="C72">
        <v>52.333795870351601</v>
      </c>
      <c r="D72" t="s">
        <v>108</v>
      </c>
      <c r="E72" t="s">
        <v>115</v>
      </c>
      <c r="F72">
        <v>10002</v>
      </c>
      <c r="G72" t="s">
        <v>148</v>
      </c>
      <c r="H72" t="s">
        <v>157</v>
      </c>
      <c r="I72" t="s">
        <v>268</v>
      </c>
    </row>
    <row r="73" spans="1:9" x14ac:dyDescent="0.15">
      <c r="A73">
        <v>72</v>
      </c>
      <c r="B73" t="s">
        <v>77</v>
      </c>
      <c r="C73">
        <v>49.29</v>
      </c>
      <c r="D73" t="s">
        <v>106</v>
      </c>
      <c r="E73" t="s">
        <v>114</v>
      </c>
      <c r="F73">
        <v>100000</v>
      </c>
      <c r="G73" t="s">
        <v>149</v>
      </c>
      <c r="H73" t="s">
        <v>157</v>
      </c>
      <c r="I73" t="s">
        <v>268</v>
      </c>
    </row>
    <row r="74" spans="1:9" x14ac:dyDescent="0.15">
      <c r="A74">
        <v>73</v>
      </c>
      <c r="B74" t="s">
        <v>78</v>
      </c>
      <c r="C74">
        <v>33.240351528937879</v>
      </c>
      <c r="D74" t="s">
        <v>163</v>
      </c>
      <c r="E74" t="s">
        <v>114</v>
      </c>
      <c r="F74">
        <v>100001</v>
      </c>
      <c r="G74" t="s">
        <v>150</v>
      </c>
      <c r="H74" t="s">
        <v>157</v>
      </c>
      <c r="I74" t="s">
        <v>269</v>
      </c>
    </row>
    <row r="75" spans="1:9" x14ac:dyDescent="0.15">
      <c r="A75">
        <v>74</v>
      </c>
      <c r="B75" t="s">
        <v>79</v>
      </c>
      <c r="C75">
        <v>50.094454211008497</v>
      </c>
      <c r="D75" t="s">
        <v>107</v>
      </c>
      <c r="E75" t="s">
        <v>114</v>
      </c>
      <c r="F75">
        <v>100002</v>
      </c>
      <c r="G75" t="s">
        <v>151</v>
      </c>
      <c r="H75" t="s">
        <v>157</v>
      </c>
      <c r="I75" t="s">
        <v>268</v>
      </c>
    </row>
    <row r="76" spans="1:9" x14ac:dyDescent="0.15">
      <c r="A76">
        <v>75</v>
      </c>
      <c r="B76" t="s">
        <v>80</v>
      </c>
      <c r="C76">
        <v>49.29</v>
      </c>
      <c r="D76" t="s">
        <v>108</v>
      </c>
      <c r="E76" t="s">
        <v>114</v>
      </c>
      <c r="F76">
        <v>100003</v>
      </c>
      <c r="G76" t="s">
        <v>152</v>
      </c>
      <c r="H76" t="s">
        <v>157</v>
      </c>
      <c r="I76" t="s">
        <v>268</v>
      </c>
    </row>
    <row r="77" spans="1:9" x14ac:dyDescent="0.15">
      <c r="A77">
        <v>76</v>
      </c>
      <c r="B77" t="s">
        <v>81</v>
      </c>
      <c r="C77">
        <v>68.410989543446007</v>
      </c>
      <c r="D77" t="s">
        <v>106</v>
      </c>
      <c r="E77" t="s">
        <v>114</v>
      </c>
      <c r="F77">
        <v>500000</v>
      </c>
      <c r="G77" t="s">
        <v>153</v>
      </c>
      <c r="H77" t="s">
        <v>157</v>
      </c>
      <c r="I77" t="s">
        <v>270</v>
      </c>
    </row>
    <row r="78" spans="1:9" x14ac:dyDescent="0.15">
      <c r="A78">
        <v>77</v>
      </c>
      <c r="B78" t="s">
        <v>82</v>
      </c>
      <c r="C78">
        <v>26.422615329354091</v>
      </c>
      <c r="D78" t="s">
        <v>106</v>
      </c>
      <c r="E78" t="s">
        <v>114</v>
      </c>
      <c r="F78">
        <v>500000</v>
      </c>
      <c r="G78" t="s">
        <v>154</v>
      </c>
      <c r="H78" t="s">
        <v>157</v>
      </c>
      <c r="I78" t="s">
        <v>221</v>
      </c>
    </row>
    <row r="79" spans="1:9" x14ac:dyDescent="0.15">
      <c r="A79">
        <v>78</v>
      </c>
      <c r="B79" t="s">
        <v>83</v>
      </c>
      <c r="C79">
        <v>25.364353428187485</v>
      </c>
      <c r="D79" t="s">
        <v>163</v>
      </c>
      <c r="E79" t="s">
        <v>114</v>
      </c>
      <c r="F79">
        <v>500000</v>
      </c>
      <c r="G79" t="s">
        <v>155</v>
      </c>
      <c r="H79" t="s">
        <v>157</v>
      </c>
      <c r="I79" t="s">
        <v>221</v>
      </c>
    </row>
    <row r="80" spans="1:9" x14ac:dyDescent="0.15">
      <c r="A80">
        <v>79</v>
      </c>
      <c r="B80" t="s">
        <v>84</v>
      </c>
      <c r="C80">
        <v>39.369536099349801</v>
      </c>
      <c r="D80" t="s">
        <v>107</v>
      </c>
      <c r="E80" t="s">
        <v>114</v>
      </c>
      <c r="F80">
        <v>500000</v>
      </c>
      <c r="G80" t="s">
        <v>156</v>
      </c>
      <c r="H80" t="s">
        <v>160</v>
      </c>
      <c r="I80" t="s">
        <v>269</v>
      </c>
    </row>
    <row r="81" spans="1:9" x14ac:dyDescent="0.15">
      <c r="A81">
        <v>80</v>
      </c>
      <c r="B81" t="s">
        <v>85</v>
      </c>
      <c r="C81">
        <v>56.294478929430028</v>
      </c>
      <c r="D81" t="s">
        <v>108</v>
      </c>
      <c r="E81" t="s">
        <v>114</v>
      </c>
      <c r="F81">
        <v>500000</v>
      </c>
      <c r="G81" t="s">
        <v>118</v>
      </c>
      <c r="H81" t="s">
        <v>160</v>
      </c>
      <c r="I81" t="s">
        <v>268</v>
      </c>
    </row>
    <row r="82" spans="1:9" x14ac:dyDescent="0.15">
      <c r="A82">
        <v>81</v>
      </c>
      <c r="B82" t="s">
        <v>86</v>
      </c>
      <c r="C82">
        <v>45.853769256714926</v>
      </c>
      <c r="D82" t="s">
        <v>106</v>
      </c>
      <c r="E82" t="s">
        <v>113</v>
      </c>
      <c r="F82">
        <v>500000</v>
      </c>
      <c r="G82" t="s">
        <v>119</v>
      </c>
      <c r="H82" t="s">
        <v>160</v>
      </c>
      <c r="I82" t="s">
        <v>268</v>
      </c>
    </row>
    <row r="83" spans="1:9" x14ac:dyDescent="0.15">
      <c r="A83">
        <v>82</v>
      </c>
      <c r="B83" t="s">
        <v>87</v>
      </c>
      <c r="C83">
        <v>27.241599538816779</v>
      </c>
      <c r="D83" t="s">
        <v>109</v>
      </c>
      <c r="E83" t="s">
        <v>113</v>
      </c>
      <c r="F83">
        <v>500000</v>
      </c>
      <c r="G83" t="s">
        <v>120</v>
      </c>
      <c r="H83" t="s">
        <v>160</v>
      </c>
      <c r="I83" t="s">
        <v>221</v>
      </c>
    </row>
    <row r="84" spans="1:9" x14ac:dyDescent="0.15">
      <c r="A84">
        <v>83</v>
      </c>
      <c r="B84" t="s">
        <v>88</v>
      </c>
      <c r="C84">
        <v>62.901735099692679</v>
      </c>
      <c r="D84" t="s">
        <v>107</v>
      </c>
      <c r="E84" t="s">
        <v>115</v>
      </c>
      <c r="F84">
        <v>10002</v>
      </c>
      <c r="G84" t="s">
        <v>121</v>
      </c>
      <c r="H84" t="s">
        <v>160</v>
      </c>
      <c r="I84" t="s">
        <v>270</v>
      </c>
    </row>
    <row r="85" spans="1:9" x14ac:dyDescent="0.15">
      <c r="A85">
        <v>84</v>
      </c>
      <c r="B85" t="s">
        <v>89</v>
      </c>
      <c r="C85">
        <v>37.290747621539531</v>
      </c>
      <c r="D85" t="s">
        <v>110</v>
      </c>
      <c r="E85" t="s">
        <v>114</v>
      </c>
      <c r="F85">
        <v>100000</v>
      </c>
      <c r="G85" t="s">
        <v>122</v>
      </c>
      <c r="H85" t="s">
        <v>160</v>
      </c>
      <c r="I85" t="s">
        <v>269</v>
      </c>
    </row>
    <row r="86" spans="1:9" x14ac:dyDescent="0.15">
      <c r="A86">
        <v>85</v>
      </c>
      <c r="B86" t="s">
        <v>90</v>
      </c>
      <c r="C86">
        <v>68.96145196788413</v>
      </c>
      <c r="D86" t="s">
        <v>111</v>
      </c>
      <c r="E86" t="s">
        <v>114</v>
      </c>
      <c r="F86">
        <v>100001</v>
      </c>
      <c r="G86" t="s">
        <v>123</v>
      </c>
      <c r="H86" t="s">
        <v>160</v>
      </c>
      <c r="I86" t="s">
        <v>270</v>
      </c>
    </row>
    <row r="87" spans="1:9" x14ac:dyDescent="0.15">
      <c r="A87">
        <v>86</v>
      </c>
      <c r="B87" t="s">
        <v>91</v>
      </c>
      <c r="C87">
        <v>66.072732209368723</v>
      </c>
      <c r="D87" t="s">
        <v>112</v>
      </c>
      <c r="E87" t="s">
        <v>114</v>
      </c>
      <c r="F87">
        <v>100002</v>
      </c>
      <c r="G87" t="s">
        <v>124</v>
      </c>
      <c r="H87" t="s">
        <v>160</v>
      </c>
      <c r="I87" t="s">
        <v>270</v>
      </c>
    </row>
    <row r="88" spans="1:9" x14ac:dyDescent="0.15">
      <c r="A88">
        <v>87</v>
      </c>
      <c r="B88" t="s">
        <v>92</v>
      </c>
      <c r="C88">
        <v>27.063611591957031</v>
      </c>
      <c r="D88" t="s">
        <v>163</v>
      </c>
      <c r="E88" t="s">
        <v>114</v>
      </c>
      <c r="F88">
        <v>100003</v>
      </c>
      <c r="G88" t="s">
        <v>125</v>
      </c>
      <c r="H88" t="s">
        <v>160</v>
      </c>
      <c r="I88" t="s">
        <v>221</v>
      </c>
    </row>
    <row r="89" spans="1:9" x14ac:dyDescent="0.15">
      <c r="A89">
        <v>88</v>
      </c>
      <c r="B89" t="s">
        <v>93</v>
      </c>
      <c r="C89">
        <v>57.071061106345923</v>
      </c>
      <c r="D89" t="s">
        <v>106</v>
      </c>
      <c r="E89" t="s">
        <v>113</v>
      </c>
      <c r="F89">
        <v>500000</v>
      </c>
      <c r="G89" t="s">
        <v>126</v>
      </c>
      <c r="H89" t="s">
        <v>160</v>
      </c>
      <c r="I89" t="s">
        <v>268</v>
      </c>
    </row>
    <row r="90" spans="1:9" x14ac:dyDescent="0.15">
      <c r="A90">
        <v>89</v>
      </c>
      <c r="B90" t="s">
        <v>94</v>
      </c>
      <c r="C90">
        <v>49.29</v>
      </c>
      <c r="D90" t="s">
        <v>163</v>
      </c>
      <c r="E90" t="s">
        <v>113</v>
      </c>
      <c r="F90">
        <v>500000</v>
      </c>
      <c r="G90" t="s">
        <v>127</v>
      </c>
      <c r="H90" t="s">
        <v>160</v>
      </c>
      <c r="I90" t="s">
        <v>268</v>
      </c>
    </row>
    <row r="91" spans="1:9" x14ac:dyDescent="0.15">
      <c r="A91">
        <v>90</v>
      </c>
      <c r="B91" t="s">
        <v>95</v>
      </c>
      <c r="C91">
        <v>19.181051429696776</v>
      </c>
      <c r="D91" t="s">
        <v>107</v>
      </c>
      <c r="E91" t="s">
        <v>113</v>
      </c>
      <c r="F91">
        <v>500000</v>
      </c>
      <c r="G91" t="s">
        <v>128</v>
      </c>
      <c r="H91" t="s">
        <v>160</v>
      </c>
      <c r="I91" t="s">
        <v>221</v>
      </c>
    </row>
    <row r="92" spans="1:9" x14ac:dyDescent="0.15">
      <c r="A92">
        <v>91</v>
      </c>
      <c r="B92" t="s">
        <v>96</v>
      </c>
      <c r="C92">
        <v>37.750624995959583</v>
      </c>
      <c r="D92" t="s">
        <v>108</v>
      </c>
      <c r="E92" t="s">
        <v>113</v>
      </c>
      <c r="F92">
        <v>500000</v>
      </c>
      <c r="G92" t="s">
        <v>129</v>
      </c>
      <c r="H92" t="s">
        <v>160</v>
      </c>
      <c r="I92" t="s">
        <v>269</v>
      </c>
    </row>
    <row r="93" spans="1:9" x14ac:dyDescent="0.15">
      <c r="A93">
        <v>92</v>
      </c>
      <c r="B93" t="s">
        <v>97</v>
      </c>
      <c r="C93">
        <v>58.059808991844008</v>
      </c>
      <c r="D93" t="s">
        <v>106</v>
      </c>
      <c r="E93" t="s">
        <v>113</v>
      </c>
      <c r="F93">
        <v>500000</v>
      </c>
      <c r="G93" t="s">
        <v>130</v>
      </c>
      <c r="H93" t="s">
        <v>160</v>
      </c>
      <c r="I93" t="s">
        <v>268</v>
      </c>
    </row>
    <row r="94" spans="1:9" x14ac:dyDescent="0.15">
      <c r="A94">
        <v>93</v>
      </c>
      <c r="B94" t="s">
        <v>98</v>
      </c>
      <c r="C94">
        <v>47.310158638887081</v>
      </c>
      <c r="D94" t="s">
        <v>109</v>
      </c>
      <c r="E94" t="s">
        <v>113</v>
      </c>
      <c r="F94">
        <v>500000</v>
      </c>
      <c r="G94" t="s">
        <v>131</v>
      </c>
      <c r="H94" t="s">
        <v>160</v>
      </c>
      <c r="I94" t="s">
        <v>268</v>
      </c>
    </row>
    <row r="95" spans="1:9" x14ac:dyDescent="0.15">
      <c r="A95">
        <v>94</v>
      </c>
      <c r="B95" t="s">
        <v>99</v>
      </c>
      <c r="C95">
        <v>55.916867678324529</v>
      </c>
      <c r="D95" t="s">
        <v>107</v>
      </c>
      <c r="E95" t="s">
        <v>113</v>
      </c>
      <c r="F95">
        <v>500000</v>
      </c>
      <c r="G95" t="s">
        <v>132</v>
      </c>
      <c r="H95" t="s">
        <v>160</v>
      </c>
      <c r="I95" t="s">
        <v>268</v>
      </c>
    </row>
    <row r="96" spans="1:9" x14ac:dyDescent="0.15">
      <c r="A96">
        <v>95</v>
      </c>
      <c r="B96" t="s">
        <v>100</v>
      </c>
      <c r="C96">
        <v>44.280681963462676</v>
      </c>
      <c r="D96" t="s">
        <v>110</v>
      </c>
      <c r="E96" t="s">
        <v>113</v>
      </c>
      <c r="F96">
        <v>500000</v>
      </c>
      <c r="G96" t="s">
        <v>133</v>
      </c>
      <c r="H96" t="s">
        <v>158</v>
      </c>
      <c r="I96" t="s">
        <v>269</v>
      </c>
    </row>
    <row r="97" spans="1:9" x14ac:dyDescent="0.15">
      <c r="A97">
        <v>96</v>
      </c>
      <c r="B97" t="s">
        <v>101</v>
      </c>
      <c r="C97">
        <v>29.631637195881488</v>
      </c>
      <c r="D97" t="s">
        <v>111</v>
      </c>
      <c r="E97" t="s">
        <v>114</v>
      </c>
      <c r="F97">
        <v>100000</v>
      </c>
      <c r="G97" t="s">
        <v>134</v>
      </c>
      <c r="H97" t="s">
        <v>159</v>
      </c>
      <c r="I97" t="s">
        <v>221</v>
      </c>
    </row>
    <row r="98" spans="1:9" x14ac:dyDescent="0.15">
      <c r="A98">
        <v>97</v>
      </c>
      <c r="B98" t="s">
        <v>102</v>
      </c>
      <c r="C98">
        <v>20.611833043966996</v>
      </c>
      <c r="D98" t="s">
        <v>112</v>
      </c>
      <c r="E98" t="s">
        <v>115</v>
      </c>
      <c r="F98">
        <v>10000</v>
      </c>
      <c r="G98" t="s">
        <v>135</v>
      </c>
      <c r="H98" t="s">
        <v>160</v>
      </c>
      <c r="I98" t="s">
        <v>221</v>
      </c>
    </row>
    <row r="99" spans="1:9" x14ac:dyDescent="0.15">
      <c r="A99">
        <v>98</v>
      </c>
      <c r="B99" t="s">
        <v>103</v>
      </c>
      <c r="C99">
        <v>40.53898450909103</v>
      </c>
      <c r="D99" t="s">
        <v>163</v>
      </c>
      <c r="E99" t="s">
        <v>115</v>
      </c>
      <c r="F99">
        <v>10001</v>
      </c>
      <c r="G99" t="s">
        <v>136</v>
      </c>
      <c r="H99" t="s">
        <v>161</v>
      </c>
      <c r="I99" t="s">
        <v>269</v>
      </c>
    </row>
    <row r="100" spans="1:9" x14ac:dyDescent="0.15">
      <c r="A100">
        <v>99</v>
      </c>
      <c r="B100" t="s">
        <v>104</v>
      </c>
      <c r="C100">
        <v>21.588666202651979</v>
      </c>
      <c r="D100" t="s">
        <v>163</v>
      </c>
      <c r="E100" t="s">
        <v>115</v>
      </c>
      <c r="F100">
        <v>10002</v>
      </c>
      <c r="G100" t="s">
        <v>137</v>
      </c>
      <c r="H100" t="s">
        <v>157</v>
      </c>
      <c r="I100" t="s">
        <v>221</v>
      </c>
    </row>
    <row r="101" spans="1:9" x14ac:dyDescent="0.15">
      <c r="A101">
        <v>100</v>
      </c>
      <c r="B101" t="s">
        <v>105</v>
      </c>
      <c r="C101">
        <v>23.607638409107324</v>
      </c>
      <c r="D101" t="s">
        <v>107</v>
      </c>
      <c r="E101" t="s">
        <v>114</v>
      </c>
      <c r="F101">
        <v>100000</v>
      </c>
      <c r="G101" t="s">
        <v>120</v>
      </c>
      <c r="H101" t="s">
        <v>158</v>
      </c>
      <c r="I101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62E7-C65A-154C-B030-3253C9593F53}">
  <sheetPr codeName="Sheet1"/>
  <dimension ref="A1:I101"/>
  <sheetViews>
    <sheetView tabSelected="1" topLeftCell="A87" zoomScale="135" workbookViewId="0">
      <selection activeCell="I2" sqref="I2"/>
    </sheetView>
  </sheetViews>
  <sheetFormatPr baseColWidth="10" defaultRowHeight="13" x14ac:dyDescent="0.15"/>
  <cols>
    <col min="1" max="1" width="8.83203125" customWidth="1"/>
    <col min="2" max="2" width="18.33203125" style="42" customWidth="1"/>
    <col min="3" max="3" width="9.83203125" style="47" customWidth="1"/>
    <col min="4" max="4" width="15" customWidth="1"/>
    <col min="5" max="5" width="19.33203125" customWidth="1"/>
    <col min="6" max="6" width="16.5" style="3" customWidth="1"/>
    <col min="7" max="7" width="15.5" customWidth="1"/>
    <col min="8" max="8" width="17" customWidth="1"/>
    <col min="9" max="9" width="22.1640625" customWidth="1"/>
    <col min="10" max="256" width="8.83203125" customWidth="1"/>
  </cols>
  <sheetData>
    <row r="1" spans="1:9" s="1" customFormat="1" x14ac:dyDescent="0.15">
      <c r="A1" s="1" t="s">
        <v>5</v>
      </c>
      <c r="B1" s="41" t="s">
        <v>0</v>
      </c>
      <c r="C1" s="69" t="s">
        <v>162</v>
      </c>
      <c r="D1" s="1" t="s">
        <v>1</v>
      </c>
      <c r="E1" s="1" t="s">
        <v>184</v>
      </c>
      <c r="F1" s="2" t="s">
        <v>2</v>
      </c>
      <c r="G1" s="1" t="s">
        <v>3</v>
      </c>
      <c r="H1" s="1" t="s">
        <v>4</v>
      </c>
      <c r="I1" s="1" t="s">
        <v>220</v>
      </c>
    </row>
    <row r="2" spans="1:9" x14ac:dyDescent="0.15">
      <c r="A2">
        <v>1</v>
      </c>
      <c r="B2" s="42" t="s">
        <v>6</v>
      </c>
      <c r="C2" s="47">
        <v>49.29</v>
      </c>
      <c r="D2" t="s">
        <v>106</v>
      </c>
      <c r="E2" t="s">
        <v>113</v>
      </c>
      <c r="F2" s="3">
        <v>500000</v>
      </c>
      <c r="G2" t="s">
        <v>116</v>
      </c>
      <c r="H2" t="s">
        <v>157</v>
      </c>
      <c r="I2" s="51" t="str">
        <f>IF(C2&gt;=60, "SENIOR", IF(C2&gt;=45, "MIDDLE AGED", IF(C2&gt;=30, "ADULT", IF(C2&gt;=18, "YOUNG ADULT", "UNDERAGE"))))</f>
        <v>MIDDLE AGED</v>
      </c>
    </row>
    <row r="3" spans="1:9" x14ac:dyDescent="0.15">
      <c r="A3">
        <v>2</v>
      </c>
      <c r="B3" s="42" t="s">
        <v>7</v>
      </c>
      <c r="C3" s="47">
        <v>35.534551042625779</v>
      </c>
      <c r="D3" t="s">
        <v>163</v>
      </c>
      <c r="E3" t="s">
        <v>114</v>
      </c>
      <c r="F3" s="3">
        <v>100000</v>
      </c>
      <c r="G3" t="s">
        <v>117</v>
      </c>
      <c r="H3" t="s">
        <v>158</v>
      </c>
      <c r="I3" s="51" t="str">
        <f t="shared" ref="I3:I66" si="0">IF(C3&gt;=60, "SENIOR", IF(C3&gt;=45, "MIDDLE AGED", IF(C3&gt;=30, "ADULT", IF(C3&gt;=18, "YOUNG ADULT", "UNDERAGE"))))</f>
        <v>ADULT</v>
      </c>
    </row>
    <row r="4" spans="1:9" x14ac:dyDescent="0.15">
      <c r="A4">
        <v>3</v>
      </c>
      <c r="B4" s="42" t="s">
        <v>8</v>
      </c>
      <c r="C4" s="47">
        <v>49.29</v>
      </c>
      <c r="D4" t="s">
        <v>107</v>
      </c>
      <c r="E4" t="s">
        <v>115</v>
      </c>
      <c r="F4" s="3">
        <v>10000</v>
      </c>
      <c r="G4" t="s">
        <v>118</v>
      </c>
      <c r="H4" t="s">
        <v>159</v>
      </c>
      <c r="I4" s="51" t="str">
        <f t="shared" si="0"/>
        <v>MIDDLE AGED</v>
      </c>
    </row>
    <row r="5" spans="1:9" x14ac:dyDescent="0.15">
      <c r="A5">
        <v>4</v>
      </c>
      <c r="B5" s="42" t="s">
        <v>9</v>
      </c>
      <c r="C5" s="47">
        <v>45.820277837423745</v>
      </c>
      <c r="D5" t="s">
        <v>108</v>
      </c>
      <c r="E5" t="s">
        <v>115</v>
      </c>
      <c r="F5" s="3">
        <v>10001</v>
      </c>
      <c r="G5" t="s">
        <v>119</v>
      </c>
      <c r="H5" t="s">
        <v>160</v>
      </c>
      <c r="I5" s="51" t="str">
        <f t="shared" si="0"/>
        <v>MIDDLE AGED</v>
      </c>
    </row>
    <row r="6" spans="1:9" x14ac:dyDescent="0.15">
      <c r="A6">
        <v>5</v>
      </c>
      <c r="B6" s="42" t="s">
        <v>10</v>
      </c>
      <c r="C6" s="47">
        <v>69.663948401284188</v>
      </c>
      <c r="D6" t="s">
        <v>106</v>
      </c>
      <c r="E6" t="s">
        <v>115</v>
      </c>
      <c r="F6" s="3">
        <v>10002</v>
      </c>
      <c r="G6" t="s">
        <v>120</v>
      </c>
      <c r="H6" t="s">
        <v>161</v>
      </c>
      <c r="I6" s="51" t="str">
        <f t="shared" si="0"/>
        <v>SENIOR</v>
      </c>
    </row>
    <row r="7" spans="1:9" x14ac:dyDescent="0.15">
      <c r="A7">
        <v>6</v>
      </c>
      <c r="B7" s="42" t="s">
        <v>11</v>
      </c>
      <c r="C7" s="47">
        <v>35.578586188565176</v>
      </c>
      <c r="D7" t="s">
        <v>109</v>
      </c>
      <c r="E7" t="s">
        <v>114</v>
      </c>
      <c r="F7" s="3">
        <v>100000</v>
      </c>
      <c r="G7" t="s">
        <v>121</v>
      </c>
      <c r="H7" t="s">
        <v>157</v>
      </c>
      <c r="I7" s="51" t="str">
        <f t="shared" si="0"/>
        <v>ADULT</v>
      </c>
    </row>
    <row r="8" spans="1:9" x14ac:dyDescent="0.15">
      <c r="A8">
        <v>7</v>
      </c>
      <c r="B8" s="42" t="s">
        <v>12</v>
      </c>
      <c r="C8" s="47">
        <v>52.102216958052196</v>
      </c>
      <c r="D8" t="s">
        <v>107</v>
      </c>
      <c r="E8" t="s">
        <v>114</v>
      </c>
      <c r="F8" s="3">
        <v>100001</v>
      </c>
      <c r="G8" t="s">
        <v>122</v>
      </c>
      <c r="H8" t="s">
        <v>158</v>
      </c>
      <c r="I8" s="51" t="str">
        <f t="shared" si="0"/>
        <v>MIDDLE AGED</v>
      </c>
    </row>
    <row r="9" spans="1:9" x14ac:dyDescent="0.15">
      <c r="A9">
        <v>8</v>
      </c>
      <c r="B9" s="42" t="s">
        <v>13</v>
      </c>
      <c r="C9" s="47">
        <v>77.839594939001401</v>
      </c>
      <c r="D9" t="s">
        <v>110</v>
      </c>
      <c r="E9" t="s">
        <v>114</v>
      </c>
      <c r="F9" s="3">
        <v>100002</v>
      </c>
      <c r="G9" t="s">
        <v>123</v>
      </c>
      <c r="H9" t="s">
        <v>159</v>
      </c>
      <c r="I9" s="51" t="str">
        <f t="shared" si="0"/>
        <v>SENIOR</v>
      </c>
    </row>
    <row r="10" spans="1:9" x14ac:dyDescent="0.15">
      <c r="A10">
        <v>9</v>
      </c>
      <c r="B10" s="42" t="s">
        <v>14</v>
      </c>
      <c r="C10" s="47">
        <v>18.158057652901192</v>
      </c>
      <c r="D10" t="s">
        <v>111</v>
      </c>
      <c r="E10" t="s">
        <v>114</v>
      </c>
      <c r="F10" s="3">
        <v>100003</v>
      </c>
      <c r="G10" t="s">
        <v>124</v>
      </c>
      <c r="H10" t="s">
        <v>160</v>
      </c>
      <c r="I10" s="51" t="str">
        <f t="shared" si="0"/>
        <v>YOUNG ADULT</v>
      </c>
    </row>
    <row r="11" spans="1:9" x14ac:dyDescent="0.15">
      <c r="A11">
        <v>10</v>
      </c>
      <c r="B11" s="42" t="s">
        <v>15</v>
      </c>
      <c r="C11" s="47">
        <v>49.29</v>
      </c>
      <c r="D11" t="s">
        <v>163</v>
      </c>
      <c r="E11" t="s">
        <v>113</v>
      </c>
      <c r="F11" s="3">
        <v>500000</v>
      </c>
      <c r="G11" t="s">
        <v>125</v>
      </c>
      <c r="H11" t="s">
        <v>161</v>
      </c>
      <c r="I11" s="51" t="str">
        <f t="shared" si="0"/>
        <v>MIDDLE AGED</v>
      </c>
    </row>
    <row r="12" spans="1:9" x14ac:dyDescent="0.15">
      <c r="A12">
        <v>11</v>
      </c>
      <c r="B12" s="42" t="s">
        <v>16</v>
      </c>
      <c r="C12" s="47">
        <v>61.341063018499192</v>
      </c>
      <c r="D12" t="s">
        <v>107</v>
      </c>
      <c r="E12" t="s">
        <v>113</v>
      </c>
      <c r="F12" s="3">
        <v>500000</v>
      </c>
      <c r="G12" t="s">
        <v>126</v>
      </c>
      <c r="H12" t="s">
        <v>161</v>
      </c>
      <c r="I12" s="51" t="str">
        <f t="shared" si="0"/>
        <v>SENIOR</v>
      </c>
    </row>
    <row r="13" spans="1:9" x14ac:dyDescent="0.15">
      <c r="A13">
        <v>12</v>
      </c>
      <c r="B13" s="42" t="s">
        <v>17</v>
      </c>
      <c r="C13" s="47">
        <v>49.29</v>
      </c>
      <c r="D13" t="s">
        <v>108</v>
      </c>
      <c r="E13" t="s">
        <v>113</v>
      </c>
      <c r="F13" s="3">
        <v>500000</v>
      </c>
      <c r="G13" t="s">
        <v>127</v>
      </c>
      <c r="H13" t="s">
        <v>157</v>
      </c>
      <c r="I13" s="51" t="str">
        <f t="shared" si="0"/>
        <v>MIDDLE AGED</v>
      </c>
    </row>
    <row r="14" spans="1:9" x14ac:dyDescent="0.15">
      <c r="A14">
        <v>13</v>
      </c>
      <c r="B14" s="42" t="s">
        <v>18</v>
      </c>
      <c r="C14" s="47">
        <v>40.141127393665869</v>
      </c>
      <c r="D14" t="s">
        <v>106</v>
      </c>
      <c r="E14" t="s">
        <v>113</v>
      </c>
      <c r="F14" s="3">
        <v>500000</v>
      </c>
      <c r="G14" t="s">
        <v>128</v>
      </c>
      <c r="H14" t="s">
        <v>158</v>
      </c>
      <c r="I14" s="51" t="str">
        <f t="shared" si="0"/>
        <v>ADULT</v>
      </c>
    </row>
    <row r="15" spans="1:9" x14ac:dyDescent="0.15">
      <c r="A15">
        <v>14</v>
      </c>
      <c r="B15" s="42" t="s">
        <v>19</v>
      </c>
      <c r="C15" s="47">
        <v>49.29</v>
      </c>
      <c r="D15" t="s">
        <v>106</v>
      </c>
      <c r="E15" t="s">
        <v>113</v>
      </c>
      <c r="F15" s="3">
        <v>500000</v>
      </c>
      <c r="G15" t="s">
        <v>129</v>
      </c>
      <c r="H15" t="s">
        <v>159</v>
      </c>
      <c r="I15" s="51" t="str">
        <f t="shared" si="0"/>
        <v>MIDDLE AGED</v>
      </c>
    </row>
    <row r="16" spans="1:9" x14ac:dyDescent="0.15">
      <c r="A16">
        <v>15</v>
      </c>
      <c r="B16" s="42" t="s">
        <v>20</v>
      </c>
      <c r="C16" s="47">
        <v>22.680845388728443</v>
      </c>
      <c r="D16" t="s">
        <v>163</v>
      </c>
      <c r="E16" t="s">
        <v>113</v>
      </c>
      <c r="F16" s="3">
        <v>500000</v>
      </c>
      <c r="G16" t="s">
        <v>130</v>
      </c>
      <c r="H16" t="s">
        <v>160</v>
      </c>
      <c r="I16" s="51" t="str">
        <f t="shared" si="0"/>
        <v>YOUNG ADULT</v>
      </c>
    </row>
    <row r="17" spans="1:9" x14ac:dyDescent="0.15">
      <c r="A17">
        <v>16</v>
      </c>
      <c r="B17" s="42" t="s">
        <v>21</v>
      </c>
      <c r="C17" s="47">
        <v>49.29</v>
      </c>
      <c r="D17" t="s">
        <v>107</v>
      </c>
      <c r="E17" t="s">
        <v>113</v>
      </c>
      <c r="F17" s="3">
        <v>500000</v>
      </c>
      <c r="G17" t="s">
        <v>131</v>
      </c>
      <c r="H17" t="s">
        <v>161</v>
      </c>
      <c r="I17" s="51" t="str">
        <f t="shared" si="0"/>
        <v>MIDDLE AGED</v>
      </c>
    </row>
    <row r="18" spans="1:9" x14ac:dyDescent="0.15">
      <c r="A18">
        <v>17</v>
      </c>
      <c r="B18" s="42" t="s">
        <v>22</v>
      </c>
      <c r="C18" s="47">
        <v>70.737891324863284</v>
      </c>
      <c r="D18" t="s">
        <v>108</v>
      </c>
      <c r="E18" t="s">
        <v>113</v>
      </c>
      <c r="F18" s="3">
        <v>500000</v>
      </c>
      <c r="G18" t="s">
        <v>132</v>
      </c>
      <c r="H18" t="s">
        <v>157</v>
      </c>
      <c r="I18" s="51" t="str">
        <f t="shared" si="0"/>
        <v>SENIOR</v>
      </c>
    </row>
    <row r="19" spans="1:9" x14ac:dyDescent="0.15">
      <c r="A19">
        <v>18</v>
      </c>
      <c r="B19" s="42" t="s">
        <v>23</v>
      </c>
      <c r="C19" s="47">
        <v>27.399893235267029</v>
      </c>
      <c r="D19" t="s">
        <v>106</v>
      </c>
      <c r="E19" t="s">
        <v>114</v>
      </c>
      <c r="F19" s="3">
        <v>100000</v>
      </c>
      <c r="G19" t="s">
        <v>133</v>
      </c>
      <c r="H19" t="s">
        <v>158</v>
      </c>
      <c r="I19" s="51" t="str">
        <f t="shared" si="0"/>
        <v>YOUNG ADULT</v>
      </c>
    </row>
    <row r="20" spans="1:9" x14ac:dyDescent="0.15">
      <c r="A20">
        <v>19</v>
      </c>
      <c r="B20" s="42" t="s">
        <v>24</v>
      </c>
      <c r="C20" s="47">
        <v>49.29</v>
      </c>
      <c r="D20" t="s">
        <v>106</v>
      </c>
      <c r="E20" t="s">
        <v>115</v>
      </c>
      <c r="F20" s="3">
        <v>10000</v>
      </c>
      <c r="G20" t="s">
        <v>134</v>
      </c>
      <c r="H20" t="s">
        <v>159</v>
      </c>
      <c r="I20" s="51" t="str">
        <f t="shared" si="0"/>
        <v>MIDDLE AGED</v>
      </c>
    </row>
    <row r="21" spans="1:9" x14ac:dyDescent="0.15">
      <c r="A21">
        <v>20</v>
      </c>
      <c r="B21" s="42" t="s">
        <v>25</v>
      </c>
      <c r="C21" s="47">
        <v>45.650572782073354</v>
      </c>
      <c r="D21" t="s">
        <v>163</v>
      </c>
      <c r="E21" t="s">
        <v>115</v>
      </c>
      <c r="F21" s="3">
        <v>10001</v>
      </c>
      <c r="G21" t="s">
        <v>135</v>
      </c>
      <c r="H21" t="s">
        <v>160</v>
      </c>
      <c r="I21" s="51" t="str">
        <f t="shared" si="0"/>
        <v>MIDDLE AGED</v>
      </c>
    </row>
    <row r="22" spans="1:9" x14ac:dyDescent="0.15">
      <c r="A22">
        <v>21</v>
      </c>
      <c r="B22" s="42" t="s">
        <v>26</v>
      </c>
      <c r="C22" s="47">
        <v>40.552379086050145</v>
      </c>
      <c r="D22" t="s">
        <v>107</v>
      </c>
      <c r="E22" t="s">
        <v>115</v>
      </c>
      <c r="F22" s="3">
        <v>10002</v>
      </c>
      <c r="G22" t="s">
        <v>136</v>
      </c>
      <c r="H22" t="s">
        <v>161</v>
      </c>
      <c r="I22" s="51" t="str">
        <f t="shared" si="0"/>
        <v>ADULT</v>
      </c>
    </row>
    <row r="23" spans="1:9" x14ac:dyDescent="0.15">
      <c r="A23">
        <v>22</v>
      </c>
      <c r="B23" s="42" t="s">
        <v>27</v>
      </c>
      <c r="C23" s="47">
        <v>36.922772689237753</v>
      </c>
      <c r="D23" t="s">
        <v>108</v>
      </c>
      <c r="E23" t="s">
        <v>114</v>
      </c>
      <c r="F23" s="3">
        <v>100000</v>
      </c>
      <c r="G23" t="s">
        <v>137</v>
      </c>
      <c r="H23" t="s">
        <v>157</v>
      </c>
      <c r="I23" s="51" t="str">
        <f t="shared" si="0"/>
        <v>ADULT</v>
      </c>
    </row>
    <row r="24" spans="1:9" x14ac:dyDescent="0.15">
      <c r="A24">
        <v>23</v>
      </c>
      <c r="B24" s="42" t="s">
        <v>28</v>
      </c>
      <c r="C24" s="47">
        <v>51.385110663410778</v>
      </c>
      <c r="D24" t="s">
        <v>106</v>
      </c>
      <c r="E24" t="s">
        <v>114</v>
      </c>
      <c r="F24" s="3">
        <v>100001</v>
      </c>
      <c r="G24" t="s">
        <v>120</v>
      </c>
      <c r="H24" t="s">
        <v>158</v>
      </c>
      <c r="I24" s="51" t="str">
        <f t="shared" si="0"/>
        <v>MIDDLE AGED</v>
      </c>
    </row>
    <row r="25" spans="1:9" x14ac:dyDescent="0.15">
      <c r="A25">
        <v>24</v>
      </c>
      <c r="B25" s="42" t="s">
        <v>29</v>
      </c>
      <c r="C25" s="47">
        <v>72.647366143008171</v>
      </c>
      <c r="D25" t="s">
        <v>109</v>
      </c>
      <c r="E25" t="s">
        <v>114</v>
      </c>
      <c r="F25" s="3">
        <v>100002</v>
      </c>
      <c r="G25" t="s">
        <v>121</v>
      </c>
      <c r="H25" t="s">
        <v>159</v>
      </c>
      <c r="I25" s="51" t="str">
        <f t="shared" si="0"/>
        <v>SENIOR</v>
      </c>
    </row>
    <row r="26" spans="1:9" x14ac:dyDescent="0.15">
      <c r="A26">
        <v>25</v>
      </c>
      <c r="B26" s="42" t="s">
        <v>30</v>
      </c>
      <c r="C26" s="47">
        <v>29.575607441149117</v>
      </c>
      <c r="D26" t="s">
        <v>107</v>
      </c>
      <c r="E26" t="s">
        <v>114</v>
      </c>
      <c r="F26" s="3">
        <v>100003</v>
      </c>
      <c r="G26" t="s">
        <v>122</v>
      </c>
      <c r="H26" t="s">
        <v>160</v>
      </c>
      <c r="I26" s="51" t="str">
        <f t="shared" si="0"/>
        <v>YOUNG ADULT</v>
      </c>
    </row>
    <row r="27" spans="1:9" x14ac:dyDescent="0.15">
      <c r="A27">
        <v>26</v>
      </c>
      <c r="B27" s="42" t="s">
        <v>31</v>
      </c>
      <c r="C27" s="47">
        <v>26.135455935912553</v>
      </c>
      <c r="D27" t="s">
        <v>110</v>
      </c>
      <c r="E27" t="s">
        <v>113</v>
      </c>
      <c r="F27" s="3">
        <v>500000</v>
      </c>
      <c r="G27" t="s">
        <v>123</v>
      </c>
      <c r="H27" t="s">
        <v>161</v>
      </c>
      <c r="I27" s="51" t="str">
        <f t="shared" si="0"/>
        <v>YOUNG ADULT</v>
      </c>
    </row>
    <row r="28" spans="1:9" x14ac:dyDescent="0.15">
      <c r="A28">
        <v>27</v>
      </c>
      <c r="B28" s="42" t="s">
        <v>32</v>
      </c>
      <c r="C28" s="47">
        <v>76.432156355119659</v>
      </c>
      <c r="D28" t="s">
        <v>111</v>
      </c>
      <c r="E28" t="s">
        <v>113</v>
      </c>
      <c r="F28" s="3">
        <v>500000</v>
      </c>
      <c r="G28" t="s">
        <v>124</v>
      </c>
      <c r="H28" t="s">
        <v>157</v>
      </c>
      <c r="I28" s="51" t="str">
        <f t="shared" si="0"/>
        <v>SENIOR</v>
      </c>
    </row>
    <row r="29" spans="1:9" x14ac:dyDescent="0.15">
      <c r="A29">
        <v>28</v>
      </c>
      <c r="B29" s="42" t="s">
        <v>33</v>
      </c>
      <c r="C29" s="47">
        <v>71.00948064587692</v>
      </c>
      <c r="D29" t="s">
        <v>112</v>
      </c>
      <c r="E29" t="s">
        <v>113</v>
      </c>
      <c r="F29" s="3">
        <v>500000</v>
      </c>
      <c r="G29" t="s">
        <v>125</v>
      </c>
      <c r="H29" t="s">
        <v>158</v>
      </c>
      <c r="I29" s="51" t="str">
        <f t="shared" si="0"/>
        <v>SENIOR</v>
      </c>
    </row>
    <row r="30" spans="1:9" x14ac:dyDescent="0.15">
      <c r="A30">
        <v>29</v>
      </c>
      <c r="B30" s="42" t="s">
        <v>34</v>
      </c>
      <c r="C30" s="47">
        <v>49.29</v>
      </c>
      <c r="D30" t="s">
        <v>163</v>
      </c>
      <c r="E30" t="s">
        <v>113</v>
      </c>
      <c r="F30" s="3">
        <v>500000</v>
      </c>
      <c r="G30" t="s">
        <v>126</v>
      </c>
      <c r="H30" t="s">
        <v>159</v>
      </c>
      <c r="I30" s="51" t="str">
        <f t="shared" si="0"/>
        <v>MIDDLE AGED</v>
      </c>
    </row>
    <row r="31" spans="1:9" x14ac:dyDescent="0.15">
      <c r="A31">
        <v>30</v>
      </c>
      <c r="B31" s="42" t="s">
        <v>35</v>
      </c>
      <c r="C31" s="47">
        <v>49.29</v>
      </c>
      <c r="D31" t="s">
        <v>106</v>
      </c>
      <c r="E31" t="s">
        <v>113</v>
      </c>
      <c r="F31" s="3">
        <v>500000</v>
      </c>
      <c r="G31" t="s">
        <v>127</v>
      </c>
      <c r="H31" t="s">
        <v>160</v>
      </c>
      <c r="I31" s="51" t="str">
        <f t="shared" si="0"/>
        <v>MIDDLE AGED</v>
      </c>
    </row>
    <row r="32" spans="1:9" x14ac:dyDescent="0.15">
      <c r="A32">
        <v>31</v>
      </c>
      <c r="B32" s="42" t="s">
        <v>36</v>
      </c>
      <c r="C32" s="47">
        <v>57.094604569548402</v>
      </c>
      <c r="D32" t="s">
        <v>163</v>
      </c>
      <c r="E32" t="s">
        <v>113</v>
      </c>
      <c r="F32" s="3">
        <v>500000</v>
      </c>
      <c r="G32" t="s">
        <v>128</v>
      </c>
      <c r="H32" t="s">
        <v>161</v>
      </c>
      <c r="I32" s="51" t="str">
        <f t="shared" si="0"/>
        <v>MIDDLE AGED</v>
      </c>
    </row>
    <row r="33" spans="1:9" x14ac:dyDescent="0.15">
      <c r="A33">
        <v>32</v>
      </c>
      <c r="B33" s="42" t="s">
        <v>37</v>
      </c>
      <c r="C33" s="47">
        <v>19.098780923919545</v>
      </c>
      <c r="D33" t="s">
        <v>107</v>
      </c>
      <c r="E33" t="s">
        <v>113</v>
      </c>
      <c r="F33" s="3">
        <v>500000</v>
      </c>
      <c r="G33" t="s">
        <v>129</v>
      </c>
      <c r="H33" t="s">
        <v>157</v>
      </c>
      <c r="I33" s="51" t="str">
        <f t="shared" si="0"/>
        <v>YOUNG ADULT</v>
      </c>
    </row>
    <row r="34" spans="1:9" x14ac:dyDescent="0.15">
      <c r="A34">
        <v>33</v>
      </c>
      <c r="B34" s="42" t="s">
        <v>38</v>
      </c>
      <c r="C34" s="47">
        <v>47.599863987559907</v>
      </c>
      <c r="D34" t="s">
        <v>108</v>
      </c>
      <c r="E34" t="s">
        <v>115</v>
      </c>
      <c r="F34" s="3">
        <v>10002</v>
      </c>
      <c r="G34" t="s">
        <v>130</v>
      </c>
      <c r="H34" t="s">
        <v>158</v>
      </c>
      <c r="I34" s="51" t="str">
        <f>IF(C34&gt;=60, "SENIOR", IF(C34&gt;=45, "MIDDLE AGED", IF(C34&gt;=30, "ADULT", IF(C34&gt;=18, "YOUNG ADULT", "UNDERAGE"))))</f>
        <v>MIDDLE AGED</v>
      </c>
    </row>
    <row r="35" spans="1:9" x14ac:dyDescent="0.15">
      <c r="A35">
        <v>34</v>
      </c>
      <c r="B35" s="42" t="s">
        <v>39</v>
      </c>
      <c r="C35" s="47">
        <v>49.219985908365409</v>
      </c>
      <c r="D35" t="s">
        <v>163</v>
      </c>
      <c r="E35" t="s">
        <v>115</v>
      </c>
      <c r="F35" s="3">
        <v>100000</v>
      </c>
      <c r="G35" t="s">
        <v>131</v>
      </c>
      <c r="H35" t="s">
        <v>159</v>
      </c>
      <c r="I35" s="51" t="str">
        <f t="shared" si="0"/>
        <v>MIDDLE AGED</v>
      </c>
    </row>
    <row r="36" spans="1:9" x14ac:dyDescent="0.15">
      <c r="A36">
        <v>35</v>
      </c>
      <c r="B36" s="42" t="s">
        <v>40</v>
      </c>
      <c r="C36" s="47">
        <v>62.40445242650808</v>
      </c>
      <c r="D36" t="s">
        <v>107</v>
      </c>
      <c r="E36" t="s">
        <v>115</v>
      </c>
      <c r="F36" s="3">
        <v>100001</v>
      </c>
      <c r="G36" t="s">
        <v>132</v>
      </c>
      <c r="H36" t="s">
        <v>160</v>
      </c>
      <c r="I36" s="51" t="str">
        <f t="shared" si="0"/>
        <v>SENIOR</v>
      </c>
    </row>
    <row r="37" spans="1:9" x14ac:dyDescent="0.15">
      <c r="A37">
        <v>36</v>
      </c>
      <c r="B37" s="42" t="s">
        <v>41</v>
      </c>
      <c r="C37" s="47">
        <v>68.895871308766786</v>
      </c>
      <c r="D37" t="s">
        <v>108</v>
      </c>
      <c r="E37" t="s">
        <v>115</v>
      </c>
      <c r="F37" s="3">
        <v>100002</v>
      </c>
      <c r="G37" t="s">
        <v>133</v>
      </c>
      <c r="H37" t="s">
        <v>161</v>
      </c>
      <c r="I37" s="51" t="str">
        <f t="shared" si="0"/>
        <v>SENIOR</v>
      </c>
    </row>
    <row r="38" spans="1:9" x14ac:dyDescent="0.15">
      <c r="A38">
        <v>37</v>
      </c>
      <c r="B38" s="42" t="s">
        <v>42</v>
      </c>
      <c r="C38" s="47">
        <v>49.29</v>
      </c>
      <c r="D38" t="s">
        <v>106</v>
      </c>
      <c r="E38" t="s">
        <v>115</v>
      </c>
      <c r="F38" s="3">
        <v>100003</v>
      </c>
      <c r="G38" t="s">
        <v>134</v>
      </c>
      <c r="H38" t="s">
        <v>161</v>
      </c>
      <c r="I38" s="51" t="str">
        <f t="shared" si="0"/>
        <v>MIDDLE AGED</v>
      </c>
    </row>
    <row r="39" spans="1:9" x14ac:dyDescent="0.15">
      <c r="A39">
        <v>38</v>
      </c>
      <c r="B39" s="42" t="s">
        <v>43</v>
      </c>
      <c r="C39" s="47">
        <v>71.642704397870091</v>
      </c>
      <c r="D39" t="s">
        <v>111</v>
      </c>
      <c r="E39" t="s">
        <v>115</v>
      </c>
      <c r="F39" s="3">
        <v>500000</v>
      </c>
      <c r="G39" t="s">
        <v>135</v>
      </c>
      <c r="H39" t="s">
        <v>157</v>
      </c>
      <c r="I39" s="51" t="str">
        <f t="shared" si="0"/>
        <v>SENIOR</v>
      </c>
    </row>
    <row r="40" spans="1:9" x14ac:dyDescent="0.15">
      <c r="A40">
        <v>39</v>
      </c>
      <c r="B40" s="42" t="s">
        <v>44</v>
      </c>
      <c r="C40" s="47">
        <v>49.29</v>
      </c>
      <c r="D40" t="s">
        <v>112</v>
      </c>
      <c r="E40" t="s">
        <v>115</v>
      </c>
      <c r="F40" s="3">
        <v>500000</v>
      </c>
      <c r="G40" t="s">
        <v>136</v>
      </c>
      <c r="H40" t="s">
        <v>158</v>
      </c>
      <c r="I40" s="51" t="str">
        <f t="shared" si="0"/>
        <v>MIDDLE AGED</v>
      </c>
    </row>
    <row r="41" spans="1:9" x14ac:dyDescent="0.15">
      <c r="A41">
        <v>40</v>
      </c>
      <c r="B41" s="42" t="s">
        <v>45</v>
      </c>
      <c r="C41" s="47">
        <v>52.308794380274477</v>
      </c>
      <c r="D41" t="s">
        <v>163</v>
      </c>
      <c r="E41" t="s">
        <v>115</v>
      </c>
      <c r="F41" s="3">
        <v>500000</v>
      </c>
      <c r="G41" t="s">
        <v>137</v>
      </c>
      <c r="H41" t="s">
        <v>159</v>
      </c>
      <c r="I41" s="51" t="str">
        <f t="shared" si="0"/>
        <v>MIDDLE AGED</v>
      </c>
    </row>
    <row r="42" spans="1:9" x14ac:dyDescent="0.15">
      <c r="A42">
        <v>41</v>
      </c>
      <c r="B42" s="42" t="s">
        <v>46</v>
      </c>
      <c r="C42" s="47">
        <v>66.999094206574014</v>
      </c>
      <c r="D42" t="s">
        <v>107</v>
      </c>
      <c r="E42" t="s">
        <v>115</v>
      </c>
      <c r="F42" s="3">
        <v>500000</v>
      </c>
      <c r="G42" t="s">
        <v>138</v>
      </c>
      <c r="H42" t="s">
        <v>160</v>
      </c>
      <c r="I42" s="51" t="str">
        <f t="shared" si="0"/>
        <v>SENIOR</v>
      </c>
    </row>
    <row r="43" spans="1:9" x14ac:dyDescent="0.15">
      <c r="A43">
        <v>42</v>
      </c>
      <c r="B43" s="42" t="s">
        <v>47</v>
      </c>
      <c r="C43" s="47">
        <v>49.29</v>
      </c>
      <c r="D43" t="s">
        <v>108</v>
      </c>
      <c r="E43" t="s">
        <v>113</v>
      </c>
      <c r="F43" s="3">
        <v>500000</v>
      </c>
      <c r="G43" t="s">
        <v>139</v>
      </c>
      <c r="H43" t="s">
        <v>161</v>
      </c>
      <c r="I43" s="51" t="str">
        <f t="shared" si="0"/>
        <v>MIDDLE AGED</v>
      </c>
    </row>
    <row r="44" spans="1:9" x14ac:dyDescent="0.15">
      <c r="A44">
        <v>43</v>
      </c>
      <c r="B44" s="42" t="s">
        <v>48</v>
      </c>
      <c r="C44" s="47">
        <v>49.29</v>
      </c>
      <c r="D44" t="s">
        <v>106</v>
      </c>
      <c r="E44" t="s">
        <v>113</v>
      </c>
      <c r="F44" s="3">
        <v>500000</v>
      </c>
      <c r="G44" t="s">
        <v>140</v>
      </c>
      <c r="H44" t="s">
        <v>157</v>
      </c>
      <c r="I44" s="51" t="str">
        <f t="shared" si="0"/>
        <v>MIDDLE AGED</v>
      </c>
    </row>
    <row r="45" spans="1:9" x14ac:dyDescent="0.15">
      <c r="A45">
        <v>44</v>
      </c>
      <c r="B45" s="42" t="s">
        <v>49</v>
      </c>
      <c r="C45" s="47">
        <v>66.713717209052334</v>
      </c>
      <c r="D45" t="s">
        <v>109</v>
      </c>
      <c r="E45" t="s">
        <v>113</v>
      </c>
      <c r="F45" s="3">
        <v>500000</v>
      </c>
      <c r="G45" t="s">
        <v>121</v>
      </c>
      <c r="H45" t="s">
        <v>158</v>
      </c>
      <c r="I45" s="51" t="str">
        <f t="shared" si="0"/>
        <v>SENIOR</v>
      </c>
    </row>
    <row r="46" spans="1:9" x14ac:dyDescent="0.15">
      <c r="A46">
        <v>45</v>
      </c>
      <c r="B46" s="42" t="s">
        <v>50</v>
      </c>
      <c r="C46" s="47">
        <v>68.158644676055815</v>
      </c>
      <c r="D46" t="s">
        <v>107</v>
      </c>
      <c r="E46" t="s">
        <v>113</v>
      </c>
      <c r="F46" s="3">
        <v>500000</v>
      </c>
      <c r="G46" t="s">
        <v>122</v>
      </c>
      <c r="H46" t="s">
        <v>159</v>
      </c>
      <c r="I46" s="51" t="str">
        <f t="shared" si="0"/>
        <v>SENIOR</v>
      </c>
    </row>
    <row r="47" spans="1:9" x14ac:dyDescent="0.15">
      <c r="A47">
        <v>46</v>
      </c>
      <c r="B47" s="42" t="s">
        <v>51</v>
      </c>
      <c r="C47" s="47">
        <v>59.879407494304004</v>
      </c>
      <c r="D47" t="s">
        <v>110</v>
      </c>
      <c r="E47" t="s">
        <v>114</v>
      </c>
      <c r="F47" s="3">
        <v>100000</v>
      </c>
      <c r="G47" t="s">
        <v>123</v>
      </c>
      <c r="H47" t="s">
        <v>160</v>
      </c>
      <c r="I47" s="51" t="str">
        <f t="shared" si="0"/>
        <v>MIDDLE AGED</v>
      </c>
    </row>
    <row r="48" spans="1:9" x14ac:dyDescent="0.15">
      <c r="A48">
        <v>47</v>
      </c>
      <c r="B48" s="42" t="s">
        <v>52</v>
      </c>
      <c r="C48" s="47">
        <v>58.078266172803225</v>
      </c>
      <c r="D48" t="s">
        <v>111</v>
      </c>
      <c r="E48" t="s">
        <v>115</v>
      </c>
      <c r="F48" s="3">
        <v>10000</v>
      </c>
      <c r="G48" t="s">
        <v>124</v>
      </c>
      <c r="H48" t="s">
        <v>161</v>
      </c>
      <c r="I48" s="51" t="str">
        <f t="shared" si="0"/>
        <v>MIDDLE AGED</v>
      </c>
    </row>
    <row r="49" spans="1:9" x14ac:dyDescent="0.15">
      <c r="A49">
        <v>48</v>
      </c>
      <c r="B49" s="42" t="s">
        <v>53</v>
      </c>
      <c r="C49" s="47">
        <v>78.142604419330141</v>
      </c>
      <c r="D49" t="s">
        <v>112</v>
      </c>
      <c r="E49" t="s">
        <v>115</v>
      </c>
      <c r="F49" s="3">
        <v>10001</v>
      </c>
      <c r="G49" t="s">
        <v>125</v>
      </c>
      <c r="H49" t="s">
        <v>157</v>
      </c>
      <c r="I49" s="51" t="str">
        <f t="shared" si="0"/>
        <v>SENIOR</v>
      </c>
    </row>
    <row r="50" spans="1:9" x14ac:dyDescent="0.15">
      <c r="A50">
        <v>49</v>
      </c>
      <c r="B50" s="42" t="s">
        <v>54</v>
      </c>
      <c r="C50" s="47">
        <v>66.823835902528614</v>
      </c>
      <c r="D50" t="s">
        <v>163</v>
      </c>
      <c r="E50" t="s">
        <v>115</v>
      </c>
      <c r="F50" s="3">
        <v>10002</v>
      </c>
      <c r="G50" t="s">
        <v>126</v>
      </c>
      <c r="H50" t="s">
        <v>158</v>
      </c>
      <c r="I50" s="51" t="str">
        <f t="shared" si="0"/>
        <v>SENIOR</v>
      </c>
    </row>
    <row r="51" spans="1:9" x14ac:dyDescent="0.15">
      <c r="A51">
        <v>50</v>
      </c>
      <c r="B51" s="42" t="s">
        <v>55</v>
      </c>
      <c r="C51" s="47">
        <v>67.883059388023511</v>
      </c>
      <c r="D51" t="s">
        <v>107</v>
      </c>
      <c r="E51" t="s">
        <v>115</v>
      </c>
      <c r="F51" s="3">
        <v>100000</v>
      </c>
      <c r="G51" t="s">
        <v>127</v>
      </c>
      <c r="H51" t="s">
        <v>159</v>
      </c>
      <c r="I51" s="51" t="str">
        <f t="shared" si="0"/>
        <v>SENIOR</v>
      </c>
    </row>
    <row r="52" spans="1:9" x14ac:dyDescent="0.15">
      <c r="A52">
        <v>51</v>
      </c>
      <c r="B52" s="42" t="s">
        <v>56</v>
      </c>
      <c r="C52" s="47">
        <v>51.443470782864523</v>
      </c>
      <c r="D52" t="s">
        <v>108</v>
      </c>
      <c r="E52" t="s">
        <v>115</v>
      </c>
      <c r="F52" s="3">
        <v>100001</v>
      </c>
      <c r="G52" t="s">
        <v>128</v>
      </c>
      <c r="H52" t="s">
        <v>160</v>
      </c>
      <c r="I52" s="51" t="str">
        <f t="shared" si="0"/>
        <v>MIDDLE AGED</v>
      </c>
    </row>
    <row r="53" spans="1:9" x14ac:dyDescent="0.15">
      <c r="A53">
        <v>52</v>
      </c>
      <c r="B53" s="42" t="s">
        <v>57</v>
      </c>
      <c r="C53" s="47">
        <v>66.703638981868551</v>
      </c>
      <c r="D53" t="s">
        <v>106</v>
      </c>
      <c r="E53" t="s">
        <v>115</v>
      </c>
      <c r="F53" s="3">
        <v>100002</v>
      </c>
      <c r="G53" t="s">
        <v>129</v>
      </c>
      <c r="H53" t="s">
        <v>161</v>
      </c>
      <c r="I53" s="51" t="str">
        <f t="shared" si="0"/>
        <v>SENIOR</v>
      </c>
    </row>
    <row r="54" spans="1:9" x14ac:dyDescent="0.15">
      <c r="A54">
        <v>53</v>
      </c>
      <c r="B54" s="42" t="s">
        <v>58</v>
      </c>
      <c r="C54" s="47">
        <v>49.29</v>
      </c>
      <c r="D54" t="s">
        <v>109</v>
      </c>
      <c r="E54" t="s">
        <v>115</v>
      </c>
      <c r="F54" s="3">
        <v>100003</v>
      </c>
      <c r="G54" t="s">
        <v>130</v>
      </c>
      <c r="H54" t="s">
        <v>161</v>
      </c>
      <c r="I54" s="51" t="str">
        <f t="shared" si="0"/>
        <v>MIDDLE AGED</v>
      </c>
    </row>
    <row r="55" spans="1:9" x14ac:dyDescent="0.15">
      <c r="A55">
        <v>54</v>
      </c>
      <c r="B55" s="42" t="s">
        <v>59</v>
      </c>
      <c r="C55" s="47">
        <v>69.153994059328468</v>
      </c>
      <c r="D55" t="s">
        <v>107</v>
      </c>
      <c r="E55" t="s">
        <v>115</v>
      </c>
      <c r="F55" s="3">
        <v>500000</v>
      </c>
      <c r="G55" t="s">
        <v>131</v>
      </c>
      <c r="H55" t="s">
        <v>161</v>
      </c>
      <c r="I55" s="51" t="str">
        <f t="shared" si="0"/>
        <v>SENIOR</v>
      </c>
    </row>
    <row r="56" spans="1:9" x14ac:dyDescent="0.15">
      <c r="A56">
        <v>55</v>
      </c>
      <c r="B56" s="42" t="s">
        <v>60</v>
      </c>
      <c r="C56" s="47">
        <v>49.29</v>
      </c>
      <c r="D56" t="s">
        <v>110</v>
      </c>
      <c r="E56" t="s">
        <v>115</v>
      </c>
      <c r="F56" s="3">
        <v>500000</v>
      </c>
      <c r="G56" t="s">
        <v>132</v>
      </c>
      <c r="H56" t="s">
        <v>161</v>
      </c>
      <c r="I56" s="51" t="str">
        <f t="shared" si="0"/>
        <v>MIDDLE AGED</v>
      </c>
    </row>
    <row r="57" spans="1:9" x14ac:dyDescent="0.15">
      <c r="A57">
        <v>56</v>
      </c>
      <c r="B57" s="42" t="s">
        <v>61</v>
      </c>
      <c r="C57" s="47">
        <v>78.431755546802094</v>
      </c>
      <c r="D57" t="s">
        <v>111</v>
      </c>
      <c r="E57" t="s">
        <v>115</v>
      </c>
      <c r="F57" s="3">
        <v>500000</v>
      </c>
      <c r="G57" t="s">
        <v>133</v>
      </c>
      <c r="H57" t="s">
        <v>161</v>
      </c>
      <c r="I57" s="51" t="str">
        <f t="shared" si="0"/>
        <v>SENIOR</v>
      </c>
    </row>
    <row r="58" spans="1:9" x14ac:dyDescent="0.15">
      <c r="A58">
        <v>57</v>
      </c>
      <c r="B58" s="42" t="s">
        <v>62</v>
      </c>
      <c r="C58" s="47">
        <v>51.670647674944519</v>
      </c>
      <c r="D58" t="s">
        <v>112</v>
      </c>
      <c r="E58" t="s">
        <v>114</v>
      </c>
      <c r="F58" s="3">
        <v>100001</v>
      </c>
      <c r="G58" t="s">
        <v>134</v>
      </c>
      <c r="H58" t="s">
        <v>161</v>
      </c>
      <c r="I58" s="51" t="str">
        <f t="shared" si="0"/>
        <v>MIDDLE AGED</v>
      </c>
    </row>
    <row r="59" spans="1:9" x14ac:dyDescent="0.15">
      <c r="A59">
        <v>58</v>
      </c>
      <c r="B59" s="42" t="s">
        <v>63</v>
      </c>
      <c r="C59" s="47">
        <v>25.508613526553823</v>
      </c>
      <c r="D59" t="s">
        <v>163</v>
      </c>
      <c r="E59" t="s">
        <v>114</v>
      </c>
      <c r="F59" s="3">
        <v>100002</v>
      </c>
      <c r="G59" t="s">
        <v>135</v>
      </c>
      <c r="H59" t="s">
        <v>161</v>
      </c>
      <c r="I59" s="51" t="str">
        <f t="shared" si="0"/>
        <v>YOUNG ADULT</v>
      </c>
    </row>
    <row r="60" spans="1:9" x14ac:dyDescent="0.15">
      <c r="A60">
        <v>59</v>
      </c>
      <c r="B60" s="42" t="s">
        <v>64</v>
      </c>
      <c r="C60" s="47">
        <v>22.852847362522269</v>
      </c>
      <c r="D60" t="s">
        <v>106</v>
      </c>
      <c r="E60" t="s">
        <v>114</v>
      </c>
      <c r="F60" s="3">
        <v>100003</v>
      </c>
      <c r="G60" t="s">
        <v>136</v>
      </c>
      <c r="H60" t="s">
        <v>161</v>
      </c>
      <c r="I60" s="51" t="str">
        <f t="shared" si="0"/>
        <v>YOUNG ADULT</v>
      </c>
    </row>
    <row r="61" spans="1:9" x14ac:dyDescent="0.15">
      <c r="A61">
        <v>60</v>
      </c>
      <c r="B61" s="42" t="s">
        <v>65</v>
      </c>
      <c r="C61" s="47">
        <v>74.001370093791763</v>
      </c>
      <c r="D61" t="s">
        <v>163</v>
      </c>
      <c r="E61" t="s">
        <v>113</v>
      </c>
      <c r="F61" s="3">
        <v>500000</v>
      </c>
      <c r="G61" t="s">
        <v>137</v>
      </c>
      <c r="H61" t="s">
        <v>159</v>
      </c>
      <c r="I61" s="51" t="str">
        <f t="shared" si="0"/>
        <v>SENIOR</v>
      </c>
    </row>
    <row r="62" spans="1:9" x14ac:dyDescent="0.15">
      <c r="A62">
        <v>61</v>
      </c>
      <c r="B62" s="42" t="s">
        <v>66</v>
      </c>
      <c r="C62" s="47">
        <v>44.227930020196368</v>
      </c>
      <c r="D62" t="s">
        <v>107</v>
      </c>
      <c r="E62" t="s">
        <v>113</v>
      </c>
      <c r="F62" s="3">
        <v>500000</v>
      </c>
      <c r="G62" t="s">
        <v>138</v>
      </c>
      <c r="H62" t="s">
        <v>160</v>
      </c>
      <c r="I62" s="51" t="str">
        <f>IF(C62&gt;=60, "SENIOR", IF(C62&gt;=45, "MIDDLE AGED", IF(C62&gt;=30, "ADULT", IF(C62&gt;=18, "YOUNG ADULT", "UNDERAGE"))))</f>
        <v>ADULT</v>
      </c>
    </row>
    <row r="63" spans="1:9" x14ac:dyDescent="0.15">
      <c r="A63">
        <v>62</v>
      </c>
      <c r="B63" s="42" t="s">
        <v>67</v>
      </c>
      <c r="C63" s="47">
        <v>66.49062255575214</v>
      </c>
      <c r="D63" t="s">
        <v>108</v>
      </c>
      <c r="E63" t="s">
        <v>113</v>
      </c>
      <c r="F63" s="3">
        <v>500000</v>
      </c>
      <c r="G63" t="s">
        <v>139</v>
      </c>
      <c r="H63" t="s">
        <v>161</v>
      </c>
      <c r="I63" s="51" t="str">
        <f t="shared" si="0"/>
        <v>SENIOR</v>
      </c>
    </row>
    <row r="64" spans="1:9" x14ac:dyDescent="0.15">
      <c r="A64">
        <v>63</v>
      </c>
      <c r="B64" s="42" t="s">
        <v>68</v>
      </c>
      <c r="C64" s="47">
        <v>49.29</v>
      </c>
      <c r="D64" t="s">
        <v>106</v>
      </c>
      <c r="E64" t="s">
        <v>113</v>
      </c>
      <c r="F64" s="3">
        <v>500000</v>
      </c>
      <c r="G64" t="s">
        <v>140</v>
      </c>
      <c r="H64" t="s">
        <v>157</v>
      </c>
      <c r="I64" s="51" t="str">
        <f t="shared" si="0"/>
        <v>MIDDLE AGED</v>
      </c>
    </row>
    <row r="65" spans="1:9" x14ac:dyDescent="0.15">
      <c r="A65">
        <v>64</v>
      </c>
      <c r="B65" s="42" t="s">
        <v>69</v>
      </c>
      <c r="C65" s="47">
        <v>49.29</v>
      </c>
      <c r="D65" t="s">
        <v>109</v>
      </c>
      <c r="E65" t="s">
        <v>113</v>
      </c>
      <c r="F65" s="3">
        <v>500000</v>
      </c>
      <c r="G65" t="s">
        <v>141</v>
      </c>
      <c r="H65" t="s">
        <v>158</v>
      </c>
      <c r="I65" s="51" t="str">
        <f t="shared" si="0"/>
        <v>MIDDLE AGED</v>
      </c>
    </row>
    <row r="66" spans="1:9" x14ac:dyDescent="0.15">
      <c r="A66">
        <v>65</v>
      </c>
      <c r="B66" s="42" t="s">
        <v>70</v>
      </c>
      <c r="C66" s="47">
        <v>49.29</v>
      </c>
      <c r="D66" t="s">
        <v>107</v>
      </c>
      <c r="E66" t="s">
        <v>113</v>
      </c>
      <c r="F66" s="3">
        <v>500000</v>
      </c>
      <c r="G66" t="s">
        <v>142</v>
      </c>
      <c r="H66" t="s">
        <v>159</v>
      </c>
      <c r="I66" s="51" t="str">
        <f t="shared" si="0"/>
        <v>MIDDLE AGED</v>
      </c>
    </row>
    <row r="67" spans="1:9" x14ac:dyDescent="0.15">
      <c r="A67">
        <v>66</v>
      </c>
      <c r="B67" s="42" t="s">
        <v>71</v>
      </c>
      <c r="C67" s="47">
        <v>42.817160535195633</v>
      </c>
      <c r="D67" t="s">
        <v>110</v>
      </c>
      <c r="E67" t="s">
        <v>113</v>
      </c>
      <c r="F67" s="3">
        <v>500000</v>
      </c>
      <c r="G67" t="s">
        <v>143</v>
      </c>
      <c r="H67" t="s">
        <v>160</v>
      </c>
      <c r="I67" s="51" t="str">
        <f t="shared" ref="I67:I80" si="1">IF(C67&gt;=60, "SENIOR", IF(C67&gt;=45, "MIDDLE AGED", IF(C67&gt;=30, "ADULT", IF(C67&gt;=18, "YOUNG ADULT", "UNDERAGE"))))</f>
        <v>ADULT</v>
      </c>
    </row>
    <row r="68" spans="1:9" x14ac:dyDescent="0.15">
      <c r="A68">
        <v>67</v>
      </c>
      <c r="B68" s="42" t="s">
        <v>72</v>
      </c>
      <c r="C68" s="47">
        <v>28.128373062027229</v>
      </c>
      <c r="D68" t="s">
        <v>111</v>
      </c>
      <c r="E68" t="s">
        <v>113</v>
      </c>
      <c r="F68" s="3">
        <v>500000</v>
      </c>
      <c r="G68" t="s">
        <v>144</v>
      </c>
      <c r="H68" t="s">
        <v>161</v>
      </c>
      <c r="I68" s="51" t="str">
        <f t="shared" si="1"/>
        <v>YOUNG ADULT</v>
      </c>
    </row>
    <row r="69" spans="1:9" x14ac:dyDescent="0.15">
      <c r="A69">
        <v>68</v>
      </c>
      <c r="B69" s="42" t="s">
        <v>73</v>
      </c>
      <c r="C69" s="47">
        <v>49.29</v>
      </c>
      <c r="D69" t="s">
        <v>112</v>
      </c>
      <c r="E69" t="s">
        <v>114</v>
      </c>
      <c r="F69" s="3">
        <v>100000</v>
      </c>
      <c r="G69" t="s">
        <v>145</v>
      </c>
      <c r="H69" t="s">
        <v>157</v>
      </c>
      <c r="I69" s="51" t="str">
        <f t="shared" si="1"/>
        <v>MIDDLE AGED</v>
      </c>
    </row>
    <row r="70" spans="1:9" x14ac:dyDescent="0.15">
      <c r="A70">
        <v>69</v>
      </c>
      <c r="B70" s="42" t="s">
        <v>74</v>
      </c>
      <c r="C70" s="47">
        <v>77.791500981918759</v>
      </c>
      <c r="D70" t="s">
        <v>163</v>
      </c>
      <c r="E70" t="s">
        <v>115</v>
      </c>
      <c r="F70" s="3">
        <v>10000</v>
      </c>
      <c r="G70" t="s">
        <v>146</v>
      </c>
      <c r="H70" t="s">
        <v>157</v>
      </c>
      <c r="I70" s="51" t="str">
        <f t="shared" si="1"/>
        <v>SENIOR</v>
      </c>
    </row>
    <row r="71" spans="1:9" x14ac:dyDescent="0.15">
      <c r="A71">
        <v>70</v>
      </c>
      <c r="B71" s="42" t="s">
        <v>75</v>
      </c>
      <c r="C71" s="47">
        <v>34.869272514571811</v>
      </c>
      <c r="D71" t="s">
        <v>108</v>
      </c>
      <c r="E71" t="s">
        <v>115</v>
      </c>
      <c r="F71" s="3">
        <v>10001</v>
      </c>
      <c r="G71" t="s">
        <v>147</v>
      </c>
      <c r="H71" t="s">
        <v>157</v>
      </c>
      <c r="I71" s="51" t="str">
        <f t="shared" si="1"/>
        <v>ADULT</v>
      </c>
    </row>
    <row r="72" spans="1:9" x14ac:dyDescent="0.15">
      <c r="A72">
        <v>71</v>
      </c>
      <c r="B72" s="42" t="s">
        <v>76</v>
      </c>
      <c r="C72" s="47">
        <v>52.333795870351601</v>
      </c>
      <c r="D72" t="s">
        <v>108</v>
      </c>
      <c r="E72" t="s">
        <v>115</v>
      </c>
      <c r="F72" s="3">
        <v>10002</v>
      </c>
      <c r="G72" t="s">
        <v>148</v>
      </c>
      <c r="H72" t="s">
        <v>157</v>
      </c>
      <c r="I72" s="51" t="str">
        <f t="shared" si="1"/>
        <v>MIDDLE AGED</v>
      </c>
    </row>
    <row r="73" spans="1:9" x14ac:dyDescent="0.15">
      <c r="A73">
        <v>72</v>
      </c>
      <c r="B73" s="42" t="s">
        <v>77</v>
      </c>
      <c r="C73" s="47">
        <v>49.29</v>
      </c>
      <c r="D73" t="s">
        <v>106</v>
      </c>
      <c r="E73" t="s">
        <v>114</v>
      </c>
      <c r="F73" s="3">
        <v>100000</v>
      </c>
      <c r="G73" t="s">
        <v>149</v>
      </c>
      <c r="H73" t="s">
        <v>157</v>
      </c>
      <c r="I73" s="51" t="str">
        <f t="shared" si="1"/>
        <v>MIDDLE AGED</v>
      </c>
    </row>
    <row r="74" spans="1:9" x14ac:dyDescent="0.15">
      <c r="A74">
        <v>73</v>
      </c>
      <c r="B74" s="42" t="s">
        <v>78</v>
      </c>
      <c r="C74" s="47">
        <v>33.240351528937879</v>
      </c>
      <c r="D74" t="s">
        <v>163</v>
      </c>
      <c r="E74" t="s">
        <v>114</v>
      </c>
      <c r="F74" s="3">
        <v>100001</v>
      </c>
      <c r="G74" t="s">
        <v>150</v>
      </c>
      <c r="H74" t="s">
        <v>157</v>
      </c>
      <c r="I74" s="51" t="str">
        <f t="shared" si="1"/>
        <v>ADULT</v>
      </c>
    </row>
    <row r="75" spans="1:9" x14ac:dyDescent="0.15">
      <c r="A75">
        <v>74</v>
      </c>
      <c r="B75" s="42" t="s">
        <v>79</v>
      </c>
      <c r="C75" s="47">
        <v>50.094454211008497</v>
      </c>
      <c r="D75" t="s">
        <v>107</v>
      </c>
      <c r="E75" t="s">
        <v>114</v>
      </c>
      <c r="F75" s="3">
        <v>100002</v>
      </c>
      <c r="G75" t="s">
        <v>151</v>
      </c>
      <c r="H75" t="s">
        <v>157</v>
      </c>
      <c r="I75" s="51" t="str">
        <f t="shared" si="1"/>
        <v>MIDDLE AGED</v>
      </c>
    </row>
    <row r="76" spans="1:9" x14ac:dyDescent="0.15">
      <c r="A76">
        <v>75</v>
      </c>
      <c r="B76" s="42" t="s">
        <v>80</v>
      </c>
      <c r="C76" s="47">
        <v>49.29</v>
      </c>
      <c r="D76" t="s">
        <v>108</v>
      </c>
      <c r="E76" t="s">
        <v>114</v>
      </c>
      <c r="F76" s="3">
        <v>100003</v>
      </c>
      <c r="G76" t="s">
        <v>152</v>
      </c>
      <c r="H76" t="s">
        <v>157</v>
      </c>
      <c r="I76" s="51" t="str">
        <f t="shared" si="1"/>
        <v>MIDDLE AGED</v>
      </c>
    </row>
    <row r="77" spans="1:9" x14ac:dyDescent="0.15">
      <c r="A77">
        <v>76</v>
      </c>
      <c r="B77" s="42" t="s">
        <v>81</v>
      </c>
      <c r="C77" s="47">
        <v>68.410989543446007</v>
      </c>
      <c r="D77" t="s">
        <v>106</v>
      </c>
      <c r="E77" t="s">
        <v>114</v>
      </c>
      <c r="F77" s="3">
        <v>500000</v>
      </c>
      <c r="G77" t="s">
        <v>153</v>
      </c>
      <c r="H77" t="s">
        <v>157</v>
      </c>
      <c r="I77" s="51" t="str">
        <f t="shared" si="1"/>
        <v>SENIOR</v>
      </c>
    </row>
    <row r="78" spans="1:9" x14ac:dyDescent="0.15">
      <c r="A78">
        <v>77</v>
      </c>
      <c r="B78" s="42" t="s">
        <v>82</v>
      </c>
      <c r="C78" s="47">
        <v>26.422615329354091</v>
      </c>
      <c r="D78" t="s">
        <v>106</v>
      </c>
      <c r="E78" t="s">
        <v>114</v>
      </c>
      <c r="F78" s="3">
        <v>500000</v>
      </c>
      <c r="G78" t="s">
        <v>154</v>
      </c>
      <c r="H78" t="s">
        <v>157</v>
      </c>
      <c r="I78" s="51" t="str">
        <f t="shared" si="1"/>
        <v>YOUNG ADULT</v>
      </c>
    </row>
    <row r="79" spans="1:9" x14ac:dyDescent="0.15">
      <c r="A79">
        <v>78</v>
      </c>
      <c r="B79" s="42" t="s">
        <v>83</v>
      </c>
      <c r="C79" s="47">
        <v>25.364353428187485</v>
      </c>
      <c r="D79" t="s">
        <v>163</v>
      </c>
      <c r="E79" t="s">
        <v>114</v>
      </c>
      <c r="F79" s="3">
        <v>500000</v>
      </c>
      <c r="G79" t="s">
        <v>155</v>
      </c>
      <c r="H79" t="s">
        <v>157</v>
      </c>
      <c r="I79" s="51" t="str">
        <f t="shared" si="1"/>
        <v>YOUNG ADULT</v>
      </c>
    </row>
    <row r="80" spans="1:9" x14ac:dyDescent="0.15">
      <c r="A80">
        <v>79</v>
      </c>
      <c r="B80" s="42" t="s">
        <v>84</v>
      </c>
      <c r="C80" s="47">
        <v>39.369536099349801</v>
      </c>
      <c r="D80" t="s">
        <v>107</v>
      </c>
      <c r="E80" t="s">
        <v>114</v>
      </c>
      <c r="F80" s="3">
        <v>500000</v>
      </c>
      <c r="G80" t="s">
        <v>156</v>
      </c>
      <c r="H80" t="s">
        <v>160</v>
      </c>
      <c r="I80" s="51" t="str">
        <f t="shared" si="1"/>
        <v>ADULT</v>
      </c>
    </row>
    <row r="81" spans="1:9" x14ac:dyDescent="0.15">
      <c r="A81">
        <v>80</v>
      </c>
      <c r="B81" s="42" t="s">
        <v>85</v>
      </c>
      <c r="C81" s="47">
        <v>56.294478929430028</v>
      </c>
      <c r="D81" t="s">
        <v>108</v>
      </c>
      <c r="E81" t="s">
        <v>114</v>
      </c>
      <c r="F81" s="3">
        <v>500000</v>
      </c>
      <c r="G81" t="s">
        <v>118</v>
      </c>
      <c r="H81" t="s">
        <v>160</v>
      </c>
      <c r="I81" s="51" t="str">
        <f>IF(C81&gt;=60, "SENIOR", IF(C81&gt;=45, "MIDDLE AGED", IF(C81&gt;=30, "ADULT", IF(C81&gt;=18, "YOUNG ADULT", "UNDERAGE"))))</f>
        <v>MIDDLE AGED</v>
      </c>
    </row>
    <row r="82" spans="1:9" x14ac:dyDescent="0.15">
      <c r="A82">
        <v>81</v>
      </c>
      <c r="B82" s="42" t="s">
        <v>86</v>
      </c>
      <c r="C82" s="47">
        <v>45.853769256714926</v>
      </c>
      <c r="D82" t="s">
        <v>106</v>
      </c>
      <c r="E82" t="s">
        <v>113</v>
      </c>
      <c r="F82" s="3">
        <v>500000</v>
      </c>
      <c r="G82" t="s">
        <v>119</v>
      </c>
      <c r="H82" t="s">
        <v>160</v>
      </c>
      <c r="I82" s="51" t="str">
        <f t="shared" ref="I82:I98" si="2">IF(C82&gt;=60, "SENIOR", IF(C82&gt;=45, "MIDDLE AGED", IF(C82&gt;=30, "ADULT", IF(C82&gt;=18, "YOUNG ADULT", "UNDERAGE"))))</f>
        <v>MIDDLE AGED</v>
      </c>
    </row>
    <row r="83" spans="1:9" x14ac:dyDescent="0.15">
      <c r="A83">
        <v>82</v>
      </c>
      <c r="B83" s="42" t="s">
        <v>87</v>
      </c>
      <c r="C83" s="47">
        <v>27.241599538816779</v>
      </c>
      <c r="D83" t="s">
        <v>109</v>
      </c>
      <c r="E83" t="s">
        <v>113</v>
      </c>
      <c r="F83" s="3">
        <v>500000</v>
      </c>
      <c r="G83" t="s">
        <v>120</v>
      </c>
      <c r="H83" t="s">
        <v>160</v>
      </c>
      <c r="I83" s="51" t="str">
        <f t="shared" si="2"/>
        <v>YOUNG ADULT</v>
      </c>
    </row>
    <row r="84" spans="1:9" x14ac:dyDescent="0.15">
      <c r="A84">
        <v>83</v>
      </c>
      <c r="B84" s="42" t="s">
        <v>88</v>
      </c>
      <c r="C84" s="47">
        <v>62.901735099692679</v>
      </c>
      <c r="D84" t="s">
        <v>107</v>
      </c>
      <c r="E84" t="s">
        <v>115</v>
      </c>
      <c r="F84" s="3">
        <v>10002</v>
      </c>
      <c r="G84" t="s">
        <v>121</v>
      </c>
      <c r="H84" t="s">
        <v>160</v>
      </c>
      <c r="I84" s="51" t="str">
        <f t="shared" si="2"/>
        <v>SENIOR</v>
      </c>
    </row>
    <row r="85" spans="1:9" x14ac:dyDescent="0.15">
      <c r="A85">
        <v>84</v>
      </c>
      <c r="B85" s="42" t="s">
        <v>89</v>
      </c>
      <c r="C85" s="47">
        <v>37.290747621539531</v>
      </c>
      <c r="D85" t="s">
        <v>110</v>
      </c>
      <c r="E85" t="s">
        <v>114</v>
      </c>
      <c r="F85" s="3">
        <v>100000</v>
      </c>
      <c r="G85" t="s">
        <v>122</v>
      </c>
      <c r="H85" t="s">
        <v>160</v>
      </c>
      <c r="I85" s="51" t="str">
        <f t="shared" si="2"/>
        <v>ADULT</v>
      </c>
    </row>
    <row r="86" spans="1:9" x14ac:dyDescent="0.15">
      <c r="A86">
        <v>85</v>
      </c>
      <c r="B86" s="42" t="s">
        <v>90</v>
      </c>
      <c r="C86" s="47">
        <v>68.96145196788413</v>
      </c>
      <c r="D86" t="s">
        <v>111</v>
      </c>
      <c r="E86" t="s">
        <v>114</v>
      </c>
      <c r="F86" s="3">
        <v>100001</v>
      </c>
      <c r="G86" t="s">
        <v>123</v>
      </c>
      <c r="H86" t="s">
        <v>160</v>
      </c>
      <c r="I86" s="51" t="str">
        <f t="shared" si="2"/>
        <v>SENIOR</v>
      </c>
    </row>
    <row r="87" spans="1:9" x14ac:dyDescent="0.15">
      <c r="A87">
        <v>86</v>
      </c>
      <c r="B87" s="42" t="s">
        <v>91</v>
      </c>
      <c r="C87" s="47">
        <v>66.072732209368723</v>
      </c>
      <c r="D87" t="s">
        <v>112</v>
      </c>
      <c r="E87" t="s">
        <v>114</v>
      </c>
      <c r="F87" s="3">
        <v>100002</v>
      </c>
      <c r="G87" t="s">
        <v>124</v>
      </c>
      <c r="H87" t="s">
        <v>160</v>
      </c>
      <c r="I87" s="51" t="str">
        <f t="shared" si="2"/>
        <v>SENIOR</v>
      </c>
    </row>
    <row r="88" spans="1:9" x14ac:dyDescent="0.15">
      <c r="A88">
        <v>87</v>
      </c>
      <c r="B88" s="42" t="s">
        <v>92</v>
      </c>
      <c r="C88" s="47">
        <v>27.063611591957031</v>
      </c>
      <c r="D88" t="s">
        <v>163</v>
      </c>
      <c r="E88" t="s">
        <v>114</v>
      </c>
      <c r="F88" s="3">
        <v>100003</v>
      </c>
      <c r="G88" t="s">
        <v>125</v>
      </c>
      <c r="H88" t="s">
        <v>160</v>
      </c>
      <c r="I88" s="51" t="str">
        <f t="shared" si="2"/>
        <v>YOUNG ADULT</v>
      </c>
    </row>
    <row r="89" spans="1:9" x14ac:dyDescent="0.15">
      <c r="A89">
        <v>88</v>
      </c>
      <c r="B89" s="42" t="s">
        <v>93</v>
      </c>
      <c r="C89" s="47">
        <v>57.071061106345923</v>
      </c>
      <c r="D89" t="s">
        <v>106</v>
      </c>
      <c r="E89" t="s">
        <v>113</v>
      </c>
      <c r="F89" s="3">
        <v>500000</v>
      </c>
      <c r="G89" t="s">
        <v>126</v>
      </c>
      <c r="H89" t="s">
        <v>160</v>
      </c>
      <c r="I89" s="51" t="str">
        <f t="shared" si="2"/>
        <v>MIDDLE AGED</v>
      </c>
    </row>
    <row r="90" spans="1:9" x14ac:dyDescent="0.15">
      <c r="A90">
        <v>89</v>
      </c>
      <c r="B90" s="42" t="s">
        <v>94</v>
      </c>
      <c r="C90" s="47">
        <v>49.29</v>
      </c>
      <c r="D90" t="s">
        <v>163</v>
      </c>
      <c r="E90" t="s">
        <v>113</v>
      </c>
      <c r="F90" s="3">
        <v>500000</v>
      </c>
      <c r="G90" t="s">
        <v>127</v>
      </c>
      <c r="H90" t="s">
        <v>160</v>
      </c>
      <c r="I90" s="51" t="str">
        <f t="shared" si="2"/>
        <v>MIDDLE AGED</v>
      </c>
    </row>
    <row r="91" spans="1:9" x14ac:dyDescent="0.15">
      <c r="A91">
        <v>90</v>
      </c>
      <c r="B91" s="42" t="s">
        <v>95</v>
      </c>
      <c r="C91" s="47">
        <v>19.181051429696776</v>
      </c>
      <c r="D91" t="s">
        <v>107</v>
      </c>
      <c r="E91" t="s">
        <v>113</v>
      </c>
      <c r="F91" s="3">
        <v>500000</v>
      </c>
      <c r="G91" t="s">
        <v>128</v>
      </c>
      <c r="H91" t="s">
        <v>160</v>
      </c>
      <c r="I91" s="51" t="str">
        <f t="shared" si="2"/>
        <v>YOUNG ADULT</v>
      </c>
    </row>
    <row r="92" spans="1:9" x14ac:dyDescent="0.15">
      <c r="A92">
        <v>91</v>
      </c>
      <c r="B92" s="42" t="s">
        <v>96</v>
      </c>
      <c r="C92" s="47">
        <v>37.750624995959583</v>
      </c>
      <c r="D92" t="s">
        <v>108</v>
      </c>
      <c r="E92" t="s">
        <v>113</v>
      </c>
      <c r="F92" s="3">
        <v>500000</v>
      </c>
      <c r="G92" t="s">
        <v>129</v>
      </c>
      <c r="H92" t="s">
        <v>160</v>
      </c>
      <c r="I92" s="51" t="str">
        <f t="shared" si="2"/>
        <v>ADULT</v>
      </c>
    </row>
    <row r="93" spans="1:9" x14ac:dyDescent="0.15">
      <c r="A93">
        <v>92</v>
      </c>
      <c r="B93" s="42" t="s">
        <v>97</v>
      </c>
      <c r="C93" s="47">
        <v>58.059808991844008</v>
      </c>
      <c r="D93" t="s">
        <v>106</v>
      </c>
      <c r="E93" t="s">
        <v>113</v>
      </c>
      <c r="F93" s="3">
        <v>500000</v>
      </c>
      <c r="G93" t="s">
        <v>130</v>
      </c>
      <c r="H93" t="s">
        <v>160</v>
      </c>
      <c r="I93" s="51" t="str">
        <f t="shared" si="2"/>
        <v>MIDDLE AGED</v>
      </c>
    </row>
    <row r="94" spans="1:9" x14ac:dyDescent="0.15">
      <c r="A94">
        <v>93</v>
      </c>
      <c r="B94" s="42" t="s">
        <v>98</v>
      </c>
      <c r="C94" s="47">
        <v>47.310158638887081</v>
      </c>
      <c r="D94" t="s">
        <v>109</v>
      </c>
      <c r="E94" t="s">
        <v>113</v>
      </c>
      <c r="F94" s="3">
        <v>500000</v>
      </c>
      <c r="G94" t="s">
        <v>131</v>
      </c>
      <c r="H94" t="s">
        <v>160</v>
      </c>
      <c r="I94" s="51" t="str">
        <f t="shared" si="2"/>
        <v>MIDDLE AGED</v>
      </c>
    </row>
    <row r="95" spans="1:9" x14ac:dyDescent="0.15">
      <c r="A95">
        <v>94</v>
      </c>
      <c r="B95" s="42" t="s">
        <v>99</v>
      </c>
      <c r="C95" s="47">
        <v>55.916867678324529</v>
      </c>
      <c r="D95" t="s">
        <v>107</v>
      </c>
      <c r="E95" t="s">
        <v>113</v>
      </c>
      <c r="F95" s="3">
        <v>500000</v>
      </c>
      <c r="G95" t="s">
        <v>132</v>
      </c>
      <c r="H95" t="s">
        <v>160</v>
      </c>
      <c r="I95" s="51" t="str">
        <f t="shared" si="2"/>
        <v>MIDDLE AGED</v>
      </c>
    </row>
    <row r="96" spans="1:9" x14ac:dyDescent="0.15">
      <c r="A96">
        <v>95</v>
      </c>
      <c r="B96" s="42" t="s">
        <v>100</v>
      </c>
      <c r="C96" s="47">
        <v>44.280681963462676</v>
      </c>
      <c r="D96" t="s">
        <v>110</v>
      </c>
      <c r="E96" t="s">
        <v>113</v>
      </c>
      <c r="F96" s="3">
        <v>500000</v>
      </c>
      <c r="G96" t="s">
        <v>133</v>
      </c>
      <c r="H96" t="s">
        <v>158</v>
      </c>
      <c r="I96" s="51" t="str">
        <f t="shared" si="2"/>
        <v>ADULT</v>
      </c>
    </row>
    <row r="97" spans="1:9" x14ac:dyDescent="0.15">
      <c r="A97">
        <v>96</v>
      </c>
      <c r="B97" s="42" t="s">
        <v>101</v>
      </c>
      <c r="C97" s="47">
        <v>29.631637195881488</v>
      </c>
      <c r="D97" t="s">
        <v>111</v>
      </c>
      <c r="E97" t="s">
        <v>114</v>
      </c>
      <c r="F97" s="3">
        <v>100000</v>
      </c>
      <c r="G97" t="s">
        <v>134</v>
      </c>
      <c r="H97" t="s">
        <v>159</v>
      </c>
      <c r="I97" s="51" t="str">
        <f t="shared" si="2"/>
        <v>YOUNG ADULT</v>
      </c>
    </row>
    <row r="98" spans="1:9" x14ac:dyDescent="0.15">
      <c r="A98">
        <v>97</v>
      </c>
      <c r="B98" s="42" t="s">
        <v>102</v>
      </c>
      <c r="C98" s="47">
        <v>20.611833043966996</v>
      </c>
      <c r="D98" t="s">
        <v>112</v>
      </c>
      <c r="E98" t="s">
        <v>115</v>
      </c>
      <c r="F98" s="3">
        <v>10000</v>
      </c>
      <c r="G98" t="s">
        <v>135</v>
      </c>
      <c r="H98" t="s">
        <v>160</v>
      </c>
      <c r="I98" s="51" t="str">
        <f t="shared" si="2"/>
        <v>YOUNG ADULT</v>
      </c>
    </row>
    <row r="99" spans="1:9" x14ac:dyDescent="0.15">
      <c r="A99">
        <v>98</v>
      </c>
      <c r="B99" s="42" t="s">
        <v>103</v>
      </c>
      <c r="C99" s="47">
        <v>40.53898450909103</v>
      </c>
      <c r="D99" t="s">
        <v>163</v>
      </c>
      <c r="E99" t="s">
        <v>115</v>
      </c>
      <c r="F99" s="3">
        <v>10001</v>
      </c>
      <c r="G99" t="s">
        <v>136</v>
      </c>
      <c r="H99" t="s">
        <v>161</v>
      </c>
      <c r="I99" s="51" t="str">
        <f>IF(C99&gt;=60, "SENIOR", IF(C99&gt;=45, "MIDDLE AGED", IF(C99&gt;=30, "ADULT", IF(C99&gt;=18, "YOUNG ADULT", "UNDERAGE"))))</f>
        <v>ADULT</v>
      </c>
    </row>
    <row r="100" spans="1:9" x14ac:dyDescent="0.15">
      <c r="A100">
        <v>99</v>
      </c>
      <c r="B100" s="42" t="s">
        <v>104</v>
      </c>
      <c r="C100" s="47">
        <v>21.588666202651979</v>
      </c>
      <c r="D100" t="s">
        <v>163</v>
      </c>
      <c r="E100" t="s">
        <v>115</v>
      </c>
      <c r="F100" s="3">
        <v>10002</v>
      </c>
      <c r="G100" t="s">
        <v>137</v>
      </c>
      <c r="H100" t="s">
        <v>157</v>
      </c>
      <c r="I100" s="51" t="str">
        <f t="shared" ref="I100:I101" si="3">IF(C100&gt;=60, "SENIOR", IF(C100&gt;=45, "MIDDLE AGED", IF(C100&gt;=30, "ADULT", IF(C100&gt;=18, "YOUNG ADULT", "UNDERAGE"))))</f>
        <v>YOUNG ADULT</v>
      </c>
    </row>
    <row r="101" spans="1:9" x14ac:dyDescent="0.15">
      <c r="A101">
        <v>100</v>
      </c>
      <c r="B101" s="42" t="s">
        <v>105</v>
      </c>
      <c r="C101" s="47">
        <v>23.607638409107324</v>
      </c>
      <c r="D101" t="s">
        <v>107</v>
      </c>
      <c r="E101" t="s">
        <v>114</v>
      </c>
      <c r="F101" s="3">
        <v>100000</v>
      </c>
      <c r="G101" t="s">
        <v>120</v>
      </c>
      <c r="H101" t="s">
        <v>158</v>
      </c>
      <c r="I101" s="51" t="str">
        <f t="shared" si="3"/>
        <v>YOUNG ADULT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CB66-24AF-654D-B847-87CBC2857515}">
  <sheetPr codeName="Sheet2"/>
  <dimension ref="A1:F1501"/>
  <sheetViews>
    <sheetView zoomScale="133" workbookViewId="0">
      <selection activeCell="G14" sqref="G14"/>
    </sheetView>
  </sheetViews>
  <sheetFormatPr baseColWidth="10" defaultRowHeight="13" x14ac:dyDescent="0.15"/>
  <cols>
    <col min="1" max="1" width="8.83203125" customWidth="1"/>
    <col min="2" max="2" width="8.83203125" style="42" customWidth="1"/>
    <col min="3" max="3" width="16.33203125" style="8" customWidth="1"/>
    <col min="4" max="4" width="12.5" customWidth="1"/>
    <col min="5" max="5" width="12.6640625" style="76" customWidth="1"/>
    <col min="6" max="6" width="16.1640625" customWidth="1"/>
    <col min="7" max="256" width="8.83203125" customWidth="1"/>
  </cols>
  <sheetData>
    <row r="1" spans="1:6" s="1" customFormat="1" x14ac:dyDescent="0.15">
      <c r="B1" s="41" t="s">
        <v>164</v>
      </c>
      <c r="C1" s="7" t="s">
        <v>183</v>
      </c>
      <c r="D1" s="1" t="s">
        <v>165</v>
      </c>
      <c r="E1" s="75" t="s">
        <v>166</v>
      </c>
      <c r="F1" s="1" t="s">
        <v>185</v>
      </c>
    </row>
    <row r="2" spans="1:6" x14ac:dyDescent="0.15">
      <c r="A2">
        <v>1</v>
      </c>
      <c r="B2" s="42" t="s">
        <v>6</v>
      </c>
      <c r="C2" s="8">
        <v>37998</v>
      </c>
      <c r="D2" t="s">
        <v>167</v>
      </c>
      <c r="E2" s="76">
        <v>473775.83486906317</v>
      </c>
      <c r="F2" s="13">
        <f>DATE(YEAR(C2), MONTH(C2), 1)</f>
        <v>37987</v>
      </c>
    </row>
    <row r="3" spans="1:6" x14ac:dyDescent="0.15">
      <c r="A3">
        <v>2</v>
      </c>
      <c r="B3" s="42" t="s">
        <v>6</v>
      </c>
      <c r="C3" s="8">
        <v>37989</v>
      </c>
      <c r="D3" t="s">
        <v>168</v>
      </c>
      <c r="E3" s="76">
        <v>335578.66601938102</v>
      </c>
      <c r="F3" s="13">
        <f t="shared" ref="F3:F66" si="0">DATE(YEAR(C3), MONTH(C3), 1)</f>
        <v>37987</v>
      </c>
    </row>
    <row r="4" spans="1:6" x14ac:dyDescent="0.15">
      <c r="A4">
        <v>3</v>
      </c>
      <c r="B4" s="42" t="s">
        <v>6</v>
      </c>
      <c r="C4" s="8">
        <v>38001</v>
      </c>
      <c r="D4" t="s">
        <v>169</v>
      </c>
      <c r="E4" s="76">
        <v>371040.94191202981</v>
      </c>
      <c r="F4" s="13">
        <f t="shared" si="0"/>
        <v>37987</v>
      </c>
    </row>
    <row r="5" spans="1:6" x14ac:dyDescent="0.15">
      <c r="A5">
        <v>4</v>
      </c>
      <c r="B5" s="42" t="s">
        <v>6</v>
      </c>
      <c r="C5" s="8">
        <v>38011</v>
      </c>
      <c r="D5" t="s">
        <v>170</v>
      </c>
      <c r="E5" s="76">
        <v>141177.81325603812</v>
      </c>
      <c r="F5" s="13">
        <f t="shared" si="0"/>
        <v>37987</v>
      </c>
    </row>
    <row r="6" spans="1:6" x14ac:dyDescent="0.15">
      <c r="A6">
        <v>5</v>
      </c>
      <c r="B6" s="42" t="s">
        <v>6</v>
      </c>
      <c r="C6" s="8">
        <v>38369</v>
      </c>
      <c r="D6" t="s">
        <v>171</v>
      </c>
      <c r="E6" s="76">
        <v>398403.77181200526</v>
      </c>
      <c r="F6" s="13">
        <f t="shared" si="0"/>
        <v>38353</v>
      </c>
    </row>
    <row r="7" spans="1:6" x14ac:dyDescent="0.15">
      <c r="A7">
        <v>6</v>
      </c>
      <c r="B7" s="42" t="s">
        <v>6</v>
      </c>
      <c r="C7" s="8">
        <v>38406</v>
      </c>
      <c r="D7" t="s">
        <v>172</v>
      </c>
      <c r="E7" s="76">
        <v>429084.56814120139</v>
      </c>
      <c r="F7" s="13">
        <f t="shared" si="0"/>
        <v>38384</v>
      </c>
    </row>
    <row r="8" spans="1:6" x14ac:dyDescent="0.15">
      <c r="A8">
        <v>7</v>
      </c>
      <c r="B8" s="42" t="s">
        <v>6</v>
      </c>
      <c r="C8" s="8">
        <v>38384</v>
      </c>
      <c r="D8" t="s">
        <v>173</v>
      </c>
      <c r="E8" s="76">
        <v>219341.96177054523</v>
      </c>
      <c r="F8" s="13">
        <f t="shared" si="0"/>
        <v>38384</v>
      </c>
    </row>
    <row r="9" spans="1:6" x14ac:dyDescent="0.15">
      <c r="A9">
        <v>8</v>
      </c>
      <c r="B9" s="42" t="s">
        <v>13</v>
      </c>
      <c r="C9" s="8">
        <v>38022</v>
      </c>
      <c r="D9" t="s">
        <v>174</v>
      </c>
      <c r="E9" s="76">
        <v>60301.644710272609</v>
      </c>
      <c r="F9" s="13">
        <f t="shared" si="0"/>
        <v>38018</v>
      </c>
    </row>
    <row r="10" spans="1:6" x14ac:dyDescent="0.15">
      <c r="A10">
        <v>9</v>
      </c>
      <c r="B10" s="42" t="s">
        <v>14</v>
      </c>
      <c r="C10" s="8">
        <v>38411</v>
      </c>
      <c r="D10" t="s">
        <v>175</v>
      </c>
      <c r="E10" s="76">
        <v>199770.92523721358</v>
      </c>
      <c r="F10" s="13">
        <f t="shared" si="0"/>
        <v>38384</v>
      </c>
    </row>
    <row r="11" spans="1:6" x14ac:dyDescent="0.15">
      <c r="A11">
        <v>10</v>
      </c>
      <c r="B11" s="42" t="s">
        <v>15</v>
      </c>
      <c r="C11" s="8">
        <v>38399</v>
      </c>
      <c r="D11" t="s">
        <v>176</v>
      </c>
      <c r="E11" s="76">
        <v>71117.211994774887</v>
      </c>
      <c r="F11" s="13">
        <f t="shared" si="0"/>
        <v>38384</v>
      </c>
    </row>
    <row r="12" spans="1:6" x14ac:dyDescent="0.15">
      <c r="A12">
        <v>11</v>
      </c>
      <c r="B12" s="42" t="s">
        <v>16</v>
      </c>
      <c r="C12" s="8">
        <v>38406</v>
      </c>
      <c r="D12" t="s">
        <v>177</v>
      </c>
      <c r="E12" s="76">
        <v>285355.75533918029</v>
      </c>
      <c r="F12" s="13">
        <f t="shared" si="0"/>
        <v>38384</v>
      </c>
    </row>
    <row r="13" spans="1:6" x14ac:dyDescent="0.15">
      <c r="A13">
        <v>12</v>
      </c>
      <c r="B13" s="42" t="s">
        <v>17</v>
      </c>
      <c r="C13" s="8">
        <v>38386</v>
      </c>
      <c r="D13" t="s">
        <v>178</v>
      </c>
      <c r="E13" s="76">
        <v>94470.13752734274</v>
      </c>
      <c r="F13" s="13">
        <f t="shared" si="0"/>
        <v>38384</v>
      </c>
    </row>
    <row r="14" spans="1:6" x14ac:dyDescent="0.15">
      <c r="A14">
        <v>13</v>
      </c>
      <c r="B14" s="42" t="s">
        <v>18</v>
      </c>
      <c r="C14" s="8">
        <v>38752</v>
      </c>
      <c r="D14" t="s">
        <v>179</v>
      </c>
      <c r="E14" s="76">
        <v>116944.43457233217</v>
      </c>
      <c r="F14" s="13">
        <f t="shared" si="0"/>
        <v>38749</v>
      </c>
    </row>
    <row r="15" spans="1:6" x14ac:dyDescent="0.15">
      <c r="A15">
        <v>14</v>
      </c>
      <c r="B15" s="42" t="s">
        <v>19</v>
      </c>
      <c r="C15" s="8">
        <v>38801</v>
      </c>
      <c r="D15" t="s">
        <v>180</v>
      </c>
      <c r="E15" s="76">
        <v>252037.3240631283</v>
      </c>
      <c r="F15" s="13">
        <f t="shared" si="0"/>
        <v>38777</v>
      </c>
    </row>
    <row r="16" spans="1:6" x14ac:dyDescent="0.15">
      <c r="A16">
        <v>15</v>
      </c>
      <c r="B16" s="42" t="s">
        <v>20</v>
      </c>
      <c r="C16" s="8">
        <v>38807</v>
      </c>
      <c r="D16" t="s">
        <v>181</v>
      </c>
      <c r="E16" s="76">
        <v>339605.75892684702</v>
      </c>
      <c r="F16" s="13">
        <f t="shared" si="0"/>
        <v>38777</v>
      </c>
    </row>
    <row r="17" spans="1:6" x14ac:dyDescent="0.15">
      <c r="A17">
        <v>16</v>
      </c>
      <c r="B17" s="42" t="s">
        <v>21</v>
      </c>
      <c r="C17" s="8">
        <v>38799</v>
      </c>
      <c r="D17" t="s">
        <v>167</v>
      </c>
      <c r="E17" s="76">
        <v>441189.97352288413</v>
      </c>
      <c r="F17" s="13">
        <f t="shared" si="0"/>
        <v>38777</v>
      </c>
    </row>
    <row r="18" spans="1:6" x14ac:dyDescent="0.15">
      <c r="A18">
        <v>17</v>
      </c>
      <c r="B18" s="42" t="s">
        <v>22</v>
      </c>
      <c r="C18" s="8">
        <v>38065</v>
      </c>
      <c r="D18" t="s">
        <v>168</v>
      </c>
      <c r="E18" s="76">
        <v>473415.65015467588</v>
      </c>
      <c r="F18" s="13">
        <f t="shared" si="0"/>
        <v>38047</v>
      </c>
    </row>
    <row r="19" spans="1:6" x14ac:dyDescent="0.15">
      <c r="A19">
        <v>18</v>
      </c>
      <c r="B19" s="42" t="s">
        <v>23</v>
      </c>
      <c r="C19" s="8">
        <v>38781</v>
      </c>
      <c r="D19" t="s">
        <v>169</v>
      </c>
      <c r="E19" s="76">
        <v>128171.43607958959</v>
      </c>
      <c r="F19" s="13">
        <f t="shared" si="0"/>
        <v>38777</v>
      </c>
    </row>
    <row r="20" spans="1:6" x14ac:dyDescent="0.15">
      <c r="A20">
        <v>19</v>
      </c>
      <c r="B20" s="42" t="s">
        <v>24</v>
      </c>
      <c r="C20" s="8">
        <v>38446</v>
      </c>
      <c r="D20" t="s">
        <v>170</v>
      </c>
      <c r="E20" s="76">
        <v>484196.0060581509</v>
      </c>
      <c r="F20" s="13">
        <f t="shared" si="0"/>
        <v>38443</v>
      </c>
    </row>
    <row r="21" spans="1:6" x14ac:dyDescent="0.15">
      <c r="A21">
        <v>20</v>
      </c>
      <c r="B21" s="42" t="s">
        <v>25</v>
      </c>
      <c r="C21" s="8">
        <v>38837</v>
      </c>
      <c r="D21" t="s">
        <v>167</v>
      </c>
      <c r="E21" s="76">
        <v>177517.14489473557</v>
      </c>
      <c r="F21" s="13">
        <f t="shared" si="0"/>
        <v>38808</v>
      </c>
    </row>
    <row r="22" spans="1:6" x14ac:dyDescent="0.15">
      <c r="A22">
        <v>21</v>
      </c>
      <c r="B22" s="42" t="s">
        <v>26</v>
      </c>
      <c r="C22" s="8">
        <v>38102</v>
      </c>
      <c r="D22" t="s">
        <v>168</v>
      </c>
      <c r="E22" s="76">
        <v>371306.39766441315</v>
      </c>
      <c r="F22" s="13">
        <f t="shared" si="0"/>
        <v>38078</v>
      </c>
    </row>
    <row r="23" spans="1:6" x14ac:dyDescent="0.15">
      <c r="A23">
        <v>22</v>
      </c>
      <c r="B23" s="42" t="s">
        <v>27</v>
      </c>
      <c r="C23" s="8">
        <v>38826</v>
      </c>
      <c r="D23" t="s">
        <v>169</v>
      </c>
      <c r="E23" s="76">
        <v>237611.64848722366</v>
      </c>
      <c r="F23" s="13">
        <f t="shared" si="0"/>
        <v>38808</v>
      </c>
    </row>
    <row r="24" spans="1:6" x14ac:dyDescent="0.15">
      <c r="A24">
        <v>23</v>
      </c>
      <c r="B24" s="42" t="s">
        <v>28</v>
      </c>
      <c r="C24" s="8">
        <v>38083</v>
      </c>
      <c r="D24" t="s">
        <v>170</v>
      </c>
      <c r="E24" s="76">
        <v>374471.20389648445</v>
      </c>
      <c r="F24" s="13">
        <f t="shared" si="0"/>
        <v>38078</v>
      </c>
    </row>
    <row r="25" spans="1:6" x14ac:dyDescent="0.15">
      <c r="A25">
        <v>24</v>
      </c>
      <c r="B25" s="42" t="s">
        <v>29</v>
      </c>
      <c r="C25" s="8">
        <v>38469</v>
      </c>
      <c r="D25" t="s">
        <v>171</v>
      </c>
      <c r="E25" s="76">
        <v>270617.15952584881</v>
      </c>
      <c r="F25" s="13">
        <f t="shared" si="0"/>
        <v>38443</v>
      </c>
    </row>
    <row r="26" spans="1:6" x14ac:dyDescent="0.15">
      <c r="A26">
        <v>25</v>
      </c>
      <c r="B26" s="42" t="s">
        <v>30</v>
      </c>
      <c r="C26" s="8">
        <v>38112</v>
      </c>
      <c r="D26" t="s">
        <v>172</v>
      </c>
      <c r="E26" s="76">
        <v>351505.15371351066</v>
      </c>
      <c r="F26" s="13">
        <f t="shared" si="0"/>
        <v>38108</v>
      </c>
    </row>
    <row r="27" spans="1:6" x14ac:dyDescent="0.15">
      <c r="A27">
        <v>26</v>
      </c>
      <c r="B27" s="42" t="s">
        <v>31</v>
      </c>
      <c r="C27" s="8">
        <v>38843</v>
      </c>
      <c r="D27" t="s">
        <v>173</v>
      </c>
      <c r="E27" s="76">
        <v>311751.44221347373</v>
      </c>
      <c r="F27" s="13">
        <f t="shared" si="0"/>
        <v>38838</v>
      </c>
    </row>
    <row r="28" spans="1:6" x14ac:dyDescent="0.15">
      <c r="A28">
        <v>27</v>
      </c>
      <c r="B28" s="42" t="s">
        <v>32</v>
      </c>
      <c r="C28" s="8">
        <v>38479</v>
      </c>
      <c r="D28" t="s">
        <v>174</v>
      </c>
      <c r="E28" s="76">
        <v>378044.27912631584</v>
      </c>
      <c r="F28" s="13">
        <f t="shared" si="0"/>
        <v>38473</v>
      </c>
    </row>
    <row r="29" spans="1:6" x14ac:dyDescent="0.15">
      <c r="A29">
        <v>28</v>
      </c>
      <c r="B29" s="42" t="s">
        <v>33</v>
      </c>
      <c r="C29" s="8">
        <v>38845</v>
      </c>
      <c r="D29" t="s">
        <v>175</v>
      </c>
      <c r="E29" s="76">
        <v>106669.48574710161</v>
      </c>
      <c r="F29" s="13">
        <f t="shared" si="0"/>
        <v>38838</v>
      </c>
    </row>
    <row r="30" spans="1:6" x14ac:dyDescent="0.15">
      <c r="A30">
        <v>29</v>
      </c>
      <c r="B30" s="42" t="s">
        <v>34</v>
      </c>
      <c r="C30" s="8">
        <v>38481</v>
      </c>
      <c r="D30" t="s">
        <v>176</v>
      </c>
      <c r="E30" s="76">
        <v>91433.160220560312</v>
      </c>
      <c r="F30" s="13">
        <f t="shared" si="0"/>
        <v>38473</v>
      </c>
    </row>
    <row r="31" spans="1:6" x14ac:dyDescent="0.15">
      <c r="A31">
        <v>30</v>
      </c>
      <c r="B31" s="42" t="s">
        <v>35</v>
      </c>
      <c r="C31" s="8">
        <v>38847</v>
      </c>
      <c r="D31" t="s">
        <v>177</v>
      </c>
      <c r="E31" s="76">
        <v>422701.73251454846</v>
      </c>
      <c r="F31" s="13">
        <f t="shared" si="0"/>
        <v>38838</v>
      </c>
    </row>
    <row r="32" spans="1:6" x14ac:dyDescent="0.15">
      <c r="A32">
        <v>31</v>
      </c>
      <c r="B32" s="42" t="s">
        <v>36</v>
      </c>
      <c r="C32" s="8">
        <v>38909</v>
      </c>
      <c r="D32" t="s">
        <v>178</v>
      </c>
      <c r="E32" s="76">
        <v>176296.2380554573</v>
      </c>
      <c r="F32" s="13">
        <f t="shared" si="0"/>
        <v>38899</v>
      </c>
    </row>
    <row r="33" spans="1:6" x14ac:dyDescent="0.15">
      <c r="A33">
        <v>32</v>
      </c>
      <c r="B33" s="42" t="s">
        <v>37</v>
      </c>
      <c r="C33" s="8">
        <v>38576</v>
      </c>
      <c r="D33" t="s">
        <v>179</v>
      </c>
      <c r="E33" s="76">
        <v>69630.29013996858</v>
      </c>
      <c r="F33" s="13">
        <f t="shared" si="0"/>
        <v>38565</v>
      </c>
    </row>
    <row r="34" spans="1:6" x14ac:dyDescent="0.15">
      <c r="A34">
        <v>33</v>
      </c>
      <c r="B34" s="42" t="s">
        <v>38</v>
      </c>
      <c r="C34" s="8">
        <v>38243</v>
      </c>
      <c r="D34" t="s">
        <v>180</v>
      </c>
      <c r="E34" s="76">
        <v>337923.35204555438</v>
      </c>
      <c r="F34" s="13">
        <f t="shared" si="0"/>
        <v>38231</v>
      </c>
    </row>
    <row r="35" spans="1:6" x14ac:dyDescent="0.15">
      <c r="A35">
        <v>34</v>
      </c>
      <c r="B35" s="42" t="s">
        <v>39</v>
      </c>
      <c r="C35" s="8">
        <v>38676</v>
      </c>
      <c r="D35" t="s">
        <v>181</v>
      </c>
      <c r="E35" s="76">
        <v>318359.95773064491</v>
      </c>
      <c r="F35" s="13">
        <f t="shared" si="0"/>
        <v>38657</v>
      </c>
    </row>
    <row r="36" spans="1:6" x14ac:dyDescent="0.15">
      <c r="A36">
        <v>35</v>
      </c>
      <c r="B36" s="42" t="s">
        <v>40</v>
      </c>
      <c r="C36" s="8">
        <v>39042</v>
      </c>
      <c r="D36" t="s">
        <v>171</v>
      </c>
      <c r="E36" s="76">
        <v>65440.079886175117</v>
      </c>
      <c r="F36" s="13">
        <f t="shared" si="0"/>
        <v>39022</v>
      </c>
    </row>
    <row r="37" spans="1:6" x14ac:dyDescent="0.15">
      <c r="A37">
        <v>36</v>
      </c>
      <c r="B37" s="42" t="s">
        <v>41</v>
      </c>
      <c r="C37" s="8">
        <v>38678</v>
      </c>
      <c r="D37" t="s">
        <v>172</v>
      </c>
      <c r="E37" s="76">
        <v>111361.55609590898</v>
      </c>
      <c r="F37" s="13">
        <f t="shared" si="0"/>
        <v>38657</v>
      </c>
    </row>
    <row r="38" spans="1:6" x14ac:dyDescent="0.15">
      <c r="A38">
        <v>37</v>
      </c>
      <c r="B38" s="42" t="s">
        <v>42</v>
      </c>
      <c r="C38" s="8">
        <v>38314</v>
      </c>
      <c r="D38" t="s">
        <v>173</v>
      </c>
      <c r="E38" s="76">
        <v>369289.62901067012</v>
      </c>
      <c r="F38" s="13">
        <f t="shared" si="0"/>
        <v>38292</v>
      </c>
    </row>
    <row r="39" spans="1:6" x14ac:dyDescent="0.15">
      <c r="A39">
        <v>38</v>
      </c>
      <c r="B39" s="42" t="s">
        <v>43</v>
      </c>
      <c r="C39" s="8">
        <v>38496</v>
      </c>
      <c r="D39" t="s">
        <v>174</v>
      </c>
      <c r="E39" s="76">
        <v>384113.63092794426</v>
      </c>
      <c r="F39" s="13">
        <f t="shared" si="0"/>
        <v>38473</v>
      </c>
    </row>
    <row r="40" spans="1:6" x14ac:dyDescent="0.15">
      <c r="A40">
        <v>39</v>
      </c>
      <c r="B40" s="42" t="s">
        <v>44</v>
      </c>
      <c r="C40" s="8">
        <v>38497</v>
      </c>
      <c r="D40" t="s">
        <v>175</v>
      </c>
      <c r="E40" s="76">
        <v>308009.73409156041</v>
      </c>
      <c r="F40" s="13">
        <f t="shared" si="0"/>
        <v>38473</v>
      </c>
    </row>
    <row r="41" spans="1:6" x14ac:dyDescent="0.15">
      <c r="A41">
        <v>40</v>
      </c>
      <c r="B41" s="42" t="s">
        <v>45</v>
      </c>
      <c r="C41" s="8">
        <v>38498</v>
      </c>
      <c r="D41" t="s">
        <v>176</v>
      </c>
      <c r="E41" s="76">
        <v>395168.77380906016</v>
      </c>
      <c r="F41" s="13">
        <f t="shared" si="0"/>
        <v>38473</v>
      </c>
    </row>
    <row r="42" spans="1:6" x14ac:dyDescent="0.15">
      <c r="A42">
        <v>41</v>
      </c>
      <c r="B42" s="42" t="s">
        <v>46</v>
      </c>
      <c r="C42" s="8">
        <v>38499</v>
      </c>
      <c r="D42" t="s">
        <v>177</v>
      </c>
      <c r="E42" s="76">
        <v>427729.51372079819</v>
      </c>
      <c r="F42" s="13">
        <f t="shared" si="0"/>
        <v>38473</v>
      </c>
    </row>
    <row r="43" spans="1:6" x14ac:dyDescent="0.15">
      <c r="A43">
        <v>42</v>
      </c>
      <c r="B43" s="42" t="s">
        <v>47</v>
      </c>
      <c r="C43" s="8">
        <v>38500</v>
      </c>
      <c r="D43" t="s">
        <v>178</v>
      </c>
      <c r="E43" s="76">
        <v>288662.9143640807</v>
      </c>
      <c r="F43" s="13">
        <f t="shared" si="0"/>
        <v>38473</v>
      </c>
    </row>
    <row r="44" spans="1:6" x14ac:dyDescent="0.15">
      <c r="A44">
        <v>43</v>
      </c>
      <c r="B44" s="42" t="s">
        <v>48</v>
      </c>
      <c r="C44" s="8">
        <v>38501</v>
      </c>
      <c r="D44" t="s">
        <v>179</v>
      </c>
      <c r="E44" s="76">
        <v>396316.1701393961</v>
      </c>
      <c r="F44" s="13">
        <f t="shared" si="0"/>
        <v>38473</v>
      </c>
    </row>
    <row r="45" spans="1:6" x14ac:dyDescent="0.15">
      <c r="A45">
        <v>44</v>
      </c>
      <c r="B45" s="42" t="s">
        <v>49</v>
      </c>
      <c r="C45" s="8">
        <v>38502</v>
      </c>
      <c r="D45" t="s">
        <v>180</v>
      </c>
      <c r="E45" s="76">
        <v>290937.41901852487</v>
      </c>
      <c r="F45" s="13">
        <f t="shared" si="0"/>
        <v>38473</v>
      </c>
    </row>
    <row r="46" spans="1:6" x14ac:dyDescent="0.15">
      <c r="A46">
        <v>45</v>
      </c>
      <c r="B46" s="42" t="s">
        <v>50</v>
      </c>
      <c r="C46" s="8">
        <v>38503</v>
      </c>
      <c r="D46" t="s">
        <v>181</v>
      </c>
      <c r="E46" s="76">
        <v>279756.64919290016</v>
      </c>
      <c r="F46" s="13">
        <f>DATE(YEAR(C46), MONTH(C46), 1)</f>
        <v>38473</v>
      </c>
    </row>
    <row r="47" spans="1:6" x14ac:dyDescent="0.15">
      <c r="A47">
        <v>46</v>
      </c>
      <c r="B47" s="42" t="s">
        <v>51</v>
      </c>
      <c r="C47" s="8">
        <v>38504</v>
      </c>
      <c r="D47" t="s">
        <v>167</v>
      </c>
      <c r="E47" s="76">
        <v>292305.64436781552</v>
      </c>
      <c r="F47" s="13">
        <f t="shared" si="0"/>
        <v>38504</v>
      </c>
    </row>
    <row r="48" spans="1:6" x14ac:dyDescent="0.15">
      <c r="A48">
        <v>47</v>
      </c>
      <c r="B48" s="42" t="s">
        <v>52</v>
      </c>
      <c r="C48" s="8">
        <v>38505</v>
      </c>
      <c r="D48" t="s">
        <v>168</v>
      </c>
      <c r="E48" s="76">
        <v>494677.78547862143</v>
      </c>
      <c r="F48" s="13">
        <f t="shared" si="0"/>
        <v>38504</v>
      </c>
    </row>
    <row r="49" spans="1:6" x14ac:dyDescent="0.15">
      <c r="A49">
        <v>48</v>
      </c>
      <c r="B49" s="42" t="s">
        <v>53</v>
      </c>
      <c r="C49" s="8">
        <v>38506</v>
      </c>
      <c r="D49" t="s">
        <v>169</v>
      </c>
      <c r="E49" s="76">
        <v>404768.47939957841</v>
      </c>
      <c r="F49" s="13">
        <f t="shared" si="0"/>
        <v>38504</v>
      </c>
    </row>
    <row r="50" spans="1:6" x14ac:dyDescent="0.15">
      <c r="A50">
        <v>49</v>
      </c>
      <c r="B50" s="42" t="s">
        <v>54</v>
      </c>
      <c r="C50" s="8">
        <v>38536</v>
      </c>
      <c r="D50" t="s">
        <v>170</v>
      </c>
      <c r="E50" s="76">
        <v>229824.20887498485</v>
      </c>
      <c r="F50" s="13">
        <f t="shared" si="0"/>
        <v>38534</v>
      </c>
    </row>
    <row r="51" spans="1:6" x14ac:dyDescent="0.15">
      <c r="A51">
        <v>50</v>
      </c>
      <c r="B51" s="42" t="s">
        <v>55</v>
      </c>
      <c r="C51" s="8">
        <v>38567</v>
      </c>
      <c r="D51" t="s">
        <v>171</v>
      </c>
      <c r="E51" s="76">
        <v>472044.46109761595</v>
      </c>
      <c r="F51" s="13">
        <f t="shared" si="0"/>
        <v>38565</v>
      </c>
    </row>
    <row r="52" spans="1:6" x14ac:dyDescent="0.15">
      <c r="A52">
        <v>51</v>
      </c>
      <c r="B52" s="42" t="s">
        <v>56</v>
      </c>
      <c r="C52" s="8">
        <v>38598</v>
      </c>
      <c r="D52" t="s">
        <v>172</v>
      </c>
      <c r="E52" s="76">
        <v>135145.64916665322</v>
      </c>
      <c r="F52" s="13">
        <f t="shared" si="0"/>
        <v>38596</v>
      </c>
    </row>
    <row r="53" spans="1:6" x14ac:dyDescent="0.15">
      <c r="A53">
        <v>52</v>
      </c>
      <c r="B53" s="42" t="s">
        <v>57</v>
      </c>
      <c r="C53" s="8">
        <v>38628</v>
      </c>
      <c r="D53" t="s">
        <v>173</v>
      </c>
      <c r="E53" s="76">
        <v>164788.71135125938</v>
      </c>
      <c r="F53" s="13">
        <f t="shared" si="0"/>
        <v>38626</v>
      </c>
    </row>
    <row r="54" spans="1:6" x14ac:dyDescent="0.15">
      <c r="A54">
        <v>53</v>
      </c>
      <c r="B54" s="42" t="s">
        <v>58</v>
      </c>
      <c r="C54" s="8">
        <v>38659</v>
      </c>
      <c r="D54" t="s">
        <v>174</v>
      </c>
      <c r="E54" s="76">
        <v>157345.90791178815</v>
      </c>
      <c r="F54" s="13">
        <f t="shared" si="0"/>
        <v>38657</v>
      </c>
    </row>
    <row r="55" spans="1:6" x14ac:dyDescent="0.15">
      <c r="A55">
        <v>54</v>
      </c>
      <c r="B55" s="42" t="s">
        <v>59</v>
      </c>
      <c r="C55" s="8">
        <v>38689</v>
      </c>
      <c r="D55" t="s">
        <v>175</v>
      </c>
      <c r="E55" s="76">
        <v>242933.86770572522</v>
      </c>
      <c r="F55" s="13">
        <f t="shared" si="0"/>
        <v>38687</v>
      </c>
    </row>
    <row r="56" spans="1:6" x14ac:dyDescent="0.15">
      <c r="A56">
        <v>55</v>
      </c>
      <c r="B56" s="42" t="s">
        <v>60</v>
      </c>
      <c r="C56" s="8">
        <v>38720</v>
      </c>
      <c r="D56" t="s">
        <v>176</v>
      </c>
      <c r="E56" s="76">
        <v>250467.55972331186</v>
      </c>
      <c r="F56" s="13">
        <f t="shared" si="0"/>
        <v>38718</v>
      </c>
    </row>
    <row r="57" spans="1:6" x14ac:dyDescent="0.15">
      <c r="A57">
        <v>56</v>
      </c>
      <c r="B57" s="42" t="s">
        <v>61</v>
      </c>
      <c r="C57" s="8">
        <v>38751</v>
      </c>
      <c r="D57" t="s">
        <v>177</v>
      </c>
      <c r="E57" s="76">
        <v>349068.1906867752</v>
      </c>
      <c r="F57" s="13">
        <f t="shared" si="0"/>
        <v>38749</v>
      </c>
    </row>
    <row r="58" spans="1:6" x14ac:dyDescent="0.15">
      <c r="A58">
        <v>57</v>
      </c>
      <c r="B58" s="42" t="s">
        <v>62</v>
      </c>
      <c r="C58" s="8">
        <v>38779</v>
      </c>
      <c r="D58" t="s">
        <v>178</v>
      </c>
      <c r="E58" s="76">
        <v>350843.9143275285</v>
      </c>
      <c r="F58" s="13">
        <f t="shared" si="0"/>
        <v>38777</v>
      </c>
    </row>
    <row r="59" spans="1:6" x14ac:dyDescent="0.15">
      <c r="A59">
        <v>58</v>
      </c>
      <c r="B59" s="42" t="s">
        <v>63</v>
      </c>
      <c r="C59" s="8">
        <v>38810</v>
      </c>
      <c r="D59" t="s">
        <v>179</v>
      </c>
      <c r="E59" s="76">
        <v>425149.38215626974</v>
      </c>
      <c r="F59" s="13">
        <f t="shared" si="0"/>
        <v>38808</v>
      </c>
    </row>
    <row r="60" spans="1:6" x14ac:dyDescent="0.15">
      <c r="A60">
        <v>59</v>
      </c>
      <c r="B60" s="42" t="s">
        <v>64</v>
      </c>
      <c r="C60" s="8">
        <v>38840</v>
      </c>
      <c r="D60" t="s">
        <v>180</v>
      </c>
      <c r="E60" s="76">
        <v>101419.05873350099</v>
      </c>
      <c r="F60" s="13">
        <f t="shared" si="0"/>
        <v>38838</v>
      </c>
    </row>
    <row r="61" spans="1:6" x14ac:dyDescent="0.15">
      <c r="A61">
        <v>60</v>
      </c>
      <c r="B61" s="42" t="s">
        <v>65</v>
      </c>
      <c r="C61" s="8">
        <v>38871</v>
      </c>
      <c r="D61" t="s">
        <v>181</v>
      </c>
      <c r="E61" s="76">
        <v>113959.4429416671</v>
      </c>
      <c r="F61" s="13">
        <f t="shared" si="0"/>
        <v>38869</v>
      </c>
    </row>
    <row r="62" spans="1:6" x14ac:dyDescent="0.15">
      <c r="A62">
        <v>61</v>
      </c>
      <c r="B62" s="42" t="s">
        <v>66</v>
      </c>
      <c r="C62" s="8">
        <v>38901</v>
      </c>
      <c r="D62" t="s">
        <v>167</v>
      </c>
      <c r="E62" s="76">
        <v>218078.43648571457</v>
      </c>
      <c r="F62" s="13">
        <f t="shared" si="0"/>
        <v>38899</v>
      </c>
    </row>
    <row r="63" spans="1:6" x14ac:dyDescent="0.15">
      <c r="A63">
        <v>62</v>
      </c>
      <c r="B63" s="42" t="s">
        <v>65</v>
      </c>
      <c r="C63" s="8">
        <v>38932</v>
      </c>
      <c r="D63" t="s">
        <v>168</v>
      </c>
      <c r="E63" s="76">
        <v>49870.995800516015</v>
      </c>
      <c r="F63" s="13">
        <f t="shared" si="0"/>
        <v>38930</v>
      </c>
    </row>
    <row r="64" spans="1:6" x14ac:dyDescent="0.15">
      <c r="A64">
        <v>63</v>
      </c>
      <c r="B64" s="42" t="s">
        <v>66</v>
      </c>
      <c r="C64" s="8">
        <v>38963</v>
      </c>
      <c r="D64" t="s">
        <v>169</v>
      </c>
      <c r="E64" s="76">
        <v>305376.48900363012</v>
      </c>
      <c r="F64" s="13">
        <f t="shared" si="0"/>
        <v>38961</v>
      </c>
    </row>
    <row r="65" spans="1:6" x14ac:dyDescent="0.15">
      <c r="A65">
        <v>64</v>
      </c>
      <c r="B65" s="42" t="s">
        <v>67</v>
      </c>
      <c r="C65" s="8">
        <v>38993</v>
      </c>
      <c r="D65" t="s">
        <v>170</v>
      </c>
      <c r="E65" s="76">
        <v>307567.0269897703</v>
      </c>
      <c r="F65" s="13">
        <f t="shared" si="0"/>
        <v>38991</v>
      </c>
    </row>
    <row r="66" spans="1:6" x14ac:dyDescent="0.15">
      <c r="A66">
        <v>65</v>
      </c>
      <c r="B66" s="42" t="s">
        <v>68</v>
      </c>
      <c r="C66" s="8">
        <v>39024</v>
      </c>
      <c r="D66" t="s">
        <v>171</v>
      </c>
      <c r="E66" s="76">
        <v>461336.61943538947</v>
      </c>
      <c r="F66" s="13">
        <f t="shared" si="0"/>
        <v>39022</v>
      </c>
    </row>
    <row r="67" spans="1:6" x14ac:dyDescent="0.15">
      <c r="A67">
        <v>66</v>
      </c>
      <c r="B67" s="42" t="s">
        <v>69</v>
      </c>
      <c r="C67" s="8">
        <v>39054</v>
      </c>
      <c r="D67" t="s">
        <v>172</v>
      </c>
      <c r="E67" s="76">
        <v>111387.70020140809</v>
      </c>
      <c r="F67" s="13">
        <f t="shared" ref="F67:F80" si="1">DATE(YEAR(C67), MONTH(C67), 1)</f>
        <v>39052</v>
      </c>
    </row>
    <row r="68" spans="1:6" x14ac:dyDescent="0.15">
      <c r="A68">
        <v>67</v>
      </c>
      <c r="B68" s="42" t="s">
        <v>70</v>
      </c>
      <c r="C68" s="8">
        <v>37998</v>
      </c>
      <c r="D68" t="s">
        <v>173</v>
      </c>
      <c r="E68" s="76">
        <v>424641.29908057768</v>
      </c>
      <c r="F68" s="13">
        <f t="shared" si="1"/>
        <v>37987</v>
      </c>
    </row>
    <row r="69" spans="1:6" x14ac:dyDescent="0.15">
      <c r="A69">
        <v>68</v>
      </c>
      <c r="B69" s="42" t="s">
        <v>71</v>
      </c>
      <c r="C69" s="8">
        <v>37989</v>
      </c>
      <c r="D69" t="s">
        <v>174</v>
      </c>
      <c r="E69" s="76">
        <v>287238.46669913654</v>
      </c>
      <c r="F69" s="13">
        <f t="shared" si="1"/>
        <v>37987</v>
      </c>
    </row>
    <row r="70" spans="1:6" x14ac:dyDescent="0.15">
      <c r="A70">
        <v>69</v>
      </c>
      <c r="B70" s="42" t="s">
        <v>72</v>
      </c>
      <c r="C70" s="8">
        <v>38001</v>
      </c>
      <c r="D70" t="s">
        <v>175</v>
      </c>
      <c r="E70" s="76">
        <v>403225.88446499332</v>
      </c>
      <c r="F70" s="13">
        <f t="shared" si="1"/>
        <v>37987</v>
      </c>
    </row>
    <row r="71" spans="1:6" x14ac:dyDescent="0.15">
      <c r="A71">
        <v>70</v>
      </c>
      <c r="B71" s="42" t="s">
        <v>73</v>
      </c>
      <c r="C71" s="8">
        <v>38011</v>
      </c>
      <c r="D71" t="s">
        <v>176</v>
      </c>
      <c r="E71" s="76">
        <v>437427.3270969296</v>
      </c>
      <c r="F71" s="13">
        <f t="shared" si="1"/>
        <v>37987</v>
      </c>
    </row>
    <row r="72" spans="1:6" x14ac:dyDescent="0.15">
      <c r="A72">
        <v>71</v>
      </c>
      <c r="B72" s="42" t="s">
        <v>74</v>
      </c>
      <c r="C72" s="8">
        <v>38369</v>
      </c>
      <c r="D72" t="s">
        <v>177</v>
      </c>
      <c r="E72" s="76">
        <v>185769.24026028236</v>
      </c>
      <c r="F72" s="13">
        <f t="shared" si="1"/>
        <v>38353</v>
      </c>
    </row>
    <row r="73" spans="1:6" x14ac:dyDescent="0.15">
      <c r="A73">
        <v>72</v>
      </c>
      <c r="B73" s="42" t="s">
        <v>75</v>
      </c>
      <c r="C73" s="8">
        <v>38406</v>
      </c>
      <c r="D73" t="s">
        <v>177</v>
      </c>
      <c r="E73" s="76">
        <v>161440.54434953685</v>
      </c>
      <c r="F73" s="13">
        <f t="shared" si="1"/>
        <v>38384</v>
      </c>
    </row>
    <row r="74" spans="1:6" x14ac:dyDescent="0.15">
      <c r="A74">
        <v>73</v>
      </c>
      <c r="B74" s="42" t="s">
        <v>76</v>
      </c>
      <c r="C74" s="8">
        <v>38384</v>
      </c>
      <c r="D74" t="s">
        <v>177</v>
      </c>
      <c r="E74" s="76">
        <v>423694.65191022586</v>
      </c>
      <c r="F74" s="13">
        <f t="shared" si="1"/>
        <v>38384</v>
      </c>
    </row>
    <row r="75" spans="1:6" x14ac:dyDescent="0.15">
      <c r="A75">
        <v>74</v>
      </c>
      <c r="B75" s="42" t="s">
        <v>77</v>
      </c>
      <c r="C75" s="8">
        <v>38022</v>
      </c>
      <c r="D75" t="s">
        <v>177</v>
      </c>
      <c r="E75" s="76">
        <v>324334.8783425797</v>
      </c>
      <c r="F75" s="13">
        <f t="shared" si="1"/>
        <v>38018</v>
      </c>
    </row>
    <row r="76" spans="1:6" x14ac:dyDescent="0.15">
      <c r="A76">
        <v>75</v>
      </c>
      <c r="B76" s="42" t="s">
        <v>78</v>
      </c>
      <c r="C76" s="8">
        <v>38411</v>
      </c>
      <c r="D76" t="s">
        <v>177</v>
      </c>
      <c r="E76" s="76">
        <v>432466.96981629235</v>
      </c>
      <c r="F76" s="13">
        <f t="shared" si="1"/>
        <v>38384</v>
      </c>
    </row>
    <row r="77" spans="1:6" x14ac:dyDescent="0.15">
      <c r="A77">
        <v>76</v>
      </c>
      <c r="B77" s="42" t="s">
        <v>79</v>
      </c>
      <c r="C77" s="8">
        <v>38399</v>
      </c>
      <c r="D77" t="s">
        <v>177</v>
      </c>
      <c r="E77" s="76">
        <v>430078.91605969449</v>
      </c>
      <c r="F77" s="13">
        <f t="shared" si="1"/>
        <v>38384</v>
      </c>
    </row>
    <row r="78" spans="1:6" x14ac:dyDescent="0.15">
      <c r="A78">
        <v>77</v>
      </c>
      <c r="B78" s="42" t="s">
        <v>80</v>
      </c>
      <c r="C78" s="8">
        <v>38406</v>
      </c>
      <c r="D78" t="s">
        <v>177</v>
      </c>
      <c r="E78" s="76">
        <v>169763.68141503868</v>
      </c>
      <c r="F78" s="13">
        <f t="shared" si="1"/>
        <v>38384</v>
      </c>
    </row>
    <row r="79" spans="1:6" x14ac:dyDescent="0.15">
      <c r="A79">
        <v>78</v>
      </c>
      <c r="B79" s="42" t="s">
        <v>81</v>
      </c>
      <c r="C79" s="8">
        <v>38386</v>
      </c>
      <c r="D79" t="s">
        <v>177</v>
      </c>
      <c r="E79" s="76">
        <v>65277.975721805218</v>
      </c>
      <c r="F79" s="13">
        <f t="shared" si="1"/>
        <v>38384</v>
      </c>
    </row>
    <row r="80" spans="1:6" x14ac:dyDescent="0.15">
      <c r="A80">
        <v>79</v>
      </c>
      <c r="B80" s="42" t="s">
        <v>82</v>
      </c>
      <c r="C80" s="8">
        <v>38752</v>
      </c>
      <c r="D80" t="s">
        <v>177</v>
      </c>
      <c r="E80" s="76">
        <v>474393.82548622903</v>
      </c>
      <c r="F80" s="13">
        <f t="shared" si="1"/>
        <v>38749</v>
      </c>
    </row>
    <row r="81" spans="1:6" x14ac:dyDescent="0.15">
      <c r="A81">
        <v>80</v>
      </c>
      <c r="B81" s="42" t="s">
        <v>83</v>
      </c>
      <c r="C81" s="8">
        <v>38801</v>
      </c>
      <c r="D81" t="s">
        <v>171</v>
      </c>
      <c r="E81" s="76">
        <v>235000.3318614462</v>
      </c>
      <c r="F81" s="13">
        <f>DATE(YEAR(C81), MONTH(C81), 1)</f>
        <v>38777</v>
      </c>
    </row>
    <row r="82" spans="1:6" x14ac:dyDescent="0.15">
      <c r="A82">
        <v>81</v>
      </c>
      <c r="B82" s="42" t="s">
        <v>84</v>
      </c>
      <c r="C82" s="8">
        <v>38807</v>
      </c>
      <c r="D82" t="s">
        <v>172</v>
      </c>
      <c r="E82" s="76">
        <v>292851.35546544293</v>
      </c>
      <c r="F82" s="13">
        <f t="shared" ref="F82:F111" si="2">DATE(YEAR(C82), MONTH(C82), 1)</f>
        <v>38777</v>
      </c>
    </row>
    <row r="83" spans="1:6" x14ac:dyDescent="0.15">
      <c r="A83">
        <v>82</v>
      </c>
      <c r="B83" s="42" t="s">
        <v>85</v>
      </c>
      <c r="C83" s="8">
        <v>38799</v>
      </c>
      <c r="D83" t="s">
        <v>173</v>
      </c>
      <c r="E83" s="76">
        <v>467825.59515899053</v>
      </c>
      <c r="F83" s="13">
        <f t="shared" si="2"/>
        <v>38777</v>
      </c>
    </row>
    <row r="84" spans="1:6" x14ac:dyDescent="0.15">
      <c r="A84">
        <v>83</v>
      </c>
      <c r="B84" s="42" t="s">
        <v>86</v>
      </c>
      <c r="C84" s="8">
        <v>38800</v>
      </c>
      <c r="D84" t="s">
        <v>174</v>
      </c>
      <c r="E84" s="76">
        <v>160377.7151362701</v>
      </c>
      <c r="F84" s="13">
        <f t="shared" si="2"/>
        <v>38777</v>
      </c>
    </row>
    <row r="85" spans="1:6" x14ac:dyDescent="0.15">
      <c r="A85">
        <v>84</v>
      </c>
      <c r="B85" s="42" t="s">
        <v>87</v>
      </c>
      <c r="C85" s="8">
        <v>38801</v>
      </c>
      <c r="D85" t="s">
        <v>175</v>
      </c>
      <c r="E85" s="76">
        <v>213006.547003402</v>
      </c>
      <c r="F85" s="13">
        <f t="shared" si="2"/>
        <v>38777</v>
      </c>
    </row>
    <row r="86" spans="1:6" x14ac:dyDescent="0.15">
      <c r="A86">
        <v>85</v>
      </c>
      <c r="B86" s="42" t="s">
        <v>88</v>
      </c>
      <c r="C86" s="8">
        <v>38802</v>
      </c>
      <c r="D86" t="s">
        <v>176</v>
      </c>
      <c r="E86" s="76">
        <v>83931.412270979548</v>
      </c>
      <c r="F86" s="13">
        <f t="shared" si="2"/>
        <v>38777</v>
      </c>
    </row>
    <row r="87" spans="1:6" x14ac:dyDescent="0.15">
      <c r="A87">
        <v>86</v>
      </c>
      <c r="B87" s="42" t="s">
        <v>89</v>
      </c>
      <c r="C87" s="8">
        <v>38803</v>
      </c>
      <c r="D87" t="s">
        <v>177</v>
      </c>
      <c r="E87" s="76">
        <v>189065.40396377991</v>
      </c>
      <c r="F87" s="13">
        <f t="shared" si="2"/>
        <v>38777</v>
      </c>
    </row>
    <row r="88" spans="1:6" x14ac:dyDescent="0.15">
      <c r="A88">
        <v>87</v>
      </c>
      <c r="B88" s="42" t="s">
        <v>90</v>
      </c>
      <c r="C88" s="8">
        <v>38804</v>
      </c>
      <c r="D88" t="s">
        <v>178</v>
      </c>
      <c r="E88" s="76">
        <v>443378.39836957789</v>
      </c>
      <c r="F88" s="13">
        <f t="shared" si="2"/>
        <v>38777</v>
      </c>
    </row>
    <row r="89" spans="1:6" x14ac:dyDescent="0.15">
      <c r="A89">
        <v>88</v>
      </c>
      <c r="B89" s="42" t="s">
        <v>91</v>
      </c>
      <c r="C89" s="8">
        <v>38805</v>
      </c>
      <c r="D89" t="s">
        <v>179</v>
      </c>
      <c r="E89" s="76">
        <v>139060.5084958509</v>
      </c>
      <c r="F89" s="13">
        <f t="shared" si="2"/>
        <v>38777</v>
      </c>
    </row>
    <row r="90" spans="1:6" x14ac:dyDescent="0.15">
      <c r="A90">
        <v>89</v>
      </c>
      <c r="B90" s="42" t="s">
        <v>92</v>
      </c>
      <c r="C90" s="8">
        <v>38806</v>
      </c>
      <c r="D90" t="s">
        <v>180</v>
      </c>
      <c r="E90" s="76">
        <v>412750.63773606997</v>
      </c>
      <c r="F90" s="13">
        <f t="shared" si="2"/>
        <v>38777</v>
      </c>
    </row>
    <row r="91" spans="1:6" x14ac:dyDescent="0.15">
      <c r="A91">
        <v>90</v>
      </c>
      <c r="B91" s="42" t="s">
        <v>93</v>
      </c>
      <c r="C91" s="8">
        <v>38807</v>
      </c>
      <c r="D91" t="s">
        <v>181</v>
      </c>
      <c r="E91" s="76">
        <v>56941.681091175364</v>
      </c>
      <c r="F91" s="13">
        <f t="shared" si="2"/>
        <v>38777</v>
      </c>
    </row>
    <row r="92" spans="1:6" x14ac:dyDescent="0.15">
      <c r="A92">
        <v>91</v>
      </c>
      <c r="B92" s="42" t="s">
        <v>94</v>
      </c>
      <c r="C92" s="8">
        <v>38808</v>
      </c>
      <c r="D92" t="s">
        <v>167</v>
      </c>
      <c r="E92" s="76">
        <v>374361.37231664389</v>
      </c>
      <c r="F92" s="13">
        <f t="shared" si="2"/>
        <v>38808</v>
      </c>
    </row>
    <row r="93" spans="1:6" x14ac:dyDescent="0.15">
      <c r="A93">
        <v>92</v>
      </c>
      <c r="B93" s="42" t="s">
        <v>95</v>
      </c>
      <c r="C93" s="8">
        <v>38809</v>
      </c>
      <c r="D93" t="s">
        <v>168</v>
      </c>
      <c r="E93" s="76">
        <v>371699.27056220273</v>
      </c>
      <c r="F93" s="13">
        <f t="shared" si="2"/>
        <v>38808</v>
      </c>
    </row>
    <row r="94" spans="1:6" x14ac:dyDescent="0.15">
      <c r="A94">
        <v>93</v>
      </c>
      <c r="B94" s="42" t="s">
        <v>96</v>
      </c>
      <c r="C94" s="8">
        <v>38810</v>
      </c>
      <c r="D94" t="s">
        <v>169</v>
      </c>
      <c r="E94" s="76">
        <v>193571.98851863938</v>
      </c>
      <c r="F94" s="13">
        <f t="shared" si="2"/>
        <v>38808</v>
      </c>
    </row>
    <row r="95" spans="1:6" x14ac:dyDescent="0.15">
      <c r="A95">
        <v>94</v>
      </c>
      <c r="B95" s="42" t="s">
        <v>97</v>
      </c>
      <c r="C95" s="8">
        <v>38811</v>
      </c>
      <c r="D95" t="s">
        <v>170</v>
      </c>
      <c r="E95" s="76">
        <v>296766.52371530159</v>
      </c>
      <c r="F95" s="13">
        <f t="shared" si="2"/>
        <v>38808</v>
      </c>
    </row>
    <row r="96" spans="1:6" x14ac:dyDescent="0.15">
      <c r="A96">
        <v>95</v>
      </c>
      <c r="B96" s="42" t="s">
        <v>98</v>
      </c>
      <c r="C96" s="8">
        <v>37998</v>
      </c>
      <c r="D96" t="s">
        <v>171</v>
      </c>
      <c r="E96" s="76">
        <v>366993.64342980593</v>
      </c>
      <c r="F96" s="13">
        <f t="shared" si="2"/>
        <v>37987</v>
      </c>
    </row>
    <row r="97" spans="1:6" x14ac:dyDescent="0.15">
      <c r="A97">
        <v>96</v>
      </c>
      <c r="B97" s="42" t="s">
        <v>99</v>
      </c>
      <c r="C97" s="8">
        <v>37989</v>
      </c>
      <c r="D97" t="s">
        <v>172</v>
      </c>
      <c r="E97" s="76">
        <v>321836.01150805014</v>
      </c>
      <c r="F97" s="13">
        <f t="shared" si="2"/>
        <v>37987</v>
      </c>
    </row>
    <row r="98" spans="1:6" x14ac:dyDescent="0.15">
      <c r="A98">
        <v>97</v>
      </c>
      <c r="B98" s="42" t="s">
        <v>100</v>
      </c>
      <c r="C98" s="8">
        <v>38001</v>
      </c>
      <c r="D98" t="s">
        <v>173</v>
      </c>
      <c r="E98" s="76">
        <v>347833.87952415115</v>
      </c>
      <c r="F98" s="13">
        <f t="shared" si="2"/>
        <v>37987</v>
      </c>
    </row>
    <row r="99" spans="1:6" x14ac:dyDescent="0.15">
      <c r="A99">
        <v>98</v>
      </c>
      <c r="B99" s="42" t="s">
        <v>101</v>
      </c>
      <c r="C99" s="8">
        <v>38011</v>
      </c>
      <c r="D99" t="s">
        <v>174</v>
      </c>
      <c r="E99" s="76">
        <v>320363.53569812869</v>
      </c>
      <c r="F99" s="13">
        <f t="shared" si="2"/>
        <v>37987</v>
      </c>
    </row>
    <row r="100" spans="1:6" x14ac:dyDescent="0.15">
      <c r="A100">
        <v>99</v>
      </c>
      <c r="B100" s="42" t="s">
        <v>102</v>
      </c>
      <c r="C100" s="8">
        <v>37998</v>
      </c>
      <c r="D100" t="s">
        <v>175</v>
      </c>
      <c r="E100" s="76">
        <v>164330.04227026855</v>
      </c>
      <c r="F100" s="13">
        <f t="shared" si="2"/>
        <v>37987</v>
      </c>
    </row>
    <row r="101" spans="1:6" x14ac:dyDescent="0.15">
      <c r="A101">
        <v>100</v>
      </c>
      <c r="B101" s="42" t="s">
        <v>103</v>
      </c>
      <c r="C101" s="8">
        <v>37989</v>
      </c>
      <c r="D101" t="s">
        <v>176</v>
      </c>
      <c r="E101" s="76">
        <v>87483.511991895692</v>
      </c>
      <c r="F101" s="13">
        <f t="shared" si="2"/>
        <v>37987</v>
      </c>
    </row>
    <row r="102" spans="1:6" x14ac:dyDescent="0.15">
      <c r="A102">
        <v>101</v>
      </c>
      <c r="B102" s="42" t="s">
        <v>104</v>
      </c>
      <c r="C102" s="8">
        <v>38001</v>
      </c>
      <c r="D102" t="s">
        <v>177</v>
      </c>
      <c r="E102" s="76">
        <v>476020.38664716639</v>
      </c>
      <c r="F102" s="13">
        <f t="shared" si="2"/>
        <v>37987</v>
      </c>
    </row>
    <row r="103" spans="1:6" x14ac:dyDescent="0.15">
      <c r="A103">
        <v>102</v>
      </c>
      <c r="B103" s="42" t="s">
        <v>105</v>
      </c>
      <c r="C103" s="8">
        <v>38011</v>
      </c>
      <c r="D103" t="s">
        <v>178</v>
      </c>
      <c r="E103" s="76">
        <v>42254.191498998618</v>
      </c>
      <c r="F103" s="13">
        <f t="shared" si="2"/>
        <v>37987</v>
      </c>
    </row>
    <row r="104" spans="1:6" x14ac:dyDescent="0.15">
      <c r="A104">
        <v>103</v>
      </c>
      <c r="B104" s="42" t="s">
        <v>6</v>
      </c>
      <c r="C104" s="8">
        <v>37998</v>
      </c>
      <c r="D104" t="s">
        <v>179</v>
      </c>
      <c r="E104" s="76">
        <v>52225.052808074986</v>
      </c>
      <c r="F104" s="13">
        <f t="shared" si="2"/>
        <v>37987</v>
      </c>
    </row>
    <row r="105" spans="1:6" x14ac:dyDescent="0.15">
      <c r="A105">
        <v>104</v>
      </c>
      <c r="B105" s="42" t="s">
        <v>7</v>
      </c>
      <c r="C105" s="8">
        <v>37989</v>
      </c>
      <c r="D105" t="s">
        <v>180</v>
      </c>
      <c r="E105" s="76">
        <v>310310.58879054169</v>
      </c>
      <c r="F105" s="13">
        <f t="shared" si="2"/>
        <v>37987</v>
      </c>
    </row>
    <row r="106" spans="1:6" x14ac:dyDescent="0.15">
      <c r="A106">
        <v>105</v>
      </c>
      <c r="B106" s="42" t="s">
        <v>8</v>
      </c>
      <c r="C106" s="8">
        <v>38001</v>
      </c>
      <c r="D106" t="s">
        <v>181</v>
      </c>
      <c r="E106" s="76">
        <v>460949.70485438762</v>
      </c>
      <c r="F106" s="13">
        <f t="shared" si="2"/>
        <v>37987</v>
      </c>
    </row>
    <row r="107" spans="1:6" x14ac:dyDescent="0.15">
      <c r="A107">
        <v>106</v>
      </c>
      <c r="B107" s="42" t="s">
        <v>9</v>
      </c>
      <c r="C107" s="8">
        <v>38011</v>
      </c>
      <c r="D107" t="s">
        <v>167</v>
      </c>
      <c r="E107" s="76">
        <v>407152.06746185769</v>
      </c>
      <c r="F107" s="13">
        <f t="shared" si="2"/>
        <v>37987</v>
      </c>
    </row>
    <row r="108" spans="1:6" x14ac:dyDescent="0.15">
      <c r="A108">
        <v>107</v>
      </c>
      <c r="B108" s="42" t="s">
        <v>10</v>
      </c>
      <c r="C108" s="8">
        <v>37998</v>
      </c>
      <c r="D108" t="s">
        <v>168</v>
      </c>
      <c r="E108" s="76">
        <v>187905.00290761469</v>
      </c>
      <c r="F108" s="13">
        <f t="shared" si="2"/>
        <v>37987</v>
      </c>
    </row>
    <row r="109" spans="1:6" x14ac:dyDescent="0.15">
      <c r="A109">
        <v>108</v>
      </c>
      <c r="B109" s="42" t="s">
        <v>11</v>
      </c>
      <c r="C109" s="8">
        <v>37989</v>
      </c>
      <c r="D109" t="s">
        <v>169</v>
      </c>
      <c r="E109" s="76">
        <v>9992.3851704032404</v>
      </c>
      <c r="F109" s="13">
        <f t="shared" si="2"/>
        <v>37987</v>
      </c>
    </row>
    <row r="110" spans="1:6" x14ac:dyDescent="0.15">
      <c r="A110">
        <v>109</v>
      </c>
      <c r="B110" s="42" t="s">
        <v>12</v>
      </c>
      <c r="C110" s="8">
        <v>38001</v>
      </c>
      <c r="D110" t="s">
        <v>170</v>
      </c>
      <c r="E110" s="76">
        <v>121700.54945813098</v>
      </c>
      <c r="F110" s="13">
        <f t="shared" si="2"/>
        <v>37987</v>
      </c>
    </row>
    <row r="111" spans="1:6" x14ac:dyDescent="0.15">
      <c r="A111">
        <v>110</v>
      </c>
      <c r="B111" s="42" t="s">
        <v>13</v>
      </c>
      <c r="C111" s="8">
        <v>37998</v>
      </c>
      <c r="D111" t="s">
        <v>171</v>
      </c>
      <c r="E111" s="76">
        <v>369223.7966630173</v>
      </c>
      <c r="F111" s="13">
        <f t="shared" si="2"/>
        <v>37987</v>
      </c>
    </row>
    <row r="112" spans="1:6" x14ac:dyDescent="0.15">
      <c r="A112">
        <v>111</v>
      </c>
      <c r="B112" s="42" t="s">
        <v>14</v>
      </c>
      <c r="C112" s="8">
        <v>37989</v>
      </c>
      <c r="D112" t="s">
        <v>171</v>
      </c>
      <c r="E112" s="76">
        <v>338893.6482749788</v>
      </c>
      <c r="F112" s="13">
        <f>DATE(YEAR(C112), MONTH(C112), 1)</f>
        <v>37987</v>
      </c>
    </row>
    <row r="113" spans="1:6" x14ac:dyDescent="0.15">
      <c r="A113">
        <v>112</v>
      </c>
      <c r="B113" s="42" t="s">
        <v>15</v>
      </c>
      <c r="C113" s="8">
        <v>38001</v>
      </c>
      <c r="D113" t="s">
        <v>171</v>
      </c>
      <c r="E113" s="76">
        <v>217645.20074467896</v>
      </c>
      <c r="F113" s="13">
        <f t="shared" ref="F113:F136" si="3">DATE(YEAR(C113), MONTH(C113), 1)</f>
        <v>37987</v>
      </c>
    </row>
    <row r="114" spans="1:6" x14ac:dyDescent="0.15">
      <c r="A114">
        <v>113</v>
      </c>
      <c r="B114" s="42" t="s">
        <v>16</v>
      </c>
      <c r="C114" s="8">
        <v>38011</v>
      </c>
      <c r="D114" t="s">
        <v>171</v>
      </c>
      <c r="E114" s="76">
        <v>222635.9220473741</v>
      </c>
      <c r="F114" s="13">
        <f t="shared" si="3"/>
        <v>37987</v>
      </c>
    </row>
    <row r="115" spans="1:6" x14ac:dyDescent="0.15">
      <c r="A115">
        <v>114</v>
      </c>
      <c r="B115" s="42" t="s">
        <v>17</v>
      </c>
      <c r="C115" s="8">
        <v>38369</v>
      </c>
      <c r="D115" t="s">
        <v>171</v>
      </c>
      <c r="E115" s="76">
        <v>62545.129158835036</v>
      </c>
      <c r="F115" s="13">
        <f t="shared" si="3"/>
        <v>38353</v>
      </c>
    </row>
    <row r="116" spans="1:6" x14ac:dyDescent="0.15">
      <c r="A116">
        <v>115</v>
      </c>
      <c r="B116" s="42" t="s">
        <v>18</v>
      </c>
      <c r="C116" s="8">
        <v>38406</v>
      </c>
      <c r="D116" t="s">
        <v>176</v>
      </c>
      <c r="E116" s="76">
        <v>26594.477459080223</v>
      </c>
      <c r="F116" s="13">
        <f t="shared" si="3"/>
        <v>38384</v>
      </c>
    </row>
    <row r="117" spans="1:6" x14ac:dyDescent="0.15">
      <c r="A117">
        <v>116</v>
      </c>
      <c r="B117" s="42" t="s">
        <v>19</v>
      </c>
      <c r="C117" s="8">
        <v>38384</v>
      </c>
      <c r="D117" t="s">
        <v>177</v>
      </c>
      <c r="E117" s="76">
        <v>159916.8223470177</v>
      </c>
      <c r="F117" s="13">
        <f t="shared" si="3"/>
        <v>38384</v>
      </c>
    </row>
    <row r="118" spans="1:6" x14ac:dyDescent="0.15">
      <c r="A118">
        <v>117</v>
      </c>
      <c r="B118" s="42" t="s">
        <v>6</v>
      </c>
      <c r="C118" s="8">
        <v>38022</v>
      </c>
      <c r="D118" t="s">
        <v>178</v>
      </c>
      <c r="E118" s="76">
        <v>41381.105868565639</v>
      </c>
      <c r="F118" s="13">
        <f t="shared" si="3"/>
        <v>38018</v>
      </c>
    </row>
    <row r="119" spans="1:6" x14ac:dyDescent="0.15">
      <c r="A119">
        <v>118</v>
      </c>
      <c r="B119" s="42" t="s">
        <v>7</v>
      </c>
      <c r="C119" s="8">
        <v>38411</v>
      </c>
      <c r="D119" t="s">
        <v>179</v>
      </c>
      <c r="E119" s="76">
        <v>331751.6245016657</v>
      </c>
      <c r="F119" s="13">
        <f t="shared" si="3"/>
        <v>38384</v>
      </c>
    </row>
    <row r="120" spans="1:6" x14ac:dyDescent="0.15">
      <c r="A120">
        <v>119</v>
      </c>
      <c r="B120" s="42" t="s">
        <v>8</v>
      </c>
      <c r="C120" s="8">
        <v>38399</v>
      </c>
      <c r="D120" t="s">
        <v>179</v>
      </c>
      <c r="E120" s="76">
        <v>302394.99602337292</v>
      </c>
      <c r="F120" s="13">
        <f t="shared" si="3"/>
        <v>38384</v>
      </c>
    </row>
    <row r="121" spans="1:6" x14ac:dyDescent="0.15">
      <c r="A121">
        <v>120</v>
      </c>
      <c r="B121" s="42" t="s">
        <v>9</v>
      </c>
      <c r="C121" s="8">
        <v>38406</v>
      </c>
      <c r="D121" t="s">
        <v>179</v>
      </c>
      <c r="E121" s="76">
        <v>320120.58571986121</v>
      </c>
      <c r="F121" s="13">
        <f t="shared" si="3"/>
        <v>38384</v>
      </c>
    </row>
    <row r="122" spans="1:6" x14ac:dyDescent="0.15">
      <c r="A122">
        <v>121</v>
      </c>
      <c r="B122" s="42" t="s">
        <v>10</v>
      </c>
      <c r="C122" s="8">
        <v>38386</v>
      </c>
      <c r="D122" t="s">
        <v>179</v>
      </c>
      <c r="E122" s="76">
        <v>370147.64536704111</v>
      </c>
      <c r="F122" s="13">
        <f t="shared" si="3"/>
        <v>38384</v>
      </c>
    </row>
    <row r="123" spans="1:6" x14ac:dyDescent="0.15">
      <c r="A123">
        <v>122</v>
      </c>
      <c r="B123" s="42" t="s">
        <v>11</v>
      </c>
      <c r="C123" s="8">
        <v>38752</v>
      </c>
      <c r="D123" t="s">
        <v>179</v>
      </c>
      <c r="E123" s="76">
        <v>464247.4325483024</v>
      </c>
      <c r="F123" s="13">
        <f t="shared" si="3"/>
        <v>38749</v>
      </c>
    </row>
    <row r="124" spans="1:6" x14ac:dyDescent="0.15">
      <c r="A124">
        <v>123</v>
      </c>
      <c r="B124" s="42" t="s">
        <v>12</v>
      </c>
      <c r="C124" s="8">
        <v>38801</v>
      </c>
      <c r="D124" t="s">
        <v>179</v>
      </c>
      <c r="E124" s="76">
        <v>79129.001126664603</v>
      </c>
      <c r="F124" s="13">
        <f t="shared" si="3"/>
        <v>38777</v>
      </c>
    </row>
    <row r="125" spans="1:6" x14ac:dyDescent="0.15">
      <c r="A125">
        <v>124</v>
      </c>
      <c r="B125" s="42" t="s">
        <v>13</v>
      </c>
      <c r="C125" s="8">
        <v>38807</v>
      </c>
      <c r="D125" t="s">
        <v>179</v>
      </c>
      <c r="E125" s="76">
        <v>183326.57891101472</v>
      </c>
      <c r="F125" s="13">
        <f t="shared" si="3"/>
        <v>38777</v>
      </c>
    </row>
    <row r="126" spans="1:6" x14ac:dyDescent="0.15">
      <c r="A126">
        <v>125</v>
      </c>
      <c r="B126" s="42" t="s">
        <v>14</v>
      </c>
      <c r="C126" s="8">
        <v>38799</v>
      </c>
      <c r="D126" t="s">
        <v>171</v>
      </c>
      <c r="E126" s="76">
        <v>126109.11359467825</v>
      </c>
      <c r="F126" s="13">
        <f t="shared" si="3"/>
        <v>38777</v>
      </c>
    </row>
    <row r="127" spans="1:6" x14ac:dyDescent="0.15">
      <c r="A127">
        <v>126</v>
      </c>
      <c r="B127" s="42" t="s">
        <v>15</v>
      </c>
      <c r="C127" s="8">
        <v>38065</v>
      </c>
      <c r="D127" t="s">
        <v>172</v>
      </c>
      <c r="E127" s="76">
        <v>435158.55647704436</v>
      </c>
      <c r="F127" s="13">
        <f t="shared" si="3"/>
        <v>38047</v>
      </c>
    </row>
    <row r="128" spans="1:6" x14ac:dyDescent="0.15">
      <c r="A128">
        <v>127</v>
      </c>
      <c r="B128" s="42" t="s">
        <v>16</v>
      </c>
      <c r="C128" s="8">
        <v>38781</v>
      </c>
      <c r="D128" t="s">
        <v>173</v>
      </c>
      <c r="E128" s="76">
        <v>99088.233566719195</v>
      </c>
      <c r="F128" s="13">
        <f t="shared" si="3"/>
        <v>38777</v>
      </c>
    </row>
    <row r="129" spans="1:6" x14ac:dyDescent="0.15">
      <c r="A129">
        <v>128</v>
      </c>
      <c r="B129" s="42" t="s">
        <v>17</v>
      </c>
      <c r="C129" s="8">
        <v>38446</v>
      </c>
      <c r="D129" t="s">
        <v>174</v>
      </c>
      <c r="E129" s="76">
        <v>29709.175018406753</v>
      </c>
      <c r="F129" s="13">
        <f t="shared" si="3"/>
        <v>38443</v>
      </c>
    </row>
    <row r="130" spans="1:6" x14ac:dyDescent="0.15">
      <c r="A130">
        <v>129</v>
      </c>
      <c r="B130" s="42" t="s">
        <v>18</v>
      </c>
      <c r="C130" s="8">
        <v>38837</v>
      </c>
      <c r="D130" t="s">
        <v>175</v>
      </c>
      <c r="E130" s="76">
        <v>328780.67729815922</v>
      </c>
      <c r="F130" s="13">
        <f t="shared" si="3"/>
        <v>38808</v>
      </c>
    </row>
    <row r="131" spans="1:6" x14ac:dyDescent="0.15">
      <c r="A131">
        <v>130</v>
      </c>
      <c r="B131" s="42" t="s">
        <v>19</v>
      </c>
      <c r="C131" s="8">
        <v>38102</v>
      </c>
      <c r="D131" t="s">
        <v>176</v>
      </c>
      <c r="E131" s="76">
        <v>164489.79680411829</v>
      </c>
      <c r="F131" s="13">
        <f t="shared" si="3"/>
        <v>38078</v>
      </c>
    </row>
    <row r="132" spans="1:6" x14ac:dyDescent="0.15">
      <c r="A132">
        <v>131</v>
      </c>
      <c r="B132" s="42" t="s">
        <v>6</v>
      </c>
      <c r="C132" s="8">
        <v>38826</v>
      </c>
      <c r="D132" t="s">
        <v>177</v>
      </c>
      <c r="E132" s="76">
        <v>266518.44978834031</v>
      </c>
      <c r="F132" s="13">
        <f t="shared" si="3"/>
        <v>38808</v>
      </c>
    </row>
    <row r="133" spans="1:6" x14ac:dyDescent="0.15">
      <c r="A133">
        <v>132</v>
      </c>
      <c r="B133" s="42" t="s">
        <v>7</v>
      </c>
      <c r="C133" s="8">
        <v>38083</v>
      </c>
      <c r="D133" t="s">
        <v>178</v>
      </c>
      <c r="E133" s="76">
        <v>317441.8534977939</v>
      </c>
      <c r="F133" s="13">
        <f t="shared" si="3"/>
        <v>38078</v>
      </c>
    </row>
    <row r="134" spans="1:6" x14ac:dyDescent="0.15">
      <c r="A134">
        <v>133</v>
      </c>
      <c r="B134" s="42" t="s">
        <v>8</v>
      </c>
      <c r="C134" s="8">
        <v>38469</v>
      </c>
      <c r="D134" t="s">
        <v>179</v>
      </c>
      <c r="E134" s="76">
        <v>471583.85101905366</v>
      </c>
      <c r="F134" s="13">
        <f t="shared" si="3"/>
        <v>38443</v>
      </c>
    </row>
    <row r="135" spans="1:6" x14ac:dyDescent="0.15">
      <c r="A135">
        <v>134</v>
      </c>
      <c r="B135" s="42" t="s">
        <v>9</v>
      </c>
      <c r="C135" s="8">
        <v>38112</v>
      </c>
      <c r="D135" t="s">
        <v>180</v>
      </c>
      <c r="E135" s="76">
        <v>335888.24856781837</v>
      </c>
      <c r="F135" s="13">
        <f t="shared" si="3"/>
        <v>38108</v>
      </c>
    </row>
    <row r="136" spans="1:6" x14ac:dyDescent="0.15">
      <c r="A136">
        <v>135</v>
      </c>
      <c r="B136" s="42" t="s">
        <v>10</v>
      </c>
      <c r="C136" s="8">
        <v>38843</v>
      </c>
      <c r="D136" t="s">
        <v>181</v>
      </c>
      <c r="E136" s="76">
        <v>204841.12510248827</v>
      </c>
      <c r="F136" s="13">
        <f t="shared" si="3"/>
        <v>38838</v>
      </c>
    </row>
    <row r="137" spans="1:6" x14ac:dyDescent="0.15">
      <c r="A137">
        <v>136</v>
      </c>
      <c r="B137" s="42" t="s">
        <v>11</v>
      </c>
      <c r="C137" s="8">
        <v>38479</v>
      </c>
      <c r="D137" t="s">
        <v>167</v>
      </c>
      <c r="E137" s="76">
        <v>352202.67695613706</v>
      </c>
      <c r="F137" s="13">
        <f>DATE(YEAR(C137), MONTH(C137), 1)</f>
        <v>38473</v>
      </c>
    </row>
    <row r="138" spans="1:6" x14ac:dyDescent="0.15">
      <c r="A138">
        <v>137</v>
      </c>
      <c r="B138" s="42" t="s">
        <v>12</v>
      </c>
      <c r="C138" s="8">
        <v>38845</v>
      </c>
      <c r="D138" t="s">
        <v>168</v>
      </c>
      <c r="E138" s="76">
        <v>457881.29849430191</v>
      </c>
      <c r="F138" s="13">
        <f t="shared" ref="F138:F166" si="4">DATE(YEAR(C138), MONTH(C138), 1)</f>
        <v>38838</v>
      </c>
    </row>
    <row r="139" spans="1:6" x14ac:dyDescent="0.15">
      <c r="A139">
        <v>138</v>
      </c>
      <c r="B139" s="42" t="s">
        <v>13</v>
      </c>
      <c r="C139" s="8">
        <v>38481</v>
      </c>
      <c r="D139" t="s">
        <v>168</v>
      </c>
      <c r="E139" s="76">
        <v>201494.64709286767</v>
      </c>
      <c r="F139" s="13">
        <f t="shared" si="4"/>
        <v>38473</v>
      </c>
    </row>
    <row r="140" spans="1:6" x14ac:dyDescent="0.15">
      <c r="A140">
        <v>139</v>
      </c>
      <c r="B140" s="42" t="s">
        <v>14</v>
      </c>
      <c r="C140" s="8">
        <v>38847</v>
      </c>
      <c r="D140" t="s">
        <v>168</v>
      </c>
      <c r="E140" s="76">
        <v>161042.97829009185</v>
      </c>
      <c r="F140" s="13">
        <f t="shared" si="4"/>
        <v>38838</v>
      </c>
    </row>
    <row r="141" spans="1:6" x14ac:dyDescent="0.15">
      <c r="A141">
        <v>140</v>
      </c>
      <c r="B141" s="42" t="s">
        <v>15</v>
      </c>
      <c r="C141" s="8">
        <v>38909</v>
      </c>
      <c r="D141" t="s">
        <v>168</v>
      </c>
      <c r="E141" s="76">
        <v>267436.93576626235</v>
      </c>
      <c r="F141" s="13">
        <f t="shared" si="4"/>
        <v>38899</v>
      </c>
    </row>
    <row r="142" spans="1:6" x14ac:dyDescent="0.15">
      <c r="A142">
        <v>141</v>
      </c>
      <c r="B142" s="42" t="s">
        <v>16</v>
      </c>
      <c r="C142" s="8">
        <v>38576</v>
      </c>
      <c r="D142" t="s">
        <v>168</v>
      </c>
      <c r="E142" s="76">
        <v>453981.13977451518</v>
      </c>
      <c r="F142" s="13">
        <f t="shared" si="4"/>
        <v>38565</v>
      </c>
    </row>
    <row r="143" spans="1:6" x14ac:dyDescent="0.15">
      <c r="A143">
        <v>142</v>
      </c>
      <c r="B143" s="42" t="s">
        <v>17</v>
      </c>
      <c r="C143" s="8">
        <v>38243</v>
      </c>
      <c r="D143" t="s">
        <v>168</v>
      </c>
      <c r="E143" s="76">
        <v>190052.90948135412</v>
      </c>
      <c r="F143" s="13">
        <f t="shared" si="4"/>
        <v>38231</v>
      </c>
    </row>
    <row r="144" spans="1:6" x14ac:dyDescent="0.15">
      <c r="A144">
        <v>143</v>
      </c>
      <c r="B144" s="42" t="s">
        <v>18</v>
      </c>
      <c r="C144" s="8">
        <v>38676</v>
      </c>
      <c r="D144" t="s">
        <v>168</v>
      </c>
      <c r="E144" s="76">
        <v>396753.42053549713</v>
      </c>
      <c r="F144" s="13">
        <f t="shared" si="4"/>
        <v>38657</v>
      </c>
    </row>
    <row r="145" spans="1:6" x14ac:dyDescent="0.15">
      <c r="A145">
        <v>144</v>
      </c>
      <c r="B145" s="42" t="s">
        <v>19</v>
      </c>
      <c r="C145" s="8">
        <v>39042</v>
      </c>
      <c r="D145" t="s">
        <v>168</v>
      </c>
      <c r="E145" s="76">
        <v>478536.50472144509</v>
      </c>
      <c r="F145" s="13">
        <f t="shared" si="4"/>
        <v>39022</v>
      </c>
    </row>
    <row r="146" spans="1:6" x14ac:dyDescent="0.15">
      <c r="A146">
        <v>145</v>
      </c>
      <c r="B146" s="42" t="s">
        <v>6</v>
      </c>
      <c r="C146" s="8">
        <v>38678</v>
      </c>
      <c r="D146" t="s">
        <v>168</v>
      </c>
      <c r="E146" s="76">
        <v>457316.89879247535</v>
      </c>
      <c r="F146" s="13">
        <f t="shared" si="4"/>
        <v>38657</v>
      </c>
    </row>
    <row r="147" spans="1:6" x14ac:dyDescent="0.15">
      <c r="A147">
        <v>146</v>
      </c>
      <c r="B147" s="42" t="s">
        <v>7</v>
      </c>
      <c r="C147" s="8">
        <v>38314</v>
      </c>
      <c r="D147" t="s">
        <v>168</v>
      </c>
      <c r="E147" s="76">
        <v>351735.56247940316</v>
      </c>
      <c r="F147" s="13">
        <f t="shared" si="4"/>
        <v>38292</v>
      </c>
    </row>
    <row r="148" spans="1:6" x14ac:dyDescent="0.15">
      <c r="A148">
        <v>147</v>
      </c>
      <c r="B148" s="42" t="s">
        <v>8</v>
      </c>
      <c r="C148" s="8">
        <v>38496</v>
      </c>
      <c r="D148" t="s">
        <v>168</v>
      </c>
      <c r="E148" s="76">
        <v>367307.83388150204</v>
      </c>
      <c r="F148" s="13">
        <f t="shared" si="4"/>
        <v>38473</v>
      </c>
    </row>
    <row r="149" spans="1:6" x14ac:dyDescent="0.15">
      <c r="A149">
        <v>148</v>
      </c>
      <c r="B149" s="42" t="s">
        <v>9</v>
      </c>
      <c r="C149" s="8">
        <v>38497</v>
      </c>
      <c r="D149" t="s">
        <v>168</v>
      </c>
      <c r="E149" s="76">
        <v>154644.03701240447</v>
      </c>
      <c r="F149" s="13">
        <f t="shared" si="4"/>
        <v>38473</v>
      </c>
    </row>
    <row r="150" spans="1:6" x14ac:dyDescent="0.15">
      <c r="A150">
        <v>149</v>
      </c>
      <c r="B150" s="42" t="s">
        <v>10</v>
      </c>
      <c r="C150" s="8">
        <v>38498</v>
      </c>
      <c r="D150" t="s">
        <v>168</v>
      </c>
      <c r="E150" s="76">
        <v>276654.88826156355</v>
      </c>
      <c r="F150" s="13">
        <f t="shared" si="4"/>
        <v>38473</v>
      </c>
    </row>
    <row r="151" spans="1:6" x14ac:dyDescent="0.15">
      <c r="A151">
        <v>150</v>
      </c>
      <c r="B151" s="42" t="s">
        <v>11</v>
      </c>
      <c r="C151" s="8">
        <v>38499</v>
      </c>
      <c r="D151" t="s">
        <v>181</v>
      </c>
      <c r="E151" s="76">
        <v>217139.23472048159</v>
      </c>
      <c r="F151" s="13">
        <f t="shared" si="4"/>
        <v>38473</v>
      </c>
    </row>
    <row r="152" spans="1:6" x14ac:dyDescent="0.15">
      <c r="A152">
        <v>151</v>
      </c>
      <c r="B152" s="42" t="s">
        <v>12</v>
      </c>
      <c r="C152" s="8">
        <v>38500</v>
      </c>
      <c r="D152" t="s">
        <v>171</v>
      </c>
      <c r="E152" s="76">
        <v>131038.8012875534</v>
      </c>
      <c r="F152" s="13">
        <f t="shared" si="4"/>
        <v>38473</v>
      </c>
    </row>
    <row r="153" spans="1:6" x14ac:dyDescent="0.15">
      <c r="A153">
        <v>152</v>
      </c>
      <c r="B153" s="42" t="s">
        <v>13</v>
      </c>
      <c r="C153" s="8">
        <v>38501</v>
      </c>
      <c r="D153" t="s">
        <v>171</v>
      </c>
      <c r="E153" s="76">
        <v>247807.79233866822</v>
      </c>
      <c r="F153" s="13">
        <f t="shared" si="4"/>
        <v>38473</v>
      </c>
    </row>
    <row r="154" spans="1:6" x14ac:dyDescent="0.15">
      <c r="A154">
        <v>153</v>
      </c>
      <c r="B154" s="42" t="s">
        <v>14</v>
      </c>
      <c r="C154" s="8">
        <v>38502</v>
      </c>
      <c r="D154" t="s">
        <v>171</v>
      </c>
      <c r="E154" s="76">
        <v>343024.81922068406</v>
      </c>
      <c r="F154" s="13">
        <f t="shared" si="4"/>
        <v>38473</v>
      </c>
    </row>
    <row r="155" spans="1:6" x14ac:dyDescent="0.15">
      <c r="A155">
        <v>154</v>
      </c>
      <c r="B155" s="42" t="s">
        <v>15</v>
      </c>
      <c r="C155" s="8">
        <v>38503</v>
      </c>
      <c r="D155" t="s">
        <v>176</v>
      </c>
      <c r="E155" s="76">
        <v>316735.69439872424</v>
      </c>
      <c r="F155" s="13">
        <f t="shared" si="4"/>
        <v>38473</v>
      </c>
    </row>
    <row r="156" spans="1:6" x14ac:dyDescent="0.15">
      <c r="A156">
        <v>155</v>
      </c>
      <c r="B156" s="42" t="s">
        <v>16</v>
      </c>
      <c r="C156" s="8">
        <v>38504</v>
      </c>
      <c r="D156" t="s">
        <v>177</v>
      </c>
      <c r="E156" s="76">
        <v>412747.33260076051</v>
      </c>
      <c r="F156" s="13">
        <f t="shared" si="4"/>
        <v>38504</v>
      </c>
    </row>
    <row r="157" spans="1:6" x14ac:dyDescent="0.15">
      <c r="A157">
        <v>156</v>
      </c>
      <c r="B157" s="42" t="s">
        <v>17</v>
      </c>
      <c r="C157" s="8">
        <v>38505</v>
      </c>
      <c r="D157" t="s">
        <v>178</v>
      </c>
      <c r="E157" s="76">
        <v>402764.49533834285</v>
      </c>
      <c r="F157" s="13">
        <f t="shared" si="4"/>
        <v>38504</v>
      </c>
    </row>
    <row r="158" spans="1:6" x14ac:dyDescent="0.15">
      <c r="A158">
        <v>157</v>
      </c>
      <c r="B158" s="42" t="s">
        <v>18</v>
      </c>
      <c r="C158" s="8">
        <v>38506</v>
      </c>
      <c r="D158" t="s">
        <v>179</v>
      </c>
      <c r="E158" s="76">
        <v>224437.77798561941</v>
      </c>
      <c r="F158" s="13">
        <f t="shared" si="4"/>
        <v>38504</v>
      </c>
    </row>
    <row r="159" spans="1:6" x14ac:dyDescent="0.15">
      <c r="A159">
        <v>158</v>
      </c>
      <c r="B159" s="42" t="s">
        <v>19</v>
      </c>
      <c r="C159" s="8">
        <v>38536</v>
      </c>
      <c r="D159" t="s">
        <v>180</v>
      </c>
      <c r="E159" s="76">
        <v>100564.03017115683</v>
      </c>
      <c r="F159" s="13">
        <f t="shared" si="4"/>
        <v>38534</v>
      </c>
    </row>
    <row r="160" spans="1:6" x14ac:dyDescent="0.15">
      <c r="A160">
        <v>159</v>
      </c>
      <c r="B160" s="42" t="s">
        <v>6</v>
      </c>
      <c r="C160" s="8">
        <v>38567</v>
      </c>
      <c r="D160" t="s">
        <v>181</v>
      </c>
      <c r="E160" s="76">
        <v>129388.31280828183</v>
      </c>
      <c r="F160" s="13">
        <f t="shared" si="4"/>
        <v>38565</v>
      </c>
    </row>
    <row r="161" spans="1:6" x14ac:dyDescent="0.15">
      <c r="A161">
        <v>160</v>
      </c>
      <c r="B161" s="42" t="s">
        <v>7</v>
      </c>
      <c r="C161" s="8">
        <v>38598</v>
      </c>
      <c r="D161" t="s">
        <v>167</v>
      </c>
      <c r="E161" s="76">
        <v>433983.23912295169</v>
      </c>
      <c r="F161" s="13">
        <f t="shared" si="4"/>
        <v>38596</v>
      </c>
    </row>
    <row r="162" spans="1:6" x14ac:dyDescent="0.15">
      <c r="A162">
        <v>161</v>
      </c>
      <c r="B162" s="42" t="s">
        <v>8</v>
      </c>
      <c r="C162" s="8">
        <v>38628</v>
      </c>
      <c r="D162" t="s">
        <v>168</v>
      </c>
      <c r="E162" s="76">
        <v>120693.83092049535</v>
      </c>
      <c r="F162" s="13">
        <f t="shared" si="4"/>
        <v>38626</v>
      </c>
    </row>
    <row r="163" spans="1:6" x14ac:dyDescent="0.15">
      <c r="A163">
        <v>162</v>
      </c>
      <c r="B163" s="42" t="s">
        <v>9</v>
      </c>
      <c r="C163" s="8">
        <v>38659</v>
      </c>
      <c r="D163" t="s">
        <v>169</v>
      </c>
      <c r="E163" s="76">
        <v>450880.24020735041</v>
      </c>
      <c r="F163" s="13">
        <f t="shared" si="4"/>
        <v>38657</v>
      </c>
    </row>
    <row r="164" spans="1:6" x14ac:dyDescent="0.15">
      <c r="A164">
        <v>163</v>
      </c>
      <c r="B164" s="42" t="s">
        <v>10</v>
      </c>
      <c r="C164" s="8">
        <v>38689</v>
      </c>
      <c r="D164" t="s">
        <v>170</v>
      </c>
      <c r="E164" s="76">
        <v>136140.84287459389</v>
      </c>
      <c r="F164" s="13">
        <f t="shared" si="4"/>
        <v>38687</v>
      </c>
    </row>
    <row r="165" spans="1:6" x14ac:dyDescent="0.15">
      <c r="A165">
        <v>164</v>
      </c>
      <c r="B165" s="42" t="s">
        <v>11</v>
      </c>
      <c r="C165" s="8">
        <v>38720</v>
      </c>
      <c r="D165" t="s">
        <v>171</v>
      </c>
      <c r="E165" s="76">
        <v>109692.60937065184</v>
      </c>
      <c r="F165" s="13">
        <f t="shared" si="4"/>
        <v>38718</v>
      </c>
    </row>
    <row r="166" spans="1:6" x14ac:dyDescent="0.15">
      <c r="A166">
        <v>165</v>
      </c>
      <c r="B166" s="42" t="s">
        <v>12</v>
      </c>
      <c r="C166" s="8">
        <v>38751</v>
      </c>
      <c r="D166" t="s">
        <v>172</v>
      </c>
      <c r="E166" s="76">
        <v>271481.461790286</v>
      </c>
      <c r="F166" s="13">
        <f t="shared" si="4"/>
        <v>38749</v>
      </c>
    </row>
    <row r="167" spans="1:6" x14ac:dyDescent="0.15">
      <c r="A167">
        <v>166</v>
      </c>
      <c r="B167" s="42" t="s">
        <v>13</v>
      </c>
      <c r="C167" s="8">
        <v>38779</v>
      </c>
      <c r="D167" t="s">
        <v>173</v>
      </c>
      <c r="E167" s="76">
        <v>413071.11290574004</v>
      </c>
      <c r="F167" s="13">
        <f>DATE(YEAR(C167), MONTH(C167), 1)</f>
        <v>38777</v>
      </c>
    </row>
    <row r="168" spans="1:6" x14ac:dyDescent="0.15">
      <c r="A168">
        <v>167</v>
      </c>
      <c r="B168" s="42" t="s">
        <v>14</v>
      </c>
      <c r="C168" s="8">
        <v>38810</v>
      </c>
      <c r="D168" t="s">
        <v>174</v>
      </c>
      <c r="E168" s="76">
        <v>184419.05189494323</v>
      </c>
      <c r="F168" s="13">
        <f t="shared" ref="F168:F194" si="5">DATE(YEAR(C168), MONTH(C168), 1)</f>
        <v>38808</v>
      </c>
    </row>
    <row r="169" spans="1:6" x14ac:dyDescent="0.15">
      <c r="A169">
        <v>168</v>
      </c>
      <c r="B169" s="42" t="s">
        <v>15</v>
      </c>
      <c r="C169" s="8">
        <v>38840</v>
      </c>
      <c r="D169" t="s">
        <v>175</v>
      </c>
      <c r="E169" s="76">
        <v>117295.63441638308</v>
      </c>
      <c r="F169" s="13">
        <f t="shared" si="5"/>
        <v>38838</v>
      </c>
    </row>
    <row r="170" spans="1:6" x14ac:dyDescent="0.15">
      <c r="A170">
        <v>169</v>
      </c>
      <c r="B170" s="42" t="s">
        <v>16</v>
      </c>
      <c r="C170" s="8">
        <v>38871</v>
      </c>
      <c r="D170" t="s">
        <v>176</v>
      </c>
      <c r="E170" s="76">
        <v>462784.63745032484</v>
      </c>
      <c r="F170" s="13">
        <f t="shared" si="5"/>
        <v>38869</v>
      </c>
    </row>
    <row r="171" spans="1:6" x14ac:dyDescent="0.15">
      <c r="A171">
        <v>170</v>
      </c>
      <c r="B171" s="42" t="s">
        <v>17</v>
      </c>
      <c r="C171" s="8">
        <v>38901</v>
      </c>
      <c r="D171" t="s">
        <v>177</v>
      </c>
      <c r="E171" s="76">
        <v>133726.62227645543</v>
      </c>
      <c r="F171" s="13">
        <f t="shared" si="5"/>
        <v>38899</v>
      </c>
    </row>
    <row r="172" spans="1:6" x14ac:dyDescent="0.15">
      <c r="A172">
        <v>171</v>
      </c>
      <c r="B172" s="42" t="s">
        <v>18</v>
      </c>
      <c r="C172" s="8">
        <v>38932</v>
      </c>
      <c r="D172" t="s">
        <v>178</v>
      </c>
      <c r="E172" s="76">
        <v>144684.58440090399</v>
      </c>
      <c r="F172" s="13">
        <f t="shared" si="5"/>
        <v>38930</v>
      </c>
    </row>
    <row r="173" spans="1:6" x14ac:dyDescent="0.15">
      <c r="A173">
        <v>172</v>
      </c>
      <c r="B173" s="42" t="s">
        <v>19</v>
      </c>
      <c r="C173" s="8">
        <v>38963</v>
      </c>
      <c r="D173" t="s">
        <v>179</v>
      </c>
      <c r="E173" s="76">
        <v>134151.00171010813</v>
      </c>
      <c r="F173" s="13">
        <f t="shared" si="5"/>
        <v>38961</v>
      </c>
    </row>
    <row r="174" spans="1:6" x14ac:dyDescent="0.15">
      <c r="A174">
        <v>173</v>
      </c>
      <c r="B174" s="42" t="s">
        <v>6</v>
      </c>
      <c r="C174" s="8">
        <v>38993</v>
      </c>
      <c r="D174" t="s">
        <v>180</v>
      </c>
      <c r="E174" s="76">
        <v>220735.00880240527</v>
      </c>
      <c r="F174" s="13">
        <f t="shared" si="5"/>
        <v>38991</v>
      </c>
    </row>
    <row r="175" spans="1:6" x14ac:dyDescent="0.15">
      <c r="A175">
        <v>174</v>
      </c>
      <c r="B175" s="42" t="s">
        <v>7</v>
      </c>
      <c r="C175" s="8">
        <v>39024</v>
      </c>
      <c r="D175" t="s">
        <v>181</v>
      </c>
      <c r="E175" s="76">
        <v>73294.492712628387</v>
      </c>
      <c r="F175" s="13">
        <f t="shared" si="5"/>
        <v>39022</v>
      </c>
    </row>
    <row r="176" spans="1:6" x14ac:dyDescent="0.15">
      <c r="A176">
        <v>175</v>
      </c>
      <c r="B176" s="42" t="s">
        <v>8</v>
      </c>
      <c r="C176" s="8">
        <v>39054</v>
      </c>
      <c r="D176" t="s">
        <v>167</v>
      </c>
      <c r="E176" s="76">
        <v>411958.86389935442</v>
      </c>
      <c r="F176" s="13">
        <f t="shared" si="5"/>
        <v>39052</v>
      </c>
    </row>
    <row r="177" spans="1:6" x14ac:dyDescent="0.15">
      <c r="A177">
        <v>176</v>
      </c>
      <c r="B177" s="42" t="s">
        <v>9</v>
      </c>
      <c r="C177" s="8">
        <v>37998</v>
      </c>
      <c r="D177" t="s">
        <v>168</v>
      </c>
      <c r="E177" s="76">
        <v>267941.90958916093</v>
      </c>
      <c r="F177" s="13">
        <f t="shared" si="5"/>
        <v>37987</v>
      </c>
    </row>
    <row r="178" spans="1:6" x14ac:dyDescent="0.15">
      <c r="A178">
        <v>177</v>
      </c>
      <c r="B178" s="42" t="s">
        <v>10</v>
      </c>
      <c r="C178" s="8">
        <v>37989</v>
      </c>
      <c r="D178" t="s">
        <v>169</v>
      </c>
      <c r="E178" s="76">
        <v>58337.953182316494</v>
      </c>
      <c r="F178" s="13">
        <f t="shared" si="5"/>
        <v>37987</v>
      </c>
    </row>
    <row r="179" spans="1:6" x14ac:dyDescent="0.15">
      <c r="A179">
        <v>178</v>
      </c>
      <c r="B179" s="42" t="s">
        <v>11</v>
      </c>
      <c r="C179" s="8">
        <v>38001</v>
      </c>
      <c r="D179" t="s">
        <v>170</v>
      </c>
      <c r="E179" s="76">
        <v>307955.66720889643</v>
      </c>
      <c r="F179" s="13">
        <f t="shared" si="5"/>
        <v>37987</v>
      </c>
    </row>
    <row r="180" spans="1:6" x14ac:dyDescent="0.15">
      <c r="A180">
        <v>179</v>
      </c>
      <c r="B180" s="42" t="s">
        <v>12</v>
      </c>
      <c r="C180" s="8">
        <v>38011</v>
      </c>
      <c r="D180" t="s">
        <v>170</v>
      </c>
      <c r="E180" s="76">
        <v>248585.11332565479</v>
      </c>
      <c r="F180" s="13">
        <f t="shared" si="5"/>
        <v>37987</v>
      </c>
    </row>
    <row r="181" spans="1:6" x14ac:dyDescent="0.15">
      <c r="A181">
        <v>180</v>
      </c>
      <c r="B181" s="42" t="s">
        <v>13</v>
      </c>
      <c r="C181" s="8">
        <v>38369</v>
      </c>
      <c r="D181" t="s">
        <v>170</v>
      </c>
      <c r="E181" s="76">
        <v>16305.101833119617</v>
      </c>
      <c r="F181" s="13">
        <f t="shared" si="5"/>
        <v>38353</v>
      </c>
    </row>
    <row r="182" spans="1:6" x14ac:dyDescent="0.15">
      <c r="A182">
        <v>181</v>
      </c>
      <c r="B182" s="42" t="s">
        <v>14</v>
      </c>
      <c r="C182" s="8">
        <v>38406</v>
      </c>
      <c r="D182" t="s">
        <v>170</v>
      </c>
      <c r="E182" s="76">
        <v>262943.37692237902</v>
      </c>
      <c r="F182" s="13">
        <f t="shared" si="5"/>
        <v>38384</v>
      </c>
    </row>
    <row r="183" spans="1:6" x14ac:dyDescent="0.15">
      <c r="A183">
        <v>182</v>
      </c>
      <c r="B183" s="42" t="s">
        <v>15</v>
      </c>
      <c r="C183" s="8">
        <v>38384</v>
      </c>
      <c r="D183" t="s">
        <v>170</v>
      </c>
      <c r="E183" s="76">
        <v>48394.589104484461</v>
      </c>
      <c r="F183" s="13">
        <f t="shared" si="5"/>
        <v>38384</v>
      </c>
    </row>
    <row r="184" spans="1:6" x14ac:dyDescent="0.15">
      <c r="A184">
        <v>183</v>
      </c>
      <c r="B184" s="42" t="s">
        <v>16</v>
      </c>
      <c r="C184" s="8">
        <v>38022</v>
      </c>
      <c r="D184" t="s">
        <v>170</v>
      </c>
      <c r="E184" s="76">
        <v>58390.995615660358</v>
      </c>
      <c r="F184" s="13">
        <f t="shared" si="5"/>
        <v>38018</v>
      </c>
    </row>
    <row r="185" spans="1:6" x14ac:dyDescent="0.15">
      <c r="A185">
        <v>184</v>
      </c>
      <c r="B185" s="42" t="s">
        <v>17</v>
      </c>
      <c r="C185" s="8">
        <v>38411</v>
      </c>
      <c r="D185" t="s">
        <v>170</v>
      </c>
      <c r="E185" s="76">
        <v>174728.82372205349</v>
      </c>
      <c r="F185" s="13">
        <f t="shared" si="5"/>
        <v>38384</v>
      </c>
    </row>
    <row r="186" spans="1:6" x14ac:dyDescent="0.15">
      <c r="A186">
        <v>185</v>
      </c>
      <c r="B186" s="42" t="s">
        <v>18</v>
      </c>
      <c r="C186" s="8">
        <v>38399</v>
      </c>
      <c r="D186" t="s">
        <v>170</v>
      </c>
      <c r="E186" s="76">
        <v>432990.50154834782</v>
      </c>
      <c r="F186" s="13">
        <f t="shared" si="5"/>
        <v>38384</v>
      </c>
    </row>
    <row r="187" spans="1:6" x14ac:dyDescent="0.15">
      <c r="A187">
        <v>186</v>
      </c>
      <c r="B187" s="42" t="s">
        <v>19</v>
      </c>
      <c r="C187" s="8">
        <v>38406</v>
      </c>
      <c r="D187" t="s">
        <v>170</v>
      </c>
      <c r="E187" s="76">
        <v>196407.5921769265</v>
      </c>
      <c r="F187" s="13">
        <f t="shared" si="5"/>
        <v>38384</v>
      </c>
    </row>
    <row r="188" spans="1:6" x14ac:dyDescent="0.15">
      <c r="A188">
        <v>187</v>
      </c>
      <c r="B188" s="42" t="s">
        <v>6</v>
      </c>
      <c r="C188" s="8">
        <v>38386</v>
      </c>
      <c r="D188" t="s">
        <v>170</v>
      </c>
      <c r="E188" s="76">
        <v>480095.81960860797</v>
      </c>
      <c r="F188" s="13">
        <f t="shared" si="5"/>
        <v>38384</v>
      </c>
    </row>
    <row r="189" spans="1:6" x14ac:dyDescent="0.15">
      <c r="A189">
        <v>188</v>
      </c>
      <c r="B189" s="42" t="s">
        <v>7</v>
      </c>
      <c r="C189" s="8">
        <v>38752</v>
      </c>
      <c r="D189" t="s">
        <v>170</v>
      </c>
      <c r="E189" s="76">
        <v>258293.32288032625</v>
      </c>
      <c r="F189" s="13">
        <f t="shared" si="5"/>
        <v>38749</v>
      </c>
    </row>
    <row r="190" spans="1:6" x14ac:dyDescent="0.15">
      <c r="A190">
        <v>189</v>
      </c>
      <c r="B190" s="42" t="s">
        <v>8</v>
      </c>
      <c r="C190" s="8">
        <v>38801</v>
      </c>
      <c r="D190" t="s">
        <v>170</v>
      </c>
      <c r="E190" s="76">
        <v>18155.472370725402</v>
      </c>
      <c r="F190" s="13">
        <f t="shared" si="5"/>
        <v>38777</v>
      </c>
    </row>
    <row r="191" spans="1:6" x14ac:dyDescent="0.15">
      <c r="A191">
        <v>190</v>
      </c>
      <c r="B191" s="42" t="s">
        <v>9</v>
      </c>
      <c r="C191" s="8">
        <v>38807</v>
      </c>
      <c r="D191" t="s">
        <v>170</v>
      </c>
      <c r="E191" s="76">
        <v>150893.47999575437</v>
      </c>
      <c r="F191" s="13">
        <f t="shared" si="5"/>
        <v>38777</v>
      </c>
    </row>
    <row r="192" spans="1:6" x14ac:dyDescent="0.15">
      <c r="A192">
        <v>191</v>
      </c>
      <c r="B192" s="42" t="s">
        <v>10</v>
      </c>
      <c r="C192" s="8">
        <v>38799</v>
      </c>
      <c r="D192" t="s">
        <v>170</v>
      </c>
      <c r="E192" s="76">
        <v>454246.79567155353</v>
      </c>
      <c r="F192" s="13">
        <f t="shared" si="5"/>
        <v>38777</v>
      </c>
    </row>
    <row r="193" spans="1:6" x14ac:dyDescent="0.15">
      <c r="A193">
        <v>192</v>
      </c>
      <c r="B193" s="42" t="s">
        <v>11</v>
      </c>
      <c r="C193" s="8">
        <v>38800</v>
      </c>
      <c r="D193" t="s">
        <v>170</v>
      </c>
      <c r="E193" s="76">
        <v>465788.33663105645</v>
      </c>
      <c r="F193" s="13">
        <f t="shared" si="5"/>
        <v>38777</v>
      </c>
    </row>
    <row r="194" spans="1:6" x14ac:dyDescent="0.15">
      <c r="A194">
        <v>193</v>
      </c>
      <c r="B194" s="42" t="s">
        <v>12</v>
      </c>
      <c r="C194" s="8">
        <v>38801</v>
      </c>
      <c r="D194" t="s">
        <v>170</v>
      </c>
      <c r="E194" s="76">
        <v>251797.05842679457</v>
      </c>
      <c r="F194" s="13">
        <f t="shared" si="5"/>
        <v>38777</v>
      </c>
    </row>
    <row r="195" spans="1:6" x14ac:dyDescent="0.15">
      <c r="A195">
        <v>194</v>
      </c>
      <c r="B195" s="42" t="s">
        <v>13</v>
      </c>
      <c r="C195" s="8">
        <v>38802</v>
      </c>
      <c r="D195" t="s">
        <v>170</v>
      </c>
      <c r="E195" s="76">
        <v>395888.52262366452</v>
      </c>
      <c r="F195" s="13">
        <f>DATE(YEAR(C195), MONTH(C195), 1)</f>
        <v>38777</v>
      </c>
    </row>
    <row r="196" spans="1:6" x14ac:dyDescent="0.15">
      <c r="A196">
        <v>195</v>
      </c>
      <c r="B196" s="42" t="s">
        <v>14</v>
      </c>
      <c r="C196" s="8">
        <v>38803</v>
      </c>
      <c r="D196" t="s">
        <v>170</v>
      </c>
      <c r="E196" s="76">
        <v>96897.327404684213</v>
      </c>
      <c r="F196" s="13">
        <f t="shared" ref="F196:F222" si="6">DATE(YEAR(C196), MONTH(C196), 1)</f>
        <v>38777</v>
      </c>
    </row>
    <row r="197" spans="1:6" x14ac:dyDescent="0.15">
      <c r="A197">
        <v>196</v>
      </c>
      <c r="B197" s="42" t="s">
        <v>15</v>
      </c>
      <c r="C197" s="8">
        <v>38804</v>
      </c>
      <c r="D197" t="s">
        <v>170</v>
      </c>
      <c r="E197" s="76">
        <v>44825.657446335652</v>
      </c>
      <c r="F197" s="13">
        <f t="shared" si="6"/>
        <v>38777</v>
      </c>
    </row>
    <row r="198" spans="1:6" x14ac:dyDescent="0.15">
      <c r="A198">
        <v>197</v>
      </c>
      <c r="B198" s="42" t="s">
        <v>16</v>
      </c>
      <c r="C198" s="8">
        <v>38805</v>
      </c>
      <c r="D198" t="s">
        <v>170</v>
      </c>
      <c r="E198" s="76">
        <v>47934.288771646679</v>
      </c>
      <c r="F198" s="13">
        <f t="shared" si="6"/>
        <v>38777</v>
      </c>
    </row>
    <row r="199" spans="1:6" x14ac:dyDescent="0.15">
      <c r="A199">
        <v>198</v>
      </c>
      <c r="B199" s="42" t="s">
        <v>17</v>
      </c>
      <c r="C199" s="8">
        <v>38806</v>
      </c>
      <c r="D199" t="s">
        <v>176</v>
      </c>
      <c r="E199" s="76">
        <v>262942.09110048518</v>
      </c>
      <c r="F199" s="13">
        <f t="shared" si="6"/>
        <v>38777</v>
      </c>
    </row>
    <row r="200" spans="1:6" x14ac:dyDescent="0.15">
      <c r="A200">
        <v>199</v>
      </c>
      <c r="B200" s="42" t="s">
        <v>18</v>
      </c>
      <c r="C200" s="8">
        <v>38807</v>
      </c>
      <c r="D200" t="s">
        <v>177</v>
      </c>
      <c r="E200" s="76">
        <v>311782.11687779822</v>
      </c>
      <c r="F200" s="13">
        <f t="shared" si="6"/>
        <v>38777</v>
      </c>
    </row>
    <row r="201" spans="1:6" x14ac:dyDescent="0.15">
      <c r="A201">
        <v>200</v>
      </c>
      <c r="B201" s="42" t="s">
        <v>19</v>
      </c>
      <c r="C201" s="8">
        <v>38808</v>
      </c>
      <c r="D201" t="s">
        <v>178</v>
      </c>
      <c r="E201" s="76">
        <v>185060.7176749738</v>
      </c>
      <c r="F201" s="13">
        <f t="shared" si="6"/>
        <v>38808</v>
      </c>
    </row>
    <row r="202" spans="1:6" x14ac:dyDescent="0.15">
      <c r="A202">
        <v>201</v>
      </c>
      <c r="B202" s="42" t="s">
        <v>6</v>
      </c>
      <c r="C202" s="8">
        <v>38809</v>
      </c>
      <c r="D202" t="s">
        <v>179</v>
      </c>
      <c r="E202" s="76">
        <v>297988.40715387947</v>
      </c>
      <c r="F202" s="13">
        <f t="shared" si="6"/>
        <v>38808</v>
      </c>
    </row>
    <row r="203" spans="1:6" x14ac:dyDescent="0.15">
      <c r="A203">
        <v>202</v>
      </c>
      <c r="B203" s="42" t="s">
        <v>7</v>
      </c>
      <c r="C203" s="8">
        <v>38810</v>
      </c>
      <c r="D203" t="s">
        <v>180</v>
      </c>
      <c r="E203" s="76">
        <v>126060.87852269138</v>
      </c>
      <c r="F203" s="13">
        <f t="shared" si="6"/>
        <v>38808</v>
      </c>
    </row>
    <row r="204" spans="1:6" x14ac:dyDescent="0.15">
      <c r="A204">
        <v>203</v>
      </c>
      <c r="B204" s="42" t="s">
        <v>8</v>
      </c>
      <c r="C204" s="8">
        <v>38811</v>
      </c>
      <c r="D204" t="s">
        <v>181</v>
      </c>
      <c r="E204" s="76">
        <v>67040.74516258412</v>
      </c>
      <c r="F204" s="13">
        <f t="shared" si="6"/>
        <v>38808</v>
      </c>
    </row>
    <row r="205" spans="1:6" x14ac:dyDescent="0.15">
      <c r="A205">
        <v>204</v>
      </c>
      <c r="B205" s="42" t="s">
        <v>9</v>
      </c>
      <c r="C205" s="8">
        <v>37998</v>
      </c>
      <c r="D205" t="s">
        <v>167</v>
      </c>
      <c r="E205" s="76">
        <v>424408.10493110947</v>
      </c>
      <c r="F205" s="13">
        <f t="shared" si="6"/>
        <v>37987</v>
      </c>
    </row>
    <row r="206" spans="1:6" x14ac:dyDescent="0.15">
      <c r="A206">
        <v>205</v>
      </c>
      <c r="B206" s="42" t="s">
        <v>10</v>
      </c>
      <c r="C206" s="8">
        <v>37989</v>
      </c>
      <c r="D206" t="s">
        <v>168</v>
      </c>
      <c r="E206" s="76">
        <v>298235.72243763448</v>
      </c>
      <c r="F206" s="13">
        <f t="shared" si="6"/>
        <v>37987</v>
      </c>
    </row>
    <row r="207" spans="1:6" x14ac:dyDescent="0.15">
      <c r="A207">
        <v>206</v>
      </c>
      <c r="B207" s="42" t="s">
        <v>11</v>
      </c>
      <c r="C207" s="8">
        <v>38001</v>
      </c>
      <c r="D207" t="s">
        <v>169</v>
      </c>
      <c r="E207" s="76">
        <v>191203.19801183787</v>
      </c>
      <c r="F207" s="13">
        <f t="shared" si="6"/>
        <v>37987</v>
      </c>
    </row>
    <row r="208" spans="1:6" x14ac:dyDescent="0.15">
      <c r="A208">
        <v>207</v>
      </c>
      <c r="B208" s="42" t="s">
        <v>12</v>
      </c>
      <c r="C208" s="8">
        <v>38011</v>
      </c>
      <c r="D208" t="s">
        <v>170</v>
      </c>
      <c r="E208" s="76">
        <v>383046.02234501042</v>
      </c>
      <c r="F208" s="13">
        <f t="shared" si="6"/>
        <v>37987</v>
      </c>
    </row>
    <row r="209" spans="1:6" x14ac:dyDescent="0.15">
      <c r="A209">
        <v>208</v>
      </c>
      <c r="B209" s="42" t="s">
        <v>13</v>
      </c>
      <c r="C209" s="8">
        <v>37998</v>
      </c>
      <c r="D209" t="s">
        <v>171</v>
      </c>
      <c r="E209" s="76">
        <v>189531.93704022912</v>
      </c>
      <c r="F209" s="13">
        <f t="shared" si="6"/>
        <v>37987</v>
      </c>
    </row>
    <row r="210" spans="1:6" x14ac:dyDescent="0.15">
      <c r="A210">
        <v>209</v>
      </c>
      <c r="B210" s="42" t="s">
        <v>14</v>
      </c>
      <c r="C210" s="8">
        <v>37989</v>
      </c>
      <c r="D210" t="s">
        <v>171</v>
      </c>
      <c r="E210" s="76">
        <v>330722.14168900991</v>
      </c>
      <c r="F210" s="13">
        <f t="shared" si="6"/>
        <v>37987</v>
      </c>
    </row>
    <row r="211" spans="1:6" x14ac:dyDescent="0.15">
      <c r="A211">
        <v>210</v>
      </c>
      <c r="B211" s="42" t="s">
        <v>15</v>
      </c>
      <c r="C211" s="8">
        <v>38001</v>
      </c>
      <c r="D211" t="s">
        <v>171</v>
      </c>
      <c r="E211" s="76">
        <v>392183.05406893056</v>
      </c>
      <c r="F211" s="13">
        <f t="shared" si="6"/>
        <v>37987</v>
      </c>
    </row>
    <row r="212" spans="1:6" x14ac:dyDescent="0.15">
      <c r="A212">
        <v>211</v>
      </c>
      <c r="B212" s="42" t="s">
        <v>16</v>
      </c>
      <c r="C212" s="8">
        <v>38011</v>
      </c>
      <c r="D212" t="s">
        <v>171</v>
      </c>
      <c r="E212" s="76">
        <v>454360.29437823425</v>
      </c>
      <c r="F212" s="13">
        <f t="shared" si="6"/>
        <v>37987</v>
      </c>
    </row>
    <row r="213" spans="1:6" x14ac:dyDescent="0.15">
      <c r="A213">
        <v>212</v>
      </c>
      <c r="B213" s="42" t="s">
        <v>17</v>
      </c>
      <c r="C213" s="8">
        <v>37998</v>
      </c>
      <c r="D213" t="s">
        <v>176</v>
      </c>
      <c r="E213" s="76">
        <v>183831.28036216501</v>
      </c>
      <c r="F213" s="13">
        <f t="shared" si="6"/>
        <v>37987</v>
      </c>
    </row>
    <row r="214" spans="1:6" x14ac:dyDescent="0.15">
      <c r="A214">
        <v>213</v>
      </c>
      <c r="B214" s="42" t="s">
        <v>18</v>
      </c>
      <c r="C214" s="8">
        <v>37989</v>
      </c>
      <c r="D214" t="s">
        <v>177</v>
      </c>
      <c r="E214" s="76">
        <v>138174.30689585026</v>
      </c>
      <c r="F214" s="13">
        <f t="shared" si="6"/>
        <v>37987</v>
      </c>
    </row>
    <row r="215" spans="1:6" x14ac:dyDescent="0.15">
      <c r="A215">
        <v>214</v>
      </c>
      <c r="B215" s="42" t="s">
        <v>19</v>
      </c>
      <c r="C215" s="8">
        <v>38001</v>
      </c>
      <c r="D215" t="s">
        <v>178</v>
      </c>
      <c r="E215" s="76">
        <v>66288.375347550333</v>
      </c>
      <c r="F215" s="13">
        <f t="shared" si="6"/>
        <v>37987</v>
      </c>
    </row>
    <row r="216" spans="1:6" x14ac:dyDescent="0.15">
      <c r="A216">
        <v>215</v>
      </c>
      <c r="B216" s="42" t="s">
        <v>6</v>
      </c>
      <c r="C216" s="8">
        <v>38011</v>
      </c>
      <c r="D216" t="s">
        <v>179</v>
      </c>
      <c r="E216" s="76">
        <v>137374.43741715015</v>
      </c>
      <c r="F216" s="13">
        <f t="shared" si="6"/>
        <v>37987</v>
      </c>
    </row>
    <row r="217" spans="1:6" x14ac:dyDescent="0.15">
      <c r="A217">
        <v>216</v>
      </c>
      <c r="B217" s="42" t="s">
        <v>7</v>
      </c>
      <c r="C217" s="8">
        <v>37998</v>
      </c>
      <c r="D217" t="s">
        <v>180</v>
      </c>
      <c r="E217" s="76">
        <v>424953.21111669962</v>
      </c>
      <c r="F217" s="13">
        <f t="shared" si="6"/>
        <v>37987</v>
      </c>
    </row>
    <row r="218" spans="1:6" x14ac:dyDescent="0.15">
      <c r="A218">
        <v>217</v>
      </c>
      <c r="B218" s="42" t="s">
        <v>8</v>
      </c>
      <c r="C218" s="8">
        <v>37989</v>
      </c>
      <c r="D218" t="s">
        <v>181</v>
      </c>
      <c r="E218" s="76">
        <v>186266.91079216573</v>
      </c>
      <c r="F218" s="13">
        <f t="shared" si="6"/>
        <v>37987</v>
      </c>
    </row>
    <row r="219" spans="1:6" x14ac:dyDescent="0.15">
      <c r="A219">
        <v>218</v>
      </c>
      <c r="B219" s="42" t="s">
        <v>9</v>
      </c>
      <c r="C219" s="8">
        <v>38001</v>
      </c>
      <c r="D219" t="s">
        <v>167</v>
      </c>
      <c r="E219" s="76">
        <v>3713.8412918931162</v>
      </c>
      <c r="F219" s="13">
        <f t="shared" si="6"/>
        <v>37987</v>
      </c>
    </row>
    <row r="220" spans="1:6" x14ac:dyDescent="0.15">
      <c r="A220">
        <v>219</v>
      </c>
      <c r="B220" s="42" t="s">
        <v>10</v>
      </c>
      <c r="C220" s="8">
        <v>37998</v>
      </c>
      <c r="D220" t="s">
        <v>168</v>
      </c>
      <c r="E220" s="76">
        <v>271477.84857790766</v>
      </c>
      <c r="F220" s="13">
        <f t="shared" si="6"/>
        <v>37987</v>
      </c>
    </row>
    <row r="221" spans="1:6" x14ac:dyDescent="0.15">
      <c r="A221">
        <v>220</v>
      </c>
      <c r="B221" s="42" t="s">
        <v>11</v>
      </c>
      <c r="C221" s="8">
        <v>37989</v>
      </c>
      <c r="D221" t="s">
        <v>169</v>
      </c>
      <c r="E221" s="76">
        <v>158710.86300377062</v>
      </c>
      <c r="F221" s="13">
        <f t="shared" si="6"/>
        <v>37987</v>
      </c>
    </row>
    <row r="222" spans="1:6" x14ac:dyDescent="0.15">
      <c r="A222">
        <v>221</v>
      </c>
      <c r="B222" s="42" t="s">
        <v>12</v>
      </c>
      <c r="C222" s="8">
        <v>38001</v>
      </c>
      <c r="D222" t="s">
        <v>169</v>
      </c>
      <c r="E222" s="76">
        <v>233006.94206397838</v>
      </c>
      <c r="F222" s="13">
        <f t="shared" si="6"/>
        <v>37987</v>
      </c>
    </row>
    <row r="223" spans="1:6" x14ac:dyDescent="0.15">
      <c r="A223">
        <v>222</v>
      </c>
      <c r="B223" s="42" t="s">
        <v>13</v>
      </c>
      <c r="C223" s="8">
        <v>38011</v>
      </c>
      <c r="D223" t="s">
        <v>169</v>
      </c>
      <c r="E223" s="76">
        <v>3490.5182571684513</v>
      </c>
      <c r="F223" s="13">
        <f>DATE(YEAR(C223), MONTH(C223), 1)</f>
        <v>37987</v>
      </c>
    </row>
    <row r="224" spans="1:6" x14ac:dyDescent="0.15">
      <c r="A224">
        <v>223</v>
      </c>
      <c r="B224" s="42" t="s">
        <v>14</v>
      </c>
      <c r="C224" s="8">
        <v>38369</v>
      </c>
      <c r="D224" t="s">
        <v>169</v>
      </c>
      <c r="E224" s="76">
        <v>354823.41208293609</v>
      </c>
      <c r="F224" s="13">
        <f t="shared" ref="F224:F240" si="7">DATE(YEAR(C224), MONTH(C224), 1)</f>
        <v>38353</v>
      </c>
    </row>
    <row r="225" spans="1:6" x14ac:dyDescent="0.15">
      <c r="A225">
        <v>224</v>
      </c>
      <c r="B225" s="42" t="s">
        <v>15</v>
      </c>
      <c r="C225" s="8">
        <v>38406</v>
      </c>
      <c r="D225" t="s">
        <v>169</v>
      </c>
      <c r="E225" s="76">
        <v>163249.67092454844</v>
      </c>
      <c r="F225" s="13">
        <f t="shared" si="7"/>
        <v>38384</v>
      </c>
    </row>
    <row r="226" spans="1:6" x14ac:dyDescent="0.15">
      <c r="A226">
        <v>225</v>
      </c>
      <c r="B226" s="42" t="s">
        <v>16</v>
      </c>
      <c r="C226" s="8">
        <v>38384</v>
      </c>
      <c r="D226" t="s">
        <v>169</v>
      </c>
      <c r="E226" s="76">
        <v>207338.4319040202</v>
      </c>
      <c r="F226" s="13">
        <f t="shared" si="7"/>
        <v>38384</v>
      </c>
    </row>
    <row r="227" spans="1:6" x14ac:dyDescent="0.15">
      <c r="A227">
        <v>226</v>
      </c>
      <c r="B227" s="42" t="s">
        <v>17</v>
      </c>
      <c r="C227" s="8">
        <v>38022</v>
      </c>
      <c r="D227" t="s">
        <v>169</v>
      </c>
      <c r="E227" s="76">
        <v>414392.06284730352</v>
      </c>
      <c r="F227" s="13">
        <f t="shared" si="7"/>
        <v>38018</v>
      </c>
    </row>
    <row r="228" spans="1:6" x14ac:dyDescent="0.15">
      <c r="A228">
        <v>227</v>
      </c>
      <c r="B228" s="42" t="s">
        <v>18</v>
      </c>
      <c r="C228" s="8">
        <v>38411</v>
      </c>
      <c r="D228" t="s">
        <v>169</v>
      </c>
      <c r="E228" s="76">
        <v>456791.56806097954</v>
      </c>
      <c r="F228" s="13">
        <f t="shared" si="7"/>
        <v>38384</v>
      </c>
    </row>
    <row r="229" spans="1:6" x14ac:dyDescent="0.15">
      <c r="A229">
        <v>228</v>
      </c>
      <c r="B229" s="42" t="s">
        <v>19</v>
      </c>
      <c r="C229" s="8">
        <v>38399</v>
      </c>
      <c r="D229" t="s">
        <v>169</v>
      </c>
      <c r="E229" s="76">
        <v>163746.20997159494</v>
      </c>
      <c r="F229" s="13">
        <f t="shared" si="7"/>
        <v>38384</v>
      </c>
    </row>
    <row r="230" spans="1:6" x14ac:dyDescent="0.15">
      <c r="A230">
        <v>229</v>
      </c>
      <c r="B230" s="42" t="s">
        <v>6</v>
      </c>
      <c r="C230" s="8">
        <v>38406</v>
      </c>
      <c r="D230" t="s">
        <v>169</v>
      </c>
      <c r="E230" s="76">
        <v>275670.69240402099</v>
      </c>
      <c r="F230" s="13">
        <f t="shared" si="7"/>
        <v>38384</v>
      </c>
    </row>
    <row r="231" spans="1:6" x14ac:dyDescent="0.15">
      <c r="A231">
        <v>230</v>
      </c>
      <c r="B231" s="42" t="s">
        <v>7</v>
      </c>
      <c r="C231" s="8">
        <v>38386</v>
      </c>
      <c r="D231" t="s">
        <v>169</v>
      </c>
      <c r="E231" s="76">
        <v>81241.780690400556</v>
      </c>
      <c r="F231" s="13">
        <f t="shared" si="7"/>
        <v>38384</v>
      </c>
    </row>
    <row r="232" spans="1:6" x14ac:dyDescent="0.15">
      <c r="A232">
        <v>231</v>
      </c>
      <c r="B232" s="42" t="s">
        <v>8</v>
      </c>
      <c r="C232" s="8">
        <v>38752</v>
      </c>
      <c r="D232" t="s">
        <v>169</v>
      </c>
      <c r="E232" s="76">
        <v>345389.47218880494</v>
      </c>
      <c r="F232" s="13">
        <f t="shared" si="7"/>
        <v>38749</v>
      </c>
    </row>
    <row r="233" spans="1:6" x14ac:dyDescent="0.15">
      <c r="A233">
        <v>232</v>
      </c>
      <c r="B233" s="42" t="s">
        <v>9</v>
      </c>
      <c r="C233" s="8">
        <v>38801</v>
      </c>
      <c r="D233" t="s">
        <v>169</v>
      </c>
      <c r="E233" s="76">
        <v>273753.71345522377</v>
      </c>
      <c r="F233" s="13">
        <f t="shared" si="7"/>
        <v>38777</v>
      </c>
    </row>
    <row r="234" spans="1:6" x14ac:dyDescent="0.15">
      <c r="A234">
        <v>233</v>
      </c>
      <c r="B234" s="42" t="s">
        <v>10</v>
      </c>
      <c r="C234" s="8">
        <v>38807</v>
      </c>
      <c r="D234" t="s">
        <v>169</v>
      </c>
      <c r="E234" s="76">
        <v>345768.99888368527</v>
      </c>
      <c r="F234" s="13">
        <f t="shared" si="7"/>
        <v>38777</v>
      </c>
    </row>
    <row r="235" spans="1:6" x14ac:dyDescent="0.15">
      <c r="A235">
        <v>234</v>
      </c>
      <c r="B235" s="42" t="s">
        <v>11</v>
      </c>
      <c r="C235" s="8">
        <v>38799</v>
      </c>
      <c r="D235" t="s">
        <v>169</v>
      </c>
      <c r="E235" s="76">
        <v>374940.31219326076</v>
      </c>
      <c r="F235" s="13">
        <f t="shared" si="7"/>
        <v>38777</v>
      </c>
    </row>
    <row r="236" spans="1:6" x14ac:dyDescent="0.15">
      <c r="A236">
        <v>235</v>
      </c>
      <c r="B236" s="42" t="s">
        <v>12</v>
      </c>
      <c r="C236" s="8">
        <v>38065</v>
      </c>
      <c r="D236" t="s">
        <v>169</v>
      </c>
      <c r="E236" s="76">
        <v>450019.4633428845</v>
      </c>
      <c r="F236" s="13">
        <f t="shared" si="7"/>
        <v>38047</v>
      </c>
    </row>
    <row r="237" spans="1:6" x14ac:dyDescent="0.15">
      <c r="A237">
        <v>236</v>
      </c>
      <c r="B237" s="42" t="s">
        <v>13</v>
      </c>
      <c r="C237" s="8">
        <v>38781</v>
      </c>
      <c r="D237" t="s">
        <v>169</v>
      </c>
      <c r="E237" s="76">
        <v>104106.76156923182</v>
      </c>
      <c r="F237" s="13">
        <f t="shared" si="7"/>
        <v>38777</v>
      </c>
    </row>
    <row r="238" spans="1:6" x14ac:dyDescent="0.15">
      <c r="A238">
        <v>237</v>
      </c>
      <c r="B238" s="42" t="s">
        <v>14</v>
      </c>
      <c r="C238" s="8">
        <v>38446</v>
      </c>
      <c r="D238" t="s">
        <v>171</v>
      </c>
      <c r="E238" s="76">
        <v>133835.64197349141</v>
      </c>
      <c r="F238" s="13">
        <f t="shared" si="7"/>
        <v>38443</v>
      </c>
    </row>
    <row r="239" spans="1:6" x14ac:dyDescent="0.15">
      <c r="A239">
        <v>238</v>
      </c>
      <c r="B239" s="42" t="s">
        <v>15</v>
      </c>
      <c r="C239" s="8">
        <v>38837</v>
      </c>
      <c r="D239" t="s">
        <v>171</v>
      </c>
      <c r="E239" s="76">
        <v>60212.90110956673</v>
      </c>
      <c r="F239" s="13">
        <f t="shared" si="7"/>
        <v>38808</v>
      </c>
    </row>
    <row r="240" spans="1:6" x14ac:dyDescent="0.15">
      <c r="A240">
        <v>239</v>
      </c>
      <c r="B240" s="42" t="s">
        <v>16</v>
      </c>
      <c r="C240" s="8">
        <v>38102</v>
      </c>
      <c r="D240" t="s">
        <v>171</v>
      </c>
      <c r="E240" s="76">
        <v>493104.1706747486</v>
      </c>
      <c r="F240" s="13">
        <f t="shared" si="7"/>
        <v>38078</v>
      </c>
    </row>
    <row r="241" spans="1:6" x14ac:dyDescent="0.15">
      <c r="A241">
        <v>240</v>
      </c>
      <c r="B241" s="42" t="s">
        <v>17</v>
      </c>
      <c r="C241" s="8">
        <v>38826</v>
      </c>
      <c r="D241" t="s">
        <v>171</v>
      </c>
      <c r="E241" s="76">
        <v>179584.62358212197</v>
      </c>
      <c r="F241" s="13">
        <f>DATE(YEAR(C241), MONTH(C241), 1)</f>
        <v>38808</v>
      </c>
    </row>
    <row r="242" spans="1:6" x14ac:dyDescent="0.15">
      <c r="A242">
        <v>241</v>
      </c>
      <c r="B242" s="42" t="s">
        <v>18</v>
      </c>
      <c r="C242" s="8">
        <v>38083</v>
      </c>
      <c r="D242" t="s">
        <v>176</v>
      </c>
      <c r="E242" s="76">
        <v>267850.94221849297</v>
      </c>
      <c r="F242" s="13">
        <f t="shared" ref="F242:F305" si="8">DATE(YEAR(C242), MONTH(C242), 1)</f>
        <v>38078</v>
      </c>
    </row>
    <row r="243" spans="1:6" x14ac:dyDescent="0.15">
      <c r="A243">
        <v>242</v>
      </c>
      <c r="B243" s="42" t="s">
        <v>19</v>
      </c>
      <c r="C243" s="8">
        <v>38469</v>
      </c>
      <c r="D243" t="s">
        <v>177</v>
      </c>
      <c r="E243" s="76">
        <v>469661.34738114284</v>
      </c>
      <c r="F243" s="13">
        <f t="shared" si="8"/>
        <v>38443</v>
      </c>
    </row>
    <row r="244" spans="1:6" x14ac:dyDescent="0.15">
      <c r="A244">
        <v>243</v>
      </c>
      <c r="B244" s="42" t="s">
        <v>6</v>
      </c>
      <c r="C244" s="8">
        <v>38112</v>
      </c>
      <c r="D244" t="s">
        <v>178</v>
      </c>
      <c r="E244" s="76">
        <v>131196.5878180032</v>
      </c>
      <c r="F244" s="13">
        <f t="shared" si="8"/>
        <v>38108</v>
      </c>
    </row>
    <row r="245" spans="1:6" x14ac:dyDescent="0.15">
      <c r="A245">
        <v>244</v>
      </c>
      <c r="B245" s="42" t="s">
        <v>7</v>
      </c>
      <c r="C245" s="8">
        <v>38843</v>
      </c>
      <c r="D245" t="s">
        <v>179</v>
      </c>
      <c r="E245" s="76">
        <v>442880.88952376478</v>
      </c>
      <c r="F245" s="13">
        <f t="shared" si="8"/>
        <v>38838</v>
      </c>
    </row>
    <row r="246" spans="1:6" x14ac:dyDescent="0.15">
      <c r="A246">
        <v>245</v>
      </c>
      <c r="B246" s="42" t="s">
        <v>8</v>
      </c>
      <c r="C246" s="8">
        <v>38479</v>
      </c>
      <c r="D246" t="s">
        <v>180</v>
      </c>
      <c r="E246" s="76">
        <v>119422.62537288817</v>
      </c>
      <c r="F246" s="13">
        <f t="shared" si="8"/>
        <v>38473</v>
      </c>
    </row>
    <row r="247" spans="1:6" x14ac:dyDescent="0.15">
      <c r="A247">
        <v>246</v>
      </c>
      <c r="B247" s="42" t="s">
        <v>9</v>
      </c>
      <c r="C247" s="8">
        <v>38845</v>
      </c>
      <c r="D247" t="s">
        <v>181</v>
      </c>
      <c r="E247" s="76">
        <v>332272.73740550008</v>
      </c>
      <c r="F247" s="13">
        <f t="shared" si="8"/>
        <v>38838</v>
      </c>
    </row>
    <row r="248" spans="1:6" x14ac:dyDescent="0.15">
      <c r="A248">
        <v>247</v>
      </c>
      <c r="B248" s="42" t="s">
        <v>10</v>
      </c>
      <c r="C248" s="8">
        <v>38481</v>
      </c>
      <c r="D248" t="s">
        <v>167</v>
      </c>
      <c r="E248" s="76">
        <v>199319.66653402071</v>
      </c>
      <c r="F248" s="13">
        <f t="shared" si="8"/>
        <v>38473</v>
      </c>
    </row>
    <row r="249" spans="1:6" x14ac:dyDescent="0.15">
      <c r="A249">
        <v>248</v>
      </c>
      <c r="B249" s="42" t="s">
        <v>11</v>
      </c>
      <c r="C249" s="8">
        <v>38847</v>
      </c>
      <c r="D249" t="s">
        <v>168</v>
      </c>
      <c r="E249" s="76">
        <v>47669.273827139979</v>
      </c>
      <c r="F249" s="13">
        <f t="shared" si="8"/>
        <v>38838</v>
      </c>
    </row>
    <row r="250" spans="1:6" x14ac:dyDescent="0.15">
      <c r="A250">
        <v>249</v>
      </c>
      <c r="B250" s="42" t="s">
        <v>12</v>
      </c>
      <c r="C250" s="8">
        <v>38909</v>
      </c>
      <c r="D250" t="s">
        <v>168</v>
      </c>
      <c r="E250" s="76">
        <v>392468.32695023075</v>
      </c>
      <c r="F250" s="13">
        <f t="shared" si="8"/>
        <v>38899</v>
      </c>
    </row>
    <row r="251" spans="1:6" x14ac:dyDescent="0.15">
      <c r="A251">
        <v>250</v>
      </c>
      <c r="B251" s="42" t="s">
        <v>13</v>
      </c>
      <c r="C251" s="8">
        <v>38576</v>
      </c>
      <c r="D251" t="s">
        <v>168</v>
      </c>
      <c r="E251" s="76">
        <v>392429.00127215957</v>
      </c>
      <c r="F251" s="13">
        <f t="shared" si="8"/>
        <v>38565</v>
      </c>
    </row>
    <row r="252" spans="1:6" x14ac:dyDescent="0.15">
      <c r="A252">
        <v>251</v>
      </c>
      <c r="B252" s="42" t="s">
        <v>14</v>
      </c>
      <c r="C252" s="8">
        <v>38243</v>
      </c>
      <c r="D252" t="s">
        <v>168</v>
      </c>
      <c r="E252" s="76">
        <v>324844.69310233323</v>
      </c>
      <c r="F252" s="13">
        <f t="shared" si="8"/>
        <v>38231</v>
      </c>
    </row>
    <row r="253" spans="1:6" x14ac:dyDescent="0.15">
      <c r="A253">
        <v>252</v>
      </c>
      <c r="B253" s="42" t="s">
        <v>15</v>
      </c>
      <c r="C253" s="8">
        <v>38676</v>
      </c>
      <c r="D253" t="s">
        <v>168</v>
      </c>
      <c r="E253" s="76">
        <v>484425.7327993018</v>
      </c>
      <c r="F253" s="13">
        <f t="shared" si="8"/>
        <v>38657</v>
      </c>
    </row>
    <row r="254" spans="1:6" x14ac:dyDescent="0.15">
      <c r="A254">
        <v>253</v>
      </c>
      <c r="B254" s="42" t="s">
        <v>16</v>
      </c>
      <c r="C254" s="8">
        <v>39042</v>
      </c>
      <c r="D254" t="s">
        <v>168</v>
      </c>
      <c r="E254" s="76">
        <v>261661.51686930106</v>
      </c>
      <c r="F254" s="13">
        <f t="shared" si="8"/>
        <v>39022</v>
      </c>
    </row>
    <row r="255" spans="1:6" x14ac:dyDescent="0.15">
      <c r="A255">
        <v>254</v>
      </c>
      <c r="B255" s="42" t="s">
        <v>17</v>
      </c>
      <c r="C255" s="8">
        <v>38678</v>
      </c>
      <c r="D255" t="s">
        <v>168</v>
      </c>
      <c r="E255" s="76">
        <v>64786.889170752482</v>
      </c>
      <c r="F255" s="13">
        <f t="shared" si="8"/>
        <v>38657</v>
      </c>
    </row>
    <row r="256" spans="1:6" x14ac:dyDescent="0.15">
      <c r="A256">
        <v>255</v>
      </c>
      <c r="B256" s="42" t="s">
        <v>18</v>
      </c>
      <c r="C256" s="8">
        <v>38314</v>
      </c>
      <c r="D256" t="s">
        <v>168</v>
      </c>
      <c r="E256" s="76">
        <v>489462.32073729299</v>
      </c>
      <c r="F256" s="13">
        <f t="shared" si="8"/>
        <v>38292</v>
      </c>
    </row>
    <row r="257" spans="1:6" x14ac:dyDescent="0.15">
      <c r="A257">
        <v>256</v>
      </c>
      <c r="B257" s="42" t="s">
        <v>19</v>
      </c>
      <c r="C257" s="8">
        <v>38496</v>
      </c>
      <c r="D257" t="s">
        <v>168</v>
      </c>
      <c r="E257" s="76">
        <v>10472.262591380066</v>
      </c>
      <c r="F257" s="13">
        <f t="shared" si="8"/>
        <v>38473</v>
      </c>
    </row>
    <row r="258" spans="1:6" x14ac:dyDescent="0.15">
      <c r="A258">
        <v>257</v>
      </c>
      <c r="B258" s="42" t="s">
        <v>10</v>
      </c>
      <c r="C258" s="8">
        <v>38497</v>
      </c>
      <c r="D258" t="s">
        <v>168</v>
      </c>
      <c r="E258" s="76">
        <v>316317.2566084672</v>
      </c>
      <c r="F258" s="13">
        <f t="shared" si="8"/>
        <v>38473</v>
      </c>
    </row>
    <row r="259" spans="1:6" x14ac:dyDescent="0.15">
      <c r="A259">
        <v>258</v>
      </c>
      <c r="B259" s="42" t="s">
        <v>11</v>
      </c>
      <c r="C259" s="8">
        <v>38498</v>
      </c>
      <c r="D259" t="s">
        <v>168</v>
      </c>
      <c r="E259" s="76">
        <v>455408.97901263036</v>
      </c>
      <c r="F259" s="13">
        <f t="shared" si="8"/>
        <v>38473</v>
      </c>
    </row>
    <row r="260" spans="1:6" x14ac:dyDescent="0.15">
      <c r="A260">
        <v>259</v>
      </c>
      <c r="B260" s="42" t="s">
        <v>12</v>
      </c>
      <c r="C260" s="8">
        <v>38499</v>
      </c>
      <c r="D260" t="s">
        <v>168</v>
      </c>
      <c r="E260" s="76">
        <v>76074.964958286524</v>
      </c>
      <c r="F260" s="13">
        <f t="shared" si="8"/>
        <v>38473</v>
      </c>
    </row>
    <row r="261" spans="1:6" x14ac:dyDescent="0.15">
      <c r="A261">
        <v>260</v>
      </c>
      <c r="B261" s="42" t="s">
        <v>13</v>
      </c>
      <c r="C261" s="8">
        <v>38500</v>
      </c>
      <c r="D261" t="s">
        <v>168</v>
      </c>
      <c r="E261" s="76">
        <v>231382.30372361196</v>
      </c>
      <c r="F261" s="13">
        <f t="shared" si="8"/>
        <v>38473</v>
      </c>
    </row>
    <row r="262" spans="1:6" x14ac:dyDescent="0.15">
      <c r="A262">
        <v>261</v>
      </c>
      <c r="B262" s="42" t="s">
        <v>14</v>
      </c>
      <c r="C262" s="8">
        <v>38501</v>
      </c>
      <c r="D262" t="s">
        <v>168</v>
      </c>
      <c r="E262" s="76">
        <v>203052.42695814674</v>
      </c>
      <c r="F262" s="13">
        <f t="shared" si="8"/>
        <v>38473</v>
      </c>
    </row>
    <row r="263" spans="1:6" x14ac:dyDescent="0.15">
      <c r="A263">
        <v>262</v>
      </c>
      <c r="B263" s="42" t="s">
        <v>15</v>
      </c>
      <c r="C263" s="8">
        <v>38502</v>
      </c>
      <c r="D263" t="s">
        <v>168</v>
      </c>
      <c r="E263" s="76">
        <v>379331.58413502987</v>
      </c>
      <c r="F263" s="13">
        <f t="shared" si="8"/>
        <v>38473</v>
      </c>
    </row>
    <row r="264" spans="1:6" x14ac:dyDescent="0.15">
      <c r="A264">
        <v>263</v>
      </c>
      <c r="B264" s="42" t="s">
        <v>16</v>
      </c>
      <c r="C264" s="8">
        <v>38503</v>
      </c>
      <c r="D264" t="s">
        <v>168</v>
      </c>
      <c r="E264" s="76">
        <v>337785.15921321209</v>
      </c>
      <c r="F264" s="13">
        <f t="shared" si="8"/>
        <v>38473</v>
      </c>
    </row>
    <row r="265" spans="1:6" x14ac:dyDescent="0.15">
      <c r="A265">
        <v>264</v>
      </c>
      <c r="B265" s="42" t="s">
        <v>17</v>
      </c>
      <c r="C265" s="8">
        <v>38504</v>
      </c>
      <c r="D265" t="s">
        <v>169</v>
      </c>
      <c r="E265" s="76">
        <v>317209.66930540372</v>
      </c>
      <c r="F265" s="13">
        <f t="shared" si="8"/>
        <v>38504</v>
      </c>
    </row>
    <row r="266" spans="1:6" x14ac:dyDescent="0.15">
      <c r="A266">
        <v>265</v>
      </c>
      <c r="B266" s="42" t="s">
        <v>18</v>
      </c>
      <c r="C266" s="8">
        <v>38505</v>
      </c>
      <c r="D266" t="s">
        <v>170</v>
      </c>
      <c r="E266" s="76">
        <v>172306.11777336031</v>
      </c>
      <c r="F266" s="13">
        <f t="shared" si="8"/>
        <v>38504</v>
      </c>
    </row>
    <row r="267" spans="1:6" x14ac:dyDescent="0.15">
      <c r="A267">
        <v>266</v>
      </c>
      <c r="B267" s="42" t="s">
        <v>19</v>
      </c>
      <c r="C267" s="8">
        <v>38506</v>
      </c>
      <c r="D267" t="s">
        <v>171</v>
      </c>
      <c r="E267" s="76">
        <v>81901.797853291995</v>
      </c>
      <c r="F267" s="13">
        <f t="shared" si="8"/>
        <v>38504</v>
      </c>
    </row>
    <row r="268" spans="1:6" x14ac:dyDescent="0.15">
      <c r="A268">
        <v>267</v>
      </c>
      <c r="B268" s="42" t="s">
        <v>20</v>
      </c>
      <c r="C268" s="8">
        <v>38536</v>
      </c>
      <c r="D268" t="s">
        <v>171</v>
      </c>
      <c r="E268" s="76">
        <v>196667.3026264642</v>
      </c>
      <c r="F268" s="13">
        <f t="shared" si="8"/>
        <v>38534</v>
      </c>
    </row>
    <row r="269" spans="1:6" x14ac:dyDescent="0.15">
      <c r="A269">
        <v>268</v>
      </c>
      <c r="B269" s="42" t="s">
        <v>21</v>
      </c>
      <c r="C269" s="8">
        <v>38567</v>
      </c>
      <c r="D269" t="s">
        <v>171</v>
      </c>
      <c r="E269" s="76">
        <v>270002.6033937126</v>
      </c>
      <c r="F269" s="13">
        <f t="shared" si="8"/>
        <v>38565</v>
      </c>
    </row>
    <row r="270" spans="1:6" x14ac:dyDescent="0.15">
      <c r="A270">
        <v>269</v>
      </c>
      <c r="B270" s="42" t="s">
        <v>22</v>
      </c>
      <c r="C270" s="8">
        <v>38598</v>
      </c>
      <c r="D270" t="s">
        <v>171</v>
      </c>
      <c r="E270" s="76">
        <v>434989.72202366602</v>
      </c>
      <c r="F270" s="13">
        <f t="shared" si="8"/>
        <v>38596</v>
      </c>
    </row>
    <row r="271" spans="1:6" x14ac:dyDescent="0.15">
      <c r="A271">
        <v>270</v>
      </c>
      <c r="B271" s="42" t="s">
        <v>23</v>
      </c>
      <c r="C271" s="8">
        <v>38628</v>
      </c>
      <c r="D271" t="s">
        <v>176</v>
      </c>
      <c r="E271" s="76">
        <v>271505.74825777829</v>
      </c>
      <c r="F271" s="13">
        <f t="shared" si="8"/>
        <v>38626</v>
      </c>
    </row>
    <row r="272" spans="1:6" x14ac:dyDescent="0.15">
      <c r="A272">
        <v>271</v>
      </c>
      <c r="B272" s="42" t="s">
        <v>24</v>
      </c>
      <c r="C272" s="8">
        <v>38659</v>
      </c>
      <c r="D272" t="s">
        <v>177</v>
      </c>
      <c r="E272" s="76">
        <v>460342.00531956984</v>
      </c>
      <c r="F272" s="13">
        <f t="shared" si="8"/>
        <v>38657</v>
      </c>
    </row>
    <row r="273" spans="1:6" x14ac:dyDescent="0.15">
      <c r="A273">
        <v>272</v>
      </c>
      <c r="B273" s="42" t="s">
        <v>25</v>
      </c>
      <c r="C273" s="8">
        <v>38689</v>
      </c>
      <c r="D273" t="s">
        <v>177</v>
      </c>
      <c r="E273" s="76">
        <v>471713.01463995408</v>
      </c>
      <c r="F273" s="13">
        <f t="shared" si="8"/>
        <v>38687</v>
      </c>
    </row>
    <row r="274" spans="1:6" x14ac:dyDescent="0.15">
      <c r="A274">
        <v>273</v>
      </c>
      <c r="B274" s="42" t="s">
        <v>26</v>
      </c>
      <c r="C274" s="8">
        <v>38720</v>
      </c>
      <c r="D274" t="s">
        <v>177</v>
      </c>
      <c r="E274" s="76">
        <v>71684.754132954549</v>
      </c>
      <c r="F274" s="13">
        <f t="shared" si="8"/>
        <v>38718</v>
      </c>
    </row>
    <row r="275" spans="1:6" x14ac:dyDescent="0.15">
      <c r="A275">
        <v>274</v>
      </c>
      <c r="B275" s="42" t="s">
        <v>27</v>
      </c>
      <c r="C275" s="8">
        <v>38751</v>
      </c>
      <c r="D275" t="s">
        <v>177</v>
      </c>
      <c r="E275" s="76">
        <v>321666.54524731217</v>
      </c>
      <c r="F275" s="13">
        <f t="shared" si="8"/>
        <v>38749</v>
      </c>
    </row>
    <row r="276" spans="1:6" x14ac:dyDescent="0.15">
      <c r="A276">
        <v>275</v>
      </c>
      <c r="B276" s="42" t="s">
        <v>10</v>
      </c>
      <c r="C276" s="8">
        <v>38779</v>
      </c>
      <c r="D276" t="s">
        <v>177</v>
      </c>
      <c r="E276" s="76">
        <v>375466.81694233912</v>
      </c>
      <c r="F276" s="13">
        <f t="shared" si="8"/>
        <v>38777</v>
      </c>
    </row>
    <row r="277" spans="1:6" x14ac:dyDescent="0.15">
      <c r="A277">
        <v>276</v>
      </c>
      <c r="B277" s="42" t="s">
        <v>11</v>
      </c>
      <c r="C277" s="8">
        <v>38810</v>
      </c>
      <c r="D277" t="s">
        <v>177</v>
      </c>
      <c r="E277" s="76">
        <v>330719.42562129564</v>
      </c>
      <c r="F277" s="13">
        <f t="shared" si="8"/>
        <v>38808</v>
      </c>
    </row>
    <row r="278" spans="1:6" x14ac:dyDescent="0.15">
      <c r="A278">
        <v>277</v>
      </c>
      <c r="B278" s="42" t="s">
        <v>12</v>
      </c>
      <c r="C278" s="8">
        <v>38840</v>
      </c>
      <c r="D278" t="s">
        <v>177</v>
      </c>
      <c r="E278" s="76">
        <v>229327.82026967657</v>
      </c>
      <c r="F278" s="13">
        <f t="shared" si="8"/>
        <v>38838</v>
      </c>
    </row>
    <row r="279" spans="1:6" x14ac:dyDescent="0.15">
      <c r="A279">
        <v>278</v>
      </c>
      <c r="B279" s="42" t="s">
        <v>13</v>
      </c>
      <c r="C279" s="8">
        <v>38871</v>
      </c>
      <c r="D279" t="s">
        <v>177</v>
      </c>
      <c r="E279" s="76">
        <v>444347.03715372266</v>
      </c>
      <c r="F279" s="13">
        <f t="shared" si="8"/>
        <v>38869</v>
      </c>
    </row>
    <row r="280" spans="1:6" x14ac:dyDescent="0.15">
      <c r="A280">
        <v>279</v>
      </c>
      <c r="B280" s="42" t="s">
        <v>14</v>
      </c>
      <c r="C280" s="8">
        <v>38901</v>
      </c>
      <c r="D280" t="s">
        <v>177</v>
      </c>
      <c r="E280" s="76">
        <v>476269.15115122823</v>
      </c>
      <c r="F280" s="13">
        <f t="shared" si="8"/>
        <v>38899</v>
      </c>
    </row>
    <row r="281" spans="1:6" x14ac:dyDescent="0.15">
      <c r="A281">
        <v>280</v>
      </c>
      <c r="B281" s="42" t="s">
        <v>15</v>
      </c>
      <c r="C281" s="8">
        <v>38932</v>
      </c>
      <c r="D281" t="s">
        <v>177</v>
      </c>
      <c r="E281" s="76">
        <v>230894.42178780606</v>
      </c>
      <c r="F281" s="13">
        <f t="shared" si="8"/>
        <v>38930</v>
      </c>
    </row>
    <row r="282" spans="1:6" x14ac:dyDescent="0.15">
      <c r="A282">
        <v>281</v>
      </c>
      <c r="B282" s="42" t="s">
        <v>16</v>
      </c>
      <c r="C282" s="8">
        <v>38963</v>
      </c>
      <c r="D282" t="s">
        <v>177</v>
      </c>
      <c r="E282" s="76">
        <v>92870.552442496089</v>
      </c>
      <c r="F282" s="13">
        <f t="shared" si="8"/>
        <v>38961</v>
      </c>
    </row>
    <row r="283" spans="1:6" x14ac:dyDescent="0.15">
      <c r="A283">
        <v>282</v>
      </c>
      <c r="B283" s="42" t="s">
        <v>17</v>
      </c>
      <c r="C283" s="8">
        <v>38993</v>
      </c>
      <c r="D283" t="s">
        <v>173</v>
      </c>
      <c r="E283" s="76">
        <v>86873.259796341023</v>
      </c>
      <c r="F283" s="13">
        <f t="shared" si="8"/>
        <v>38991</v>
      </c>
    </row>
    <row r="284" spans="1:6" x14ac:dyDescent="0.15">
      <c r="A284">
        <v>283</v>
      </c>
      <c r="B284" s="42" t="s">
        <v>18</v>
      </c>
      <c r="C284" s="8">
        <v>39024</v>
      </c>
      <c r="D284" t="s">
        <v>174</v>
      </c>
      <c r="E284" s="76">
        <v>64639.622502200626</v>
      </c>
      <c r="F284" s="13">
        <f t="shared" si="8"/>
        <v>39022</v>
      </c>
    </row>
    <row r="285" spans="1:6" x14ac:dyDescent="0.15">
      <c r="A285">
        <v>284</v>
      </c>
      <c r="B285" s="42" t="s">
        <v>19</v>
      </c>
      <c r="C285" s="8">
        <v>39054</v>
      </c>
      <c r="D285" t="s">
        <v>175</v>
      </c>
      <c r="E285" s="76">
        <v>439357.29740145989</v>
      </c>
      <c r="F285" s="13">
        <f t="shared" si="8"/>
        <v>39052</v>
      </c>
    </row>
    <row r="286" spans="1:6" x14ac:dyDescent="0.15">
      <c r="A286">
        <v>285</v>
      </c>
      <c r="B286" s="42" t="s">
        <v>20</v>
      </c>
      <c r="C286" s="8">
        <v>37998</v>
      </c>
      <c r="D286" t="s">
        <v>176</v>
      </c>
      <c r="E286" s="76">
        <v>74943.149938045186</v>
      </c>
      <c r="F286" s="13">
        <f t="shared" si="8"/>
        <v>37987</v>
      </c>
    </row>
    <row r="287" spans="1:6" x14ac:dyDescent="0.15">
      <c r="A287">
        <v>286</v>
      </c>
      <c r="B287" s="42" t="s">
        <v>21</v>
      </c>
      <c r="C287" s="8">
        <v>37989</v>
      </c>
      <c r="D287" t="s">
        <v>177</v>
      </c>
      <c r="E287" s="76">
        <v>171468.87429265463</v>
      </c>
      <c r="F287" s="13">
        <f t="shared" si="8"/>
        <v>37987</v>
      </c>
    </row>
    <row r="288" spans="1:6" x14ac:dyDescent="0.15">
      <c r="A288">
        <v>287</v>
      </c>
      <c r="B288" s="42" t="s">
        <v>22</v>
      </c>
      <c r="C288" s="8">
        <v>38001</v>
      </c>
      <c r="D288" t="s">
        <v>178</v>
      </c>
      <c r="E288" s="76">
        <v>33300.900694690994</v>
      </c>
      <c r="F288" s="13">
        <f t="shared" si="8"/>
        <v>37987</v>
      </c>
    </row>
    <row r="289" spans="1:6" x14ac:dyDescent="0.15">
      <c r="A289">
        <v>288</v>
      </c>
      <c r="B289" s="42" t="s">
        <v>23</v>
      </c>
      <c r="C289" s="8">
        <v>38011</v>
      </c>
      <c r="D289" t="s">
        <v>179</v>
      </c>
      <c r="E289" s="76">
        <v>469436.48714843788</v>
      </c>
      <c r="F289" s="13">
        <f t="shared" si="8"/>
        <v>37987</v>
      </c>
    </row>
    <row r="290" spans="1:6" x14ac:dyDescent="0.15">
      <c r="A290">
        <v>289</v>
      </c>
      <c r="B290" s="42" t="s">
        <v>24</v>
      </c>
      <c r="C290" s="8">
        <v>38369</v>
      </c>
      <c r="D290" t="s">
        <v>180</v>
      </c>
      <c r="E290" s="76">
        <v>499107.43791855144</v>
      </c>
      <c r="F290" s="13">
        <f t="shared" si="8"/>
        <v>38353</v>
      </c>
    </row>
    <row r="291" spans="1:6" x14ac:dyDescent="0.15">
      <c r="A291">
        <v>290</v>
      </c>
      <c r="B291" s="42" t="s">
        <v>25</v>
      </c>
      <c r="C291" s="8">
        <v>38406</v>
      </c>
      <c r="D291" t="s">
        <v>181</v>
      </c>
      <c r="E291" s="76">
        <v>312749.47931614035</v>
      </c>
      <c r="F291" s="13">
        <f t="shared" si="8"/>
        <v>38384</v>
      </c>
    </row>
    <row r="292" spans="1:6" x14ac:dyDescent="0.15">
      <c r="A292">
        <v>291</v>
      </c>
      <c r="B292" s="42" t="s">
        <v>26</v>
      </c>
      <c r="C292" s="8">
        <v>38384</v>
      </c>
      <c r="D292" t="s">
        <v>167</v>
      </c>
      <c r="E292" s="76">
        <v>18730.831616267096</v>
      </c>
      <c r="F292" s="13">
        <f t="shared" si="8"/>
        <v>38384</v>
      </c>
    </row>
    <row r="293" spans="1:6" x14ac:dyDescent="0.15">
      <c r="A293">
        <v>292</v>
      </c>
      <c r="B293" s="42" t="s">
        <v>27</v>
      </c>
      <c r="C293" s="8">
        <v>38022</v>
      </c>
      <c r="D293" t="s">
        <v>168</v>
      </c>
      <c r="E293" s="76">
        <v>375836.6608609361</v>
      </c>
      <c r="F293" s="13">
        <f t="shared" si="8"/>
        <v>38018</v>
      </c>
    </row>
    <row r="294" spans="1:6" x14ac:dyDescent="0.15">
      <c r="A294">
        <v>293</v>
      </c>
      <c r="B294" s="42" t="s">
        <v>10</v>
      </c>
      <c r="C294" s="8">
        <v>38411</v>
      </c>
      <c r="D294" t="s">
        <v>169</v>
      </c>
      <c r="E294" s="76">
        <v>498427.7080952641</v>
      </c>
      <c r="F294" s="13">
        <f t="shared" si="8"/>
        <v>38384</v>
      </c>
    </row>
    <row r="295" spans="1:6" x14ac:dyDescent="0.15">
      <c r="A295">
        <v>294</v>
      </c>
      <c r="B295" s="42" t="s">
        <v>11</v>
      </c>
      <c r="C295" s="8">
        <v>38399</v>
      </c>
      <c r="D295" t="s">
        <v>170</v>
      </c>
      <c r="E295" s="76">
        <v>24993.131205053476</v>
      </c>
      <c r="F295" s="13">
        <f t="shared" si="8"/>
        <v>38384</v>
      </c>
    </row>
    <row r="296" spans="1:6" x14ac:dyDescent="0.15">
      <c r="A296">
        <v>295</v>
      </c>
      <c r="B296" s="42" t="s">
        <v>12</v>
      </c>
      <c r="C296" s="8">
        <v>38406</v>
      </c>
      <c r="D296" t="s">
        <v>171</v>
      </c>
      <c r="E296" s="76">
        <v>383353.45082780923</v>
      </c>
      <c r="F296" s="13">
        <f t="shared" si="8"/>
        <v>38384</v>
      </c>
    </row>
    <row r="297" spans="1:6" x14ac:dyDescent="0.15">
      <c r="A297">
        <v>296</v>
      </c>
      <c r="B297" s="42" t="s">
        <v>13</v>
      </c>
      <c r="C297" s="8">
        <v>38386</v>
      </c>
      <c r="D297" t="s">
        <v>171</v>
      </c>
      <c r="E297" s="76">
        <v>131683.92125297536</v>
      </c>
      <c r="F297" s="13">
        <f t="shared" si="8"/>
        <v>38384</v>
      </c>
    </row>
    <row r="298" spans="1:6" x14ac:dyDescent="0.15">
      <c r="A298">
        <v>297</v>
      </c>
      <c r="B298" s="42" t="s">
        <v>14</v>
      </c>
      <c r="C298" s="8">
        <v>38752</v>
      </c>
      <c r="D298" t="s">
        <v>171</v>
      </c>
      <c r="E298" s="76">
        <v>485289.75798942999</v>
      </c>
      <c r="F298" s="13">
        <f t="shared" si="8"/>
        <v>38749</v>
      </c>
    </row>
    <row r="299" spans="1:6" x14ac:dyDescent="0.15">
      <c r="A299">
        <v>298</v>
      </c>
      <c r="B299" s="42" t="s">
        <v>15</v>
      </c>
      <c r="C299" s="8">
        <v>38801</v>
      </c>
      <c r="D299" t="s">
        <v>171</v>
      </c>
      <c r="E299" s="76">
        <v>188915.70122595513</v>
      </c>
      <c r="F299" s="13">
        <f t="shared" si="8"/>
        <v>38777</v>
      </c>
    </row>
    <row r="300" spans="1:6" x14ac:dyDescent="0.15">
      <c r="A300">
        <v>299</v>
      </c>
      <c r="B300" s="42" t="s">
        <v>16</v>
      </c>
      <c r="C300" s="8">
        <v>38807</v>
      </c>
      <c r="D300" t="s">
        <v>171</v>
      </c>
      <c r="E300" s="76">
        <v>1847.8195490060357</v>
      </c>
      <c r="F300" s="13">
        <f t="shared" si="8"/>
        <v>38777</v>
      </c>
    </row>
    <row r="301" spans="1:6" x14ac:dyDescent="0.15">
      <c r="A301">
        <v>300</v>
      </c>
      <c r="B301" s="42" t="s">
        <v>17</v>
      </c>
      <c r="C301" s="8">
        <v>38799</v>
      </c>
      <c r="D301" t="s">
        <v>171</v>
      </c>
      <c r="E301" s="76">
        <v>307628.99133752263</v>
      </c>
      <c r="F301" s="13">
        <f t="shared" si="8"/>
        <v>38777</v>
      </c>
    </row>
    <row r="302" spans="1:6" x14ac:dyDescent="0.15">
      <c r="A302">
        <v>301</v>
      </c>
      <c r="B302" s="42" t="s">
        <v>18</v>
      </c>
      <c r="C302" s="8">
        <v>38800</v>
      </c>
      <c r="D302" t="s">
        <v>171</v>
      </c>
      <c r="E302" s="76">
        <v>256732.58730961086</v>
      </c>
      <c r="F302" s="13">
        <f t="shared" si="8"/>
        <v>38777</v>
      </c>
    </row>
    <row r="303" spans="1:6" x14ac:dyDescent="0.15">
      <c r="A303">
        <v>302</v>
      </c>
      <c r="B303" s="42" t="s">
        <v>19</v>
      </c>
      <c r="C303" s="8">
        <v>38801</v>
      </c>
      <c r="D303" t="s">
        <v>171</v>
      </c>
      <c r="E303" s="76">
        <v>477944.97975883848</v>
      </c>
      <c r="F303" s="13">
        <f t="shared" si="8"/>
        <v>38777</v>
      </c>
    </row>
    <row r="304" spans="1:6" x14ac:dyDescent="0.15">
      <c r="A304">
        <v>303</v>
      </c>
      <c r="B304" s="42" t="s">
        <v>20</v>
      </c>
      <c r="C304" s="8">
        <v>38802</v>
      </c>
      <c r="D304" t="s">
        <v>171</v>
      </c>
      <c r="E304" s="76">
        <v>431341.60729455639</v>
      </c>
      <c r="F304" s="13">
        <f t="shared" si="8"/>
        <v>38777</v>
      </c>
    </row>
    <row r="305" spans="1:6" x14ac:dyDescent="0.15">
      <c r="A305">
        <v>304</v>
      </c>
      <c r="B305" s="42" t="s">
        <v>21</v>
      </c>
      <c r="C305" s="8">
        <v>38803</v>
      </c>
      <c r="D305" t="s">
        <v>171</v>
      </c>
      <c r="E305" s="76">
        <v>464806.94275439729</v>
      </c>
      <c r="F305" s="13">
        <f t="shared" si="8"/>
        <v>38777</v>
      </c>
    </row>
    <row r="306" spans="1:6" x14ac:dyDescent="0.15">
      <c r="A306">
        <v>305</v>
      </c>
      <c r="B306" s="42" t="s">
        <v>22</v>
      </c>
      <c r="C306" s="8">
        <v>38804</v>
      </c>
      <c r="D306" t="s">
        <v>171</v>
      </c>
      <c r="E306" s="76">
        <v>467706.80348512484</v>
      </c>
      <c r="F306" s="13">
        <f t="shared" ref="F306:F369" si="9">DATE(YEAR(C306), MONTH(C306), 1)</f>
        <v>38777</v>
      </c>
    </row>
    <row r="307" spans="1:6" x14ac:dyDescent="0.15">
      <c r="A307">
        <v>306</v>
      </c>
      <c r="B307" s="42" t="s">
        <v>23</v>
      </c>
      <c r="C307" s="8">
        <v>38805</v>
      </c>
      <c r="D307" t="s">
        <v>171</v>
      </c>
      <c r="E307" s="76">
        <v>362758.78693179932</v>
      </c>
      <c r="F307" s="13">
        <f t="shared" si="9"/>
        <v>38777</v>
      </c>
    </row>
    <row r="308" spans="1:6" x14ac:dyDescent="0.15">
      <c r="A308">
        <v>307</v>
      </c>
      <c r="B308" s="42" t="s">
        <v>24</v>
      </c>
      <c r="C308" s="8">
        <v>38806</v>
      </c>
      <c r="D308" t="s">
        <v>169</v>
      </c>
      <c r="E308" s="76">
        <v>61046.69002041957</v>
      </c>
      <c r="F308" s="13">
        <f t="shared" si="9"/>
        <v>38777</v>
      </c>
    </row>
    <row r="309" spans="1:6" x14ac:dyDescent="0.15">
      <c r="A309">
        <v>308</v>
      </c>
      <c r="B309" s="42" t="s">
        <v>25</v>
      </c>
      <c r="C309" s="8">
        <v>38807</v>
      </c>
      <c r="D309" t="s">
        <v>170</v>
      </c>
      <c r="E309" s="76">
        <v>491207.57203617331</v>
      </c>
      <c r="F309" s="13">
        <f t="shared" si="9"/>
        <v>38777</v>
      </c>
    </row>
    <row r="310" spans="1:6" x14ac:dyDescent="0.15">
      <c r="A310">
        <v>309</v>
      </c>
      <c r="B310" s="42" t="s">
        <v>26</v>
      </c>
      <c r="C310" s="8">
        <v>38808</v>
      </c>
      <c r="D310" t="s">
        <v>171</v>
      </c>
      <c r="E310" s="76">
        <v>449160.55866344291</v>
      </c>
      <c r="F310" s="13">
        <f t="shared" si="9"/>
        <v>38808</v>
      </c>
    </row>
    <row r="311" spans="1:6" x14ac:dyDescent="0.15">
      <c r="A311">
        <v>310</v>
      </c>
      <c r="B311" s="42" t="s">
        <v>27</v>
      </c>
      <c r="C311" s="8">
        <v>38809</v>
      </c>
      <c r="D311" t="s">
        <v>172</v>
      </c>
      <c r="E311" s="76">
        <v>310481.86631407065</v>
      </c>
      <c r="F311" s="13">
        <f t="shared" si="9"/>
        <v>38808</v>
      </c>
    </row>
    <row r="312" spans="1:6" x14ac:dyDescent="0.15">
      <c r="A312">
        <v>311</v>
      </c>
      <c r="B312" s="42" t="s">
        <v>10</v>
      </c>
      <c r="C312" s="8">
        <v>38810</v>
      </c>
      <c r="D312" t="s">
        <v>173</v>
      </c>
      <c r="E312" s="76">
        <v>337909.49095285806</v>
      </c>
      <c r="F312" s="13">
        <f t="shared" si="9"/>
        <v>38808</v>
      </c>
    </row>
    <row r="313" spans="1:6" x14ac:dyDescent="0.15">
      <c r="A313">
        <v>312</v>
      </c>
      <c r="B313" s="42" t="s">
        <v>11</v>
      </c>
      <c r="C313" s="8">
        <v>38811</v>
      </c>
      <c r="D313" t="s">
        <v>174</v>
      </c>
      <c r="E313" s="76">
        <v>386622.65683484921</v>
      </c>
      <c r="F313" s="13">
        <f t="shared" si="9"/>
        <v>38808</v>
      </c>
    </row>
    <row r="314" spans="1:6" x14ac:dyDescent="0.15">
      <c r="A314">
        <v>313</v>
      </c>
      <c r="B314" s="42" t="s">
        <v>12</v>
      </c>
      <c r="C314" s="8">
        <v>37998</v>
      </c>
      <c r="D314" t="s">
        <v>175</v>
      </c>
      <c r="E314" s="76">
        <v>270631.78724849212</v>
      </c>
      <c r="F314" s="13">
        <f t="shared" si="9"/>
        <v>37987</v>
      </c>
    </row>
    <row r="315" spans="1:6" x14ac:dyDescent="0.15">
      <c r="A315">
        <v>314</v>
      </c>
      <c r="B315" s="42" t="s">
        <v>13</v>
      </c>
      <c r="C315" s="8">
        <v>37989</v>
      </c>
      <c r="D315" t="s">
        <v>176</v>
      </c>
      <c r="E315" s="76">
        <v>461636.85761197883</v>
      </c>
      <c r="F315" s="13">
        <f t="shared" si="9"/>
        <v>37987</v>
      </c>
    </row>
    <row r="316" spans="1:6" x14ac:dyDescent="0.15">
      <c r="A316">
        <v>315</v>
      </c>
      <c r="B316" s="42" t="s">
        <v>14</v>
      </c>
      <c r="C316" s="8">
        <v>38001</v>
      </c>
      <c r="D316" t="s">
        <v>177</v>
      </c>
      <c r="E316" s="76">
        <v>437497.68832265562</v>
      </c>
      <c r="F316" s="13">
        <f t="shared" si="9"/>
        <v>37987</v>
      </c>
    </row>
    <row r="317" spans="1:6" x14ac:dyDescent="0.15">
      <c r="A317">
        <v>316</v>
      </c>
      <c r="B317" s="42" t="s">
        <v>15</v>
      </c>
      <c r="C317" s="8">
        <v>38011</v>
      </c>
      <c r="D317" t="s">
        <v>178</v>
      </c>
      <c r="E317" s="76">
        <v>137599.83710990797</v>
      </c>
      <c r="F317" s="13">
        <f t="shared" si="9"/>
        <v>37987</v>
      </c>
    </row>
    <row r="318" spans="1:6" x14ac:dyDescent="0.15">
      <c r="A318">
        <v>317</v>
      </c>
      <c r="B318" s="42" t="s">
        <v>16</v>
      </c>
      <c r="C318" s="8">
        <v>37998</v>
      </c>
      <c r="D318" t="s">
        <v>179</v>
      </c>
      <c r="E318" s="76">
        <v>142548.51341738828</v>
      </c>
      <c r="F318" s="13">
        <f t="shared" si="9"/>
        <v>37987</v>
      </c>
    </row>
    <row r="319" spans="1:6" x14ac:dyDescent="0.15">
      <c r="A319">
        <v>318</v>
      </c>
      <c r="B319" s="42" t="s">
        <v>17</v>
      </c>
      <c r="C319" s="8">
        <v>37989</v>
      </c>
      <c r="D319" t="s">
        <v>180</v>
      </c>
      <c r="E319" s="76">
        <v>136036.77115565032</v>
      </c>
      <c r="F319" s="13">
        <f t="shared" si="9"/>
        <v>37987</v>
      </c>
    </row>
    <row r="320" spans="1:6" x14ac:dyDescent="0.15">
      <c r="A320">
        <v>319</v>
      </c>
      <c r="B320" s="42" t="s">
        <v>18</v>
      </c>
      <c r="C320" s="8">
        <v>38001</v>
      </c>
      <c r="D320" t="s">
        <v>181</v>
      </c>
      <c r="E320" s="76">
        <v>42988.945519044915</v>
      </c>
      <c r="F320" s="13">
        <f t="shared" si="9"/>
        <v>37987</v>
      </c>
    </row>
    <row r="321" spans="1:6" x14ac:dyDescent="0.15">
      <c r="A321">
        <v>320</v>
      </c>
      <c r="B321" s="42" t="s">
        <v>19</v>
      </c>
      <c r="C321" s="8">
        <v>38011</v>
      </c>
      <c r="D321" t="s">
        <v>167</v>
      </c>
      <c r="E321" s="76">
        <v>50297.57540242996</v>
      </c>
      <c r="F321" s="13">
        <f t="shared" si="9"/>
        <v>37987</v>
      </c>
    </row>
    <row r="322" spans="1:6" x14ac:dyDescent="0.15">
      <c r="A322">
        <v>321</v>
      </c>
      <c r="B322" s="42" t="s">
        <v>20</v>
      </c>
      <c r="C322" s="8">
        <v>37998</v>
      </c>
      <c r="D322" t="s">
        <v>168</v>
      </c>
      <c r="E322" s="76">
        <v>40549.873277479499</v>
      </c>
      <c r="F322" s="13">
        <f t="shared" si="9"/>
        <v>37987</v>
      </c>
    </row>
    <row r="323" spans="1:6" x14ac:dyDescent="0.15">
      <c r="A323">
        <v>322</v>
      </c>
      <c r="B323" s="42" t="s">
        <v>21</v>
      </c>
      <c r="C323" s="8">
        <v>37989</v>
      </c>
      <c r="D323" t="s">
        <v>169</v>
      </c>
      <c r="E323" s="76">
        <v>47414.184303378461</v>
      </c>
      <c r="F323" s="13">
        <f t="shared" si="9"/>
        <v>37987</v>
      </c>
    </row>
    <row r="324" spans="1:6" x14ac:dyDescent="0.15">
      <c r="A324">
        <v>323</v>
      </c>
      <c r="B324" s="42" t="s">
        <v>22</v>
      </c>
      <c r="C324" s="8">
        <v>38001</v>
      </c>
      <c r="D324" t="s">
        <v>170</v>
      </c>
      <c r="E324" s="76">
        <v>223871.52180629151</v>
      </c>
      <c r="F324" s="13">
        <f t="shared" si="9"/>
        <v>37987</v>
      </c>
    </row>
    <row r="325" spans="1:6" x14ac:dyDescent="0.15">
      <c r="A325">
        <v>324</v>
      </c>
      <c r="B325" s="42" t="s">
        <v>23</v>
      </c>
      <c r="C325" s="8">
        <v>38011</v>
      </c>
      <c r="D325" t="s">
        <v>170</v>
      </c>
      <c r="E325" s="76">
        <v>413507.81468185922</v>
      </c>
      <c r="F325" s="13">
        <f t="shared" si="9"/>
        <v>37987</v>
      </c>
    </row>
    <row r="326" spans="1:6" x14ac:dyDescent="0.15">
      <c r="A326">
        <v>325</v>
      </c>
      <c r="B326" s="42" t="s">
        <v>24</v>
      </c>
      <c r="C326" s="8">
        <v>37998</v>
      </c>
      <c r="D326" t="s">
        <v>170</v>
      </c>
      <c r="E326" s="76">
        <v>21625.252472986966</v>
      </c>
      <c r="F326" s="13">
        <f t="shared" si="9"/>
        <v>37987</v>
      </c>
    </row>
    <row r="327" spans="1:6" x14ac:dyDescent="0.15">
      <c r="A327">
        <v>326</v>
      </c>
      <c r="B327" s="42" t="s">
        <v>25</v>
      </c>
      <c r="C327" s="8">
        <v>37989</v>
      </c>
      <c r="D327" t="s">
        <v>170</v>
      </c>
      <c r="E327" s="76">
        <v>189209.38733583569</v>
      </c>
      <c r="F327" s="13">
        <f t="shared" si="9"/>
        <v>37987</v>
      </c>
    </row>
    <row r="328" spans="1:6" x14ac:dyDescent="0.15">
      <c r="A328">
        <v>327</v>
      </c>
      <c r="B328" s="42" t="s">
        <v>26</v>
      </c>
      <c r="C328" s="8">
        <v>38001</v>
      </c>
      <c r="D328" t="s">
        <v>170</v>
      </c>
      <c r="E328" s="76">
        <v>73689.64236852937</v>
      </c>
      <c r="F328" s="13">
        <f t="shared" si="9"/>
        <v>37987</v>
      </c>
    </row>
    <row r="329" spans="1:6" x14ac:dyDescent="0.15">
      <c r="A329">
        <v>328</v>
      </c>
      <c r="B329" s="42" t="s">
        <v>27</v>
      </c>
      <c r="C329" s="8">
        <v>37998</v>
      </c>
      <c r="D329" t="s">
        <v>170</v>
      </c>
      <c r="E329" s="76">
        <v>482537.04538502981</v>
      </c>
      <c r="F329" s="13">
        <f t="shared" si="9"/>
        <v>37987</v>
      </c>
    </row>
    <row r="330" spans="1:6" x14ac:dyDescent="0.15">
      <c r="A330">
        <v>329</v>
      </c>
      <c r="B330" s="42" t="s">
        <v>10</v>
      </c>
      <c r="C330" s="8">
        <v>37989</v>
      </c>
      <c r="D330" t="s">
        <v>170</v>
      </c>
      <c r="E330" s="76">
        <v>46011.062732415339</v>
      </c>
      <c r="F330" s="13">
        <f t="shared" si="9"/>
        <v>37987</v>
      </c>
    </row>
    <row r="331" spans="1:6" x14ac:dyDescent="0.15">
      <c r="A331">
        <v>330</v>
      </c>
      <c r="B331" s="42" t="s">
        <v>11</v>
      </c>
      <c r="C331" s="8">
        <v>38001</v>
      </c>
      <c r="D331" t="s">
        <v>178</v>
      </c>
      <c r="E331" s="76">
        <v>121424.76183067197</v>
      </c>
      <c r="F331" s="13">
        <f t="shared" si="9"/>
        <v>37987</v>
      </c>
    </row>
    <row r="332" spans="1:6" x14ac:dyDescent="0.15">
      <c r="A332">
        <v>331</v>
      </c>
      <c r="B332" s="42" t="s">
        <v>12</v>
      </c>
      <c r="C332" s="8">
        <v>38011</v>
      </c>
      <c r="D332" t="s">
        <v>179</v>
      </c>
      <c r="E332" s="76">
        <v>409097.70270518301</v>
      </c>
      <c r="F332" s="13">
        <f t="shared" si="9"/>
        <v>37987</v>
      </c>
    </row>
    <row r="333" spans="1:6" x14ac:dyDescent="0.15">
      <c r="A333">
        <v>332</v>
      </c>
      <c r="B333" s="42" t="s">
        <v>13</v>
      </c>
      <c r="C333" s="8">
        <v>38369</v>
      </c>
      <c r="D333" t="s">
        <v>180</v>
      </c>
      <c r="E333" s="76">
        <v>474811.23796780891</v>
      </c>
      <c r="F333" s="13">
        <f t="shared" si="9"/>
        <v>38353</v>
      </c>
    </row>
    <row r="334" spans="1:6" x14ac:dyDescent="0.15">
      <c r="A334">
        <v>333</v>
      </c>
      <c r="B334" s="42" t="s">
        <v>14</v>
      </c>
      <c r="C334" s="8">
        <v>38406</v>
      </c>
      <c r="D334" t="s">
        <v>181</v>
      </c>
      <c r="E334" s="76">
        <v>347612.49465687852</v>
      </c>
      <c r="F334" s="13">
        <f t="shared" si="9"/>
        <v>38384</v>
      </c>
    </row>
    <row r="335" spans="1:6" x14ac:dyDescent="0.15">
      <c r="A335">
        <v>334</v>
      </c>
      <c r="B335" s="42" t="s">
        <v>15</v>
      </c>
      <c r="C335" s="8">
        <v>38384</v>
      </c>
      <c r="D335" t="s">
        <v>167</v>
      </c>
      <c r="E335" s="76">
        <v>74634.999804209452</v>
      </c>
      <c r="F335" s="13">
        <f t="shared" si="9"/>
        <v>38384</v>
      </c>
    </row>
    <row r="336" spans="1:6" x14ac:dyDescent="0.15">
      <c r="A336">
        <v>335</v>
      </c>
      <c r="B336" s="42" t="s">
        <v>16</v>
      </c>
      <c r="C336" s="8">
        <v>38022</v>
      </c>
      <c r="D336" t="s">
        <v>168</v>
      </c>
      <c r="E336" s="76">
        <v>443549.27199575666</v>
      </c>
      <c r="F336" s="13">
        <f t="shared" si="9"/>
        <v>38018</v>
      </c>
    </row>
    <row r="337" spans="1:6" x14ac:dyDescent="0.15">
      <c r="A337">
        <v>336</v>
      </c>
      <c r="B337" s="42" t="s">
        <v>17</v>
      </c>
      <c r="C337" s="8">
        <v>38411</v>
      </c>
      <c r="D337" t="s">
        <v>169</v>
      </c>
      <c r="E337" s="76">
        <v>454420.26480429177</v>
      </c>
      <c r="F337" s="13">
        <f t="shared" si="9"/>
        <v>38384</v>
      </c>
    </row>
    <row r="338" spans="1:6" x14ac:dyDescent="0.15">
      <c r="A338">
        <v>337</v>
      </c>
      <c r="B338" s="42" t="s">
        <v>18</v>
      </c>
      <c r="C338" s="8">
        <v>38399</v>
      </c>
      <c r="D338" t="s">
        <v>170</v>
      </c>
      <c r="E338" s="76">
        <v>247141.40904334059</v>
      </c>
      <c r="F338" s="13">
        <f t="shared" si="9"/>
        <v>38384</v>
      </c>
    </row>
    <row r="339" spans="1:6" x14ac:dyDescent="0.15">
      <c r="A339">
        <v>338</v>
      </c>
      <c r="B339" s="42" t="s">
        <v>19</v>
      </c>
      <c r="C339" s="8">
        <v>38406</v>
      </c>
      <c r="D339" t="s">
        <v>171</v>
      </c>
      <c r="E339" s="76">
        <v>428807.60771855823</v>
      </c>
      <c r="F339" s="13">
        <f t="shared" si="9"/>
        <v>38384</v>
      </c>
    </row>
    <row r="340" spans="1:6" x14ac:dyDescent="0.15">
      <c r="A340">
        <v>339</v>
      </c>
      <c r="B340" s="42" t="s">
        <v>20</v>
      </c>
      <c r="C340" s="8">
        <v>38386</v>
      </c>
      <c r="D340" t="s">
        <v>172</v>
      </c>
      <c r="E340" s="76">
        <v>202537.01962092973</v>
      </c>
      <c r="F340" s="13">
        <f t="shared" si="9"/>
        <v>38384</v>
      </c>
    </row>
    <row r="341" spans="1:6" x14ac:dyDescent="0.15">
      <c r="A341">
        <v>340</v>
      </c>
      <c r="B341" s="42" t="s">
        <v>21</v>
      </c>
      <c r="C341" s="8">
        <v>38752</v>
      </c>
      <c r="D341" t="s">
        <v>173</v>
      </c>
      <c r="E341" s="76">
        <v>164943.11845623259</v>
      </c>
      <c r="F341" s="13">
        <f t="shared" si="9"/>
        <v>38749</v>
      </c>
    </row>
    <row r="342" spans="1:6" x14ac:dyDescent="0.15">
      <c r="A342">
        <v>341</v>
      </c>
      <c r="B342" s="42" t="s">
        <v>22</v>
      </c>
      <c r="C342" s="8">
        <v>38801</v>
      </c>
      <c r="D342" t="s">
        <v>174</v>
      </c>
      <c r="E342" s="76">
        <v>190590.32818197008</v>
      </c>
      <c r="F342" s="13">
        <f t="shared" si="9"/>
        <v>38777</v>
      </c>
    </row>
    <row r="343" spans="1:6" x14ac:dyDescent="0.15">
      <c r="A343">
        <v>342</v>
      </c>
      <c r="B343" s="42" t="s">
        <v>23</v>
      </c>
      <c r="C343" s="8">
        <v>38807</v>
      </c>
      <c r="D343" t="s">
        <v>175</v>
      </c>
      <c r="E343" s="76">
        <v>425590.20686445409</v>
      </c>
      <c r="F343" s="13">
        <f t="shared" si="9"/>
        <v>38777</v>
      </c>
    </row>
    <row r="344" spans="1:6" x14ac:dyDescent="0.15">
      <c r="A344">
        <v>343</v>
      </c>
      <c r="B344" s="42" t="s">
        <v>24</v>
      </c>
      <c r="C344" s="8">
        <v>38799</v>
      </c>
      <c r="D344" t="s">
        <v>176</v>
      </c>
      <c r="E344" s="76">
        <v>82892.992192819482</v>
      </c>
      <c r="F344" s="13">
        <f t="shared" si="9"/>
        <v>38777</v>
      </c>
    </row>
    <row r="345" spans="1:6" x14ac:dyDescent="0.15">
      <c r="A345">
        <v>344</v>
      </c>
      <c r="B345" s="42" t="s">
        <v>25</v>
      </c>
      <c r="C345" s="8">
        <v>38065</v>
      </c>
      <c r="D345" t="s">
        <v>177</v>
      </c>
      <c r="E345" s="76">
        <v>78188.684574514613</v>
      </c>
      <c r="F345" s="13">
        <f t="shared" si="9"/>
        <v>38047</v>
      </c>
    </row>
    <row r="346" spans="1:6" x14ac:dyDescent="0.15">
      <c r="A346">
        <v>345</v>
      </c>
      <c r="B346" s="42" t="s">
        <v>26</v>
      </c>
      <c r="C346" s="8">
        <v>38781</v>
      </c>
      <c r="D346" t="s">
        <v>178</v>
      </c>
      <c r="E346" s="76">
        <v>273123.33788168378</v>
      </c>
      <c r="F346" s="13">
        <f t="shared" si="9"/>
        <v>38777</v>
      </c>
    </row>
    <row r="347" spans="1:6" x14ac:dyDescent="0.15">
      <c r="A347">
        <v>346</v>
      </c>
      <c r="B347" s="42" t="s">
        <v>27</v>
      </c>
      <c r="C347" s="8">
        <v>38446</v>
      </c>
      <c r="D347" t="s">
        <v>179</v>
      </c>
      <c r="E347" s="76">
        <v>24304.744346914988</v>
      </c>
      <c r="F347" s="13">
        <f t="shared" si="9"/>
        <v>38443</v>
      </c>
    </row>
    <row r="348" spans="1:6" x14ac:dyDescent="0.15">
      <c r="A348">
        <v>347</v>
      </c>
      <c r="B348" s="42" t="s">
        <v>10</v>
      </c>
      <c r="C348" s="8">
        <v>38837</v>
      </c>
      <c r="D348" t="s">
        <v>180</v>
      </c>
      <c r="E348" s="76">
        <v>439346.38352498534</v>
      </c>
      <c r="F348" s="13">
        <f t="shared" si="9"/>
        <v>38808</v>
      </c>
    </row>
    <row r="349" spans="1:6" x14ac:dyDescent="0.15">
      <c r="A349">
        <v>348</v>
      </c>
      <c r="B349" s="42" t="s">
        <v>11</v>
      </c>
      <c r="C349" s="8">
        <v>38102</v>
      </c>
      <c r="D349" t="s">
        <v>181</v>
      </c>
      <c r="E349" s="76">
        <v>447983.2666142027</v>
      </c>
      <c r="F349" s="13">
        <f t="shared" si="9"/>
        <v>38078</v>
      </c>
    </row>
    <row r="350" spans="1:6" x14ac:dyDescent="0.15">
      <c r="A350">
        <v>349</v>
      </c>
      <c r="B350" s="42" t="s">
        <v>12</v>
      </c>
      <c r="C350" s="8">
        <v>38826</v>
      </c>
      <c r="D350" t="s">
        <v>167</v>
      </c>
      <c r="E350" s="76">
        <v>165879.13068406068</v>
      </c>
      <c r="F350" s="13">
        <f t="shared" si="9"/>
        <v>38808</v>
      </c>
    </row>
    <row r="351" spans="1:6" x14ac:dyDescent="0.15">
      <c r="A351">
        <v>350</v>
      </c>
      <c r="B351" s="42" t="s">
        <v>13</v>
      </c>
      <c r="C351" s="8">
        <v>38083</v>
      </c>
      <c r="D351" t="s">
        <v>168</v>
      </c>
      <c r="E351" s="76">
        <v>398525.8822646878</v>
      </c>
      <c r="F351" s="13">
        <f t="shared" si="9"/>
        <v>38078</v>
      </c>
    </row>
    <row r="352" spans="1:6" x14ac:dyDescent="0.15">
      <c r="A352">
        <v>351</v>
      </c>
      <c r="B352" s="42" t="s">
        <v>14</v>
      </c>
      <c r="C352" s="8">
        <v>38469</v>
      </c>
      <c r="D352" t="s">
        <v>169</v>
      </c>
      <c r="E352" s="76">
        <v>257587.21768071491</v>
      </c>
      <c r="F352" s="13">
        <f t="shared" si="9"/>
        <v>38443</v>
      </c>
    </row>
    <row r="353" spans="1:6" x14ac:dyDescent="0.15">
      <c r="A353">
        <v>352</v>
      </c>
      <c r="B353" s="42" t="s">
        <v>15</v>
      </c>
      <c r="C353" s="8">
        <v>38112</v>
      </c>
      <c r="D353" t="s">
        <v>170</v>
      </c>
      <c r="E353" s="76">
        <v>480728.81259920826</v>
      </c>
      <c r="F353" s="13">
        <f t="shared" si="9"/>
        <v>38108</v>
      </c>
    </row>
    <row r="354" spans="1:6" x14ac:dyDescent="0.15">
      <c r="A354">
        <v>353</v>
      </c>
      <c r="B354" s="42" t="s">
        <v>16</v>
      </c>
      <c r="C354" s="8">
        <v>38843</v>
      </c>
      <c r="D354" t="s">
        <v>171</v>
      </c>
      <c r="E354" s="76">
        <v>103939.8380426736</v>
      </c>
      <c r="F354" s="13">
        <f t="shared" si="9"/>
        <v>38838</v>
      </c>
    </row>
    <row r="355" spans="1:6" x14ac:dyDescent="0.15">
      <c r="A355">
        <v>354</v>
      </c>
      <c r="B355" s="42" t="s">
        <v>17</v>
      </c>
      <c r="C355" s="8">
        <v>38479</v>
      </c>
      <c r="D355" t="s">
        <v>171</v>
      </c>
      <c r="E355" s="76">
        <v>406033.31883578247</v>
      </c>
      <c r="F355" s="13">
        <f t="shared" si="9"/>
        <v>38473</v>
      </c>
    </row>
    <row r="356" spans="1:6" x14ac:dyDescent="0.15">
      <c r="A356">
        <v>355</v>
      </c>
      <c r="B356" s="42" t="s">
        <v>18</v>
      </c>
      <c r="C356" s="8">
        <v>38845</v>
      </c>
      <c r="D356" t="s">
        <v>171</v>
      </c>
      <c r="E356" s="76">
        <v>91357.563407860391</v>
      </c>
      <c r="F356" s="13">
        <f t="shared" si="9"/>
        <v>38838</v>
      </c>
    </row>
    <row r="357" spans="1:6" x14ac:dyDescent="0.15">
      <c r="A357">
        <v>356</v>
      </c>
      <c r="B357" s="42" t="s">
        <v>19</v>
      </c>
      <c r="C357" s="8">
        <v>38481</v>
      </c>
      <c r="D357" t="s">
        <v>171</v>
      </c>
      <c r="E357" s="76">
        <v>259726.40608188618</v>
      </c>
      <c r="F357" s="13">
        <f t="shared" si="9"/>
        <v>38473</v>
      </c>
    </row>
    <row r="358" spans="1:6" x14ac:dyDescent="0.15">
      <c r="A358">
        <v>357</v>
      </c>
      <c r="B358" s="42" t="s">
        <v>20</v>
      </c>
      <c r="C358" s="8">
        <v>38847</v>
      </c>
      <c r="D358" t="s">
        <v>176</v>
      </c>
      <c r="E358" s="76">
        <v>266910.34584865818</v>
      </c>
      <c r="F358" s="13">
        <f t="shared" si="9"/>
        <v>38838</v>
      </c>
    </row>
    <row r="359" spans="1:6" x14ac:dyDescent="0.15">
      <c r="A359">
        <v>358</v>
      </c>
      <c r="B359" s="42" t="s">
        <v>21</v>
      </c>
      <c r="C359" s="8">
        <v>38909</v>
      </c>
      <c r="D359" t="s">
        <v>177</v>
      </c>
      <c r="E359" s="76">
        <v>419581.25321644411</v>
      </c>
      <c r="F359" s="13">
        <f t="shared" si="9"/>
        <v>38899</v>
      </c>
    </row>
    <row r="360" spans="1:6" x14ac:dyDescent="0.15">
      <c r="A360">
        <v>359</v>
      </c>
      <c r="B360" s="42" t="s">
        <v>22</v>
      </c>
      <c r="C360" s="8">
        <v>38576</v>
      </c>
      <c r="D360" t="s">
        <v>178</v>
      </c>
      <c r="E360" s="76">
        <v>94786.895740836932</v>
      </c>
      <c r="F360" s="13">
        <f t="shared" si="9"/>
        <v>38565</v>
      </c>
    </row>
    <row r="361" spans="1:6" x14ac:dyDescent="0.15">
      <c r="A361">
        <v>360</v>
      </c>
      <c r="B361" s="42" t="s">
        <v>23</v>
      </c>
      <c r="C361" s="8">
        <v>38243</v>
      </c>
      <c r="D361" t="s">
        <v>179</v>
      </c>
      <c r="E361" s="76">
        <v>485279.90263738087</v>
      </c>
      <c r="F361" s="13">
        <f t="shared" si="9"/>
        <v>38231</v>
      </c>
    </row>
    <row r="362" spans="1:6" x14ac:dyDescent="0.15">
      <c r="A362">
        <v>361</v>
      </c>
      <c r="B362" s="42" t="s">
        <v>24</v>
      </c>
      <c r="C362" s="8">
        <v>38676</v>
      </c>
      <c r="D362" t="s">
        <v>180</v>
      </c>
      <c r="E362" s="76">
        <v>446876.55221792101</v>
      </c>
      <c r="F362" s="13">
        <f t="shared" si="9"/>
        <v>38657</v>
      </c>
    </row>
    <row r="363" spans="1:6" x14ac:dyDescent="0.15">
      <c r="A363">
        <v>362</v>
      </c>
      <c r="B363" s="42" t="s">
        <v>25</v>
      </c>
      <c r="C363" s="8">
        <v>39042</v>
      </c>
      <c r="D363" t="s">
        <v>181</v>
      </c>
      <c r="E363" s="76">
        <v>339227.14486526564</v>
      </c>
      <c r="F363" s="13">
        <f t="shared" si="9"/>
        <v>39022</v>
      </c>
    </row>
    <row r="364" spans="1:6" x14ac:dyDescent="0.15">
      <c r="A364">
        <v>363</v>
      </c>
      <c r="B364" s="42" t="s">
        <v>26</v>
      </c>
      <c r="C364" s="8">
        <v>38678</v>
      </c>
      <c r="D364" t="s">
        <v>167</v>
      </c>
      <c r="E364" s="76">
        <v>246986.04855343091</v>
      </c>
      <c r="F364" s="13">
        <f t="shared" si="9"/>
        <v>38657</v>
      </c>
    </row>
    <row r="365" spans="1:6" x14ac:dyDescent="0.15">
      <c r="A365">
        <v>364</v>
      </c>
      <c r="B365" s="42" t="s">
        <v>27</v>
      </c>
      <c r="C365" s="8">
        <v>38314</v>
      </c>
      <c r="D365" t="s">
        <v>168</v>
      </c>
      <c r="E365" s="76">
        <v>289493.54192639468</v>
      </c>
      <c r="F365" s="13">
        <f t="shared" si="9"/>
        <v>38292</v>
      </c>
    </row>
    <row r="366" spans="1:6" x14ac:dyDescent="0.15">
      <c r="A366">
        <v>365</v>
      </c>
      <c r="B366" s="42" t="s">
        <v>17</v>
      </c>
      <c r="C366" s="8">
        <v>38496</v>
      </c>
      <c r="D366" t="s">
        <v>169</v>
      </c>
      <c r="E366" s="76">
        <v>81819.233193475113</v>
      </c>
      <c r="F366" s="13">
        <f t="shared" si="9"/>
        <v>38473</v>
      </c>
    </row>
    <row r="367" spans="1:6" x14ac:dyDescent="0.15">
      <c r="A367">
        <v>366</v>
      </c>
      <c r="B367" s="42" t="s">
        <v>18</v>
      </c>
      <c r="C367" s="8">
        <v>38497</v>
      </c>
      <c r="D367" t="s">
        <v>170</v>
      </c>
      <c r="E367" s="76">
        <v>455944.06872645224</v>
      </c>
      <c r="F367" s="13">
        <f t="shared" si="9"/>
        <v>38473</v>
      </c>
    </row>
    <row r="368" spans="1:6" x14ac:dyDescent="0.15">
      <c r="A368">
        <v>367</v>
      </c>
      <c r="B368" s="42" t="s">
        <v>19</v>
      </c>
      <c r="C368" s="8">
        <v>38498</v>
      </c>
      <c r="D368" t="s">
        <v>170</v>
      </c>
      <c r="E368" s="76">
        <v>81881.764749096255</v>
      </c>
      <c r="F368" s="13">
        <f t="shared" si="9"/>
        <v>38473</v>
      </c>
    </row>
    <row r="369" spans="1:6" x14ac:dyDescent="0.15">
      <c r="A369">
        <v>368</v>
      </c>
      <c r="B369" s="42" t="s">
        <v>20</v>
      </c>
      <c r="C369" s="8">
        <v>38499</v>
      </c>
      <c r="D369" t="s">
        <v>170</v>
      </c>
      <c r="E369" s="76">
        <v>498137.42795518937</v>
      </c>
      <c r="F369" s="13">
        <f t="shared" si="9"/>
        <v>38473</v>
      </c>
    </row>
    <row r="370" spans="1:6" x14ac:dyDescent="0.15">
      <c r="A370">
        <v>369</v>
      </c>
      <c r="B370" s="42" t="s">
        <v>21</v>
      </c>
      <c r="C370" s="8">
        <v>38500</v>
      </c>
      <c r="D370" t="s">
        <v>170</v>
      </c>
      <c r="E370" s="76">
        <v>284754.80993060349</v>
      </c>
      <c r="F370" s="13">
        <f t="shared" ref="F370:F433" si="10">DATE(YEAR(C370), MONTH(C370), 1)</f>
        <v>38473</v>
      </c>
    </row>
    <row r="371" spans="1:6" x14ac:dyDescent="0.15">
      <c r="A371">
        <v>370</v>
      </c>
      <c r="B371" s="42" t="s">
        <v>22</v>
      </c>
      <c r="C371" s="8">
        <v>38501</v>
      </c>
      <c r="D371" t="s">
        <v>170</v>
      </c>
      <c r="E371" s="76">
        <v>269231.14466681081</v>
      </c>
      <c r="F371" s="13">
        <f t="shared" si="10"/>
        <v>38473</v>
      </c>
    </row>
    <row r="372" spans="1:6" x14ac:dyDescent="0.15">
      <c r="A372">
        <v>371</v>
      </c>
      <c r="B372" s="42" t="s">
        <v>23</v>
      </c>
      <c r="C372" s="8">
        <v>38502</v>
      </c>
      <c r="D372" t="s">
        <v>170</v>
      </c>
      <c r="E372" s="76">
        <v>384469.58122360834</v>
      </c>
      <c r="F372" s="13">
        <f t="shared" si="10"/>
        <v>38473</v>
      </c>
    </row>
    <row r="373" spans="1:6" x14ac:dyDescent="0.15">
      <c r="A373">
        <v>372</v>
      </c>
      <c r="B373" s="42" t="s">
        <v>24</v>
      </c>
      <c r="C373" s="8">
        <v>38503</v>
      </c>
      <c r="D373" t="s">
        <v>170</v>
      </c>
      <c r="E373" s="76">
        <v>327032.76620186743</v>
      </c>
      <c r="F373" s="13">
        <f t="shared" si="10"/>
        <v>38473</v>
      </c>
    </row>
    <row r="374" spans="1:6" x14ac:dyDescent="0.15">
      <c r="A374">
        <v>373</v>
      </c>
      <c r="B374" s="42" t="s">
        <v>25</v>
      </c>
      <c r="C374" s="8">
        <v>38504</v>
      </c>
      <c r="D374" t="s">
        <v>170</v>
      </c>
      <c r="E374" s="76">
        <v>487417.71106359037</v>
      </c>
      <c r="F374" s="13">
        <f t="shared" si="10"/>
        <v>38504</v>
      </c>
    </row>
    <row r="375" spans="1:6" x14ac:dyDescent="0.15">
      <c r="A375">
        <v>374</v>
      </c>
      <c r="B375" s="42" t="s">
        <v>26</v>
      </c>
      <c r="C375" s="8">
        <v>38505</v>
      </c>
      <c r="D375" t="s">
        <v>170</v>
      </c>
      <c r="E375" s="76">
        <v>32881.241588974262</v>
      </c>
      <c r="F375" s="13">
        <f t="shared" si="10"/>
        <v>38504</v>
      </c>
    </row>
    <row r="376" spans="1:6" x14ac:dyDescent="0.15">
      <c r="A376">
        <v>375</v>
      </c>
      <c r="B376" s="42" t="s">
        <v>27</v>
      </c>
      <c r="C376" s="8">
        <v>38506</v>
      </c>
      <c r="D376" t="s">
        <v>170</v>
      </c>
      <c r="E376" s="76">
        <v>437676.96432602836</v>
      </c>
      <c r="F376" s="13">
        <f t="shared" si="10"/>
        <v>38504</v>
      </c>
    </row>
    <row r="377" spans="1:6" x14ac:dyDescent="0.15">
      <c r="A377">
        <v>376</v>
      </c>
      <c r="B377" s="42" t="s">
        <v>28</v>
      </c>
      <c r="C377" s="8">
        <v>38536</v>
      </c>
      <c r="D377" t="s">
        <v>170</v>
      </c>
      <c r="E377" s="76">
        <v>412160.84554184071</v>
      </c>
      <c r="F377" s="13">
        <f t="shared" si="10"/>
        <v>38534</v>
      </c>
    </row>
    <row r="378" spans="1:6" x14ac:dyDescent="0.15">
      <c r="A378">
        <v>377</v>
      </c>
      <c r="B378" s="42" t="s">
        <v>29</v>
      </c>
      <c r="C378" s="8">
        <v>38567</v>
      </c>
      <c r="D378" t="s">
        <v>170</v>
      </c>
      <c r="E378" s="76">
        <v>261446.64712270728</v>
      </c>
      <c r="F378" s="13">
        <f t="shared" si="10"/>
        <v>38565</v>
      </c>
    </row>
    <row r="379" spans="1:6" x14ac:dyDescent="0.15">
      <c r="A379">
        <v>378</v>
      </c>
      <c r="B379" s="42" t="s">
        <v>30</v>
      </c>
      <c r="C379" s="8">
        <v>38598</v>
      </c>
      <c r="D379" t="s">
        <v>167</v>
      </c>
      <c r="E379" s="76">
        <v>334589.17520461295</v>
      </c>
      <c r="F379" s="13">
        <f t="shared" si="10"/>
        <v>38596</v>
      </c>
    </row>
    <row r="380" spans="1:6" x14ac:dyDescent="0.15">
      <c r="A380">
        <v>379</v>
      </c>
      <c r="B380" s="42" t="s">
        <v>31</v>
      </c>
      <c r="C380" s="8">
        <v>38628</v>
      </c>
      <c r="D380" t="s">
        <v>168</v>
      </c>
      <c r="E380" s="76">
        <v>29860.343616386399</v>
      </c>
      <c r="F380" s="13">
        <f t="shared" si="10"/>
        <v>38626</v>
      </c>
    </row>
    <row r="381" spans="1:6" x14ac:dyDescent="0.15">
      <c r="A381">
        <v>380</v>
      </c>
      <c r="B381" s="42" t="s">
        <v>32</v>
      </c>
      <c r="C381" s="8">
        <v>38659</v>
      </c>
      <c r="D381" t="s">
        <v>169</v>
      </c>
      <c r="E381" s="76">
        <v>150805.20635866153</v>
      </c>
      <c r="F381" s="13">
        <f t="shared" si="10"/>
        <v>38657</v>
      </c>
    </row>
    <row r="382" spans="1:6" x14ac:dyDescent="0.15">
      <c r="A382">
        <v>381</v>
      </c>
      <c r="B382" s="42" t="s">
        <v>33</v>
      </c>
      <c r="C382" s="8">
        <v>38689</v>
      </c>
      <c r="D382" t="s">
        <v>170</v>
      </c>
      <c r="E382" s="76">
        <v>41981.810527421112</v>
      </c>
      <c r="F382" s="13">
        <f t="shared" si="10"/>
        <v>38687</v>
      </c>
    </row>
    <row r="383" spans="1:6" x14ac:dyDescent="0.15">
      <c r="A383">
        <v>382</v>
      </c>
      <c r="B383" s="42" t="s">
        <v>34</v>
      </c>
      <c r="C383" s="8">
        <v>38720</v>
      </c>
      <c r="D383" t="s">
        <v>171</v>
      </c>
      <c r="E383" s="76">
        <v>485193.93353147624</v>
      </c>
      <c r="F383" s="13">
        <f t="shared" si="10"/>
        <v>38718</v>
      </c>
    </row>
    <row r="384" spans="1:6" x14ac:dyDescent="0.15">
      <c r="A384">
        <v>383</v>
      </c>
      <c r="B384" s="42" t="s">
        <v>35</v>
      </c>
      <c r="C384" s="8">
        <v>38751</v>
      </c>
      <c r="D384" t="s">
        <v>174</v>
      </c>
      <c r="E384" s="76">
        <v>381922.65272204299</v>
      </c>
      <c r="F384" s="13">
        <f t="shared" si="10"/>
        <v>38749</v>
      </c>
    </row>
    <row r="385" spans="1:6" x14ac:dyDescent="0.15">
      <c r="A385">
        <v>384</v>
      </c>
      <c r="B385" s="42" t="s">
        <v>17</v>
      </c>
      <c r="C385" s="8">
        <v>38779</v>
      </c>
      <c r="D385" t="s">
        <v>175</v>
      </c>
      <c r="E385" s="76">
        <v>44056.061789403968</v>
      </c>
      <c r="F385" s="13">
        <f t="shared" si="10"/>
        <v>38777</v>
      </c>
    </row>
    <row r="386" spans="1:6" x14ac:dyDescent="0.15">
      <c r="A386">
        <v>385</v>
      </c>
      <c r="B386" s="42" t="s">
        <v>18</v>
      </c>
      <c r="C386" s="8">
        <v>38810</v>
      </c>
      <c r="D386" t="s">
        <v>176</v>
      </c>
      <c r="E386" s="76">
        <v>264119.93470529089</v>
      </c>
      <c r="F386" s="13">
        <f t="shared" si="10"/>
        <v>38808</v>
      </c>
    </row>
    <row r="387" spans="1:6" x14ac:dyDescent="0.15">
      <c r="A387">
        <v>386</v>
      </c>
      <c r="B387" s="42" t="s">
        <v>19</v>
      </c>
      <c r="C387" s="8">
        <v>38840</v>
      </c>
      <c r="D387" t="s">
        <v>177</v>
      </c>
      <c r="E387" s="76">
        <v>401577.5552503104</v>
      </c>
      <c r="F387" s="13">
        <f t="shared" si="10"/>
        <v>38838</v>
      </c>
    </row>
    <row r="388" spans="1:6" x14ac:dyDescent="0.15">
      <c r="A388">
        <v>387</v>
      </c>
      <c r="B388" s="42" t="s">
        <v>20</v>
      </c>
      <c r="C388" s="8">
        <v>38871</v>
      </c>
      <c r="D388" t="s">
        <v>178</v>
      </c>
      <c r="E388" s="76">
        <v>345427.60805995273</v>
      </c>
      <c r="F388" s="13">
        <f t="shared" si="10"/>
        <v>38869</v>
      </c>
    </row>
    <row r="389" spans="1:6" x14ac:dyDescent="0.15">
      <c r="A389">
        <v>388</v>
      </c>
      <c r="B389" s="42" t="s">
        <v>21</v>
      </c>
      <c r="C389" s="8">
        <v>38901</v>
      </c>
      <c r="D389" t="s">
        <v>179</v>
      </c>
      <c r="E389" s="76">
        <v>479005.21761893522</v>
      </c>
      <c r="F389" s="13">
        <f t="shared" si="10"/>
        <v>38899</v>
      </c>
    </row>
    <row r="390" spans="1:6" x14ac:dyDescent="0.15">
      <c r="A390">
        <v>389</v>
      </c>
      <c r="B390" s="42" t="s">
        <v>22</v>
      </c>
      <c r="C390" s="8">
        <v>38932</v>
      </c>
      <c r="D390" t="s">
        <v>180</v>
      </c>
      <c r="E390" s="76">
        <v>253374.92592926192</v>
      </c>
      <c r="F390" s="13">
        <f t="shared" si="10"/>
        <v>38930</v>
      </c>
    </row>
    <row r="391" spans="1:6" x14ac:dyDescent="0.15">
      <c r="A391">
        <v>390</v>
      </c>
      <c r="B391" s="42" t="s">
        <v>23</v>
      </c>
      <c r="C391" s="8">
        <v>38963</v>
      </c>
      <c r="D391" t="s">
        <v>181</v>
      </c>
      <c r="E391" s="76">
        <v>347293.54027382168</v>
      </c>
      <c r="F391" s="13">
        <f t="shared" si="10"/>
        <v>38961</v>
      </c>
    </row>
    <row r="392" spans="1:6" x14ac:dyDescent="0.15">
      <c r="A392">
        <v>391</v>
      </c>
      <c r="B392" s="42" t="s">
        <v>24</v>
      </c>
      <c r="C392" s="8">
        <v>38993</v>
      </c>
      <c r="D392" t="s">
        <v>167</v>
      </c>
      <c r="E392" s="76">
        <v>343738.80842146801</v>
      </c>
      <c r="F392" s="13">
        <f t="shared" si="10"/>
        <v>38991</v>
      </c>
    </row>
    <row r="393" spans="1:6" x14ac:dyDescent="0.15">
      <c r="A393">
        <v>392</v>
      </c>
      <c r="B393" s="42" t="s">
        <v>25</v>
      </c>
      <c r="C393" s="8">
        <v>39024</v>
      </c>
      <c r="D393" t="s">
        <v>168</v>
      </c>
      <c r="E393" s="76">
        <v>126574.16082709971</v>
      </c>
      <c r="F393" s="13">
        <f t="shared" si="10"/>
        <v>39022</v>
      </c>
    </row>
    <row r="394" spans="1:6" x14ac:dyDescent="0.15">
      <c r="A394">
        <v>393</v>
      </c>
      <c r="B394" s="42" t="s">
        <v>26</v>
      </c>
      <c r="C394" s="8">
        <v>39054</v>
      </c>
      <c r="D394" t="s">
        <v>168</v>
      </c>
      <c r="E394" s="76">
        <v>487363.34518817934</v>
      </c>
      <c r="F394" s="13">
        <f t="shared" si="10"/>
        <v>39052</v>
      </c>
    </row>
    <row r="395" spans="1:6" x14ac:dyDescent="0.15">
      <c r="A395">
        <v>394</v>
      </c>
      <c r="B395" s="42" t="s">
        <v>27</v>
      </c>
      <c r="C395" s="8">
        <v>37998</v>
      </c>
      <c r="D395" t="s">
        <v>168</v>
      </c>
      <c r="E395" s="76">
        <v>64489.325097409237</v>
      </c>
      <c r="F395" s="13">
        <f t="shared" si="10"/>
        <v>37987</v>
      </c>
    </row>
    <row r="396" spans="1:6" x14ac:dyDescent="0.15">
      <c r="A396">
        <v>395</v>
      </c>
      <c r="B396" s="42" t="s">
        <v>28</v>
      </c>
      <c r="C396" s="8">
        <v>37989</v>
      </c>
      <c r="D396" t="s">
        <v>168</v>
      </c>
      <c r="E396" s="76">
        <v>167914.67195775849</v>
      </c>
      <c r="F396" s="13">
        <f t="shared" si="10"/>
        <v>37987</v>
      </c>
    </row>
    <row r="397" spans="1:6" x14ac:dyDescent="0.15">
      <c r="A397">
        <v>396</v>
      </c>
      <c r="B397" s="42" t="s">
        <v>29</v>
      </c>
      <c r="C397" s="8">
        <v>38001</v>
      </c>
      <c r="D397" t="s">
        <v>168</v>
      </c>
      <c r="E397" s="76">
        <v>349638.44855296798</v>
      </c>
      <c r="F397" s="13">
        <f t="shared" si="10"/>
        <v>37987</v>
      </c>
    </row>
    <row r="398" spans="1:6" x14ac:dyDescent="0.15">
      <c r="A398">
        <v>397</v>
      </c>
      <c r="B398" s="42" t="s">
        <v>30</v>
      </c>
      <c r="C398" s="8">
        <v>38011</v>
      </c>
      <c r="D398" t="s">
        <v>168</v>
      </c>
      <c r="E398" s="76">
        <v>196611.78433065634</v>
      </c>
      <c r="F398" s="13">
        <f t="shared" si="10"/>
        <v>37987</v>
      </c>
    </row>
    <row r="399" spans="1:6" x14ac:dyDescent="0.15">
      <c r="A399">
        <v>398</v>
      </c>
      <c r="B399" s="42" t="s">
        <v>31</v>
      </c>
      <c r="C399" s="8">
        <v>38369</v>
      </c>
      <c r="D399" t="s">
        <v>168</v>
      </c>
      <c r="E399" s="76">
        <v>347256.73926833586</v>
      </c>
      <c r="F399" s="13">
        <f t="shared" si="10"/>
        <v>38353</v>
      </c>
    </row>
    <row r="400" spans="1:6" x14ac:dyDescent="0.15">
      <c r="A400">
        <v>399</v>
      </c>
      <c r="B400" s="42" t="s">
        <v>32</v>
      </c>
      <c r="C400" s="8">
        <v>38406</v>
      </c>
      <c r="D400" t="s">
        <v>168</v>
      </c>
      <c r="E400" s="76">
        <v>406178.36624233128</v>
      </c>
      <c r="F400" s="13">
        <f t="shared" si="10"/>
        <v>38384</v>
      </c>
    </row>
    <row r="401" spans="1:6" x14ac:dyDescent="0.15">
      <c r="A401">
        <v>400</v>
      </c>
      <c r="B401" s="42" t="s">
        <v>33</v>
      </c>
      <c r="C401" s="8">
        <v>38384</v>
      </c>
      <c r="D401" t="s">
        <v>168</v>
      </c>
      <c r="E401" s="76">
        <v>270335.52202743303</v>
      </c>
      <c r="F401" s="13">
        <f t="shared" si="10"/>
        <v>38384</v>
      </c>
    </row>
    <row r="402" spans="1:6" x14ac:dyDescent="0.15">
      <c r="A402">
        <v>401</v>
      </c>
      <c r="B402" s="42" t="s">
        <v>34</v>
      </c>
      <c r="C402" s="8">
        <v>38022</v>
      </c>
      <c r="D402" t="s">
        <v>168</v>
      </c>
      <c r="E402" s="76">
        <v>125439.72177622504</v>
      </c>
      <c r="F402" s="13">
        <f t="shared" si="10"/>
        <v>38018</v>
      </c>
    </row>
    <row r="403" spans="1:6" x14ac:dyDescent="0.15">
      <c r="A403">
        <v>402</v>
      </c>
      <c r="B403" s="42" t="s">
        <v>35</v>
      </c>
      <c r="C403" s="8">
        <v>38411</v>
      </c>
      <c r="D403" t="s">
        <v>168</v>
      </c>
      <c r="E403" s="76">
        <v>401782.34904038371</v>
      </c>
      <c r="F403" s="13">
        <f t="shared" si="10"/>
        <v>38384</v>
      </c>
    </row>
    <row r="404" spans="1:6" x14ac:dyDescent="0.15">
      <c r="A404">
        <v>403</v>
      </c>
      <c r="B404" s="42" t="s">
        <v>17</v>
      </c>
      <c r="C404" s="8">
        <v>38399</v>
      </c>
      <c r="D404" t="s">
        <v>180</v>
      </c>
      <c r="E404" s="76">
        <v>393543.27469110955</v>
      </c>
      <c r="F404" s="13">
        <f t="shared" si="10"/>
        <v>38384</v>
      </c>
    </row>
    <row r="405" spans="1:6" x14ac:dyDescent="0.15">
      <c r="A405">
        <v>404</v>
      </c>
      <c r="B405" s="42" t="s">
        <v>18</v>
      </c>
      <c r="C405" s="8">
        <v>38406</v>
      </c>
      <c r="D405" t="s">
        <v>181</v>
      </c>
      <c r="E405" s="76">
        <v>486417.6350594128</v>
      </c>
      <c r="F405" s="13">
        <f t="shared" si="10"/>
        <v>38384</v>
      </c>
    </row>
    <row r="406" spans="1:6" x14ac:dyDescent="0.15">
      <c r="A406">
        <v>405</v>
      </c>
      <c r="B406" s="42" t="s">
        <v>19</v>
      </c>
      <c r="C406" s="8">
        <v>38386</v>
      </c>
      <c r="D406" t="s">
        <v>167</v>
      </c>
      <c r="E406" s="76">
        <v>497590.17768707592</v>
      </c>
      <c r="F406" s="13">
        <f t="shared" si="10"/>
        <v>38384</v>
      </c>
    </row>
    <row r="407" spans="1:6" x14ac:dyDescent="0.15">
      <c r="A407">
        <v>406</v>
      </c>
      <c r="B407" s="42" t="s">
        <v>20</v>
      </c>
      <c r="C407" s="8">
        <v>38752</v>
      </c>
      <c r="D407" t="s">
        <v>168</v>
      </c>
      <c r="E407" s="76">
        <v>132583.3827017679</v>
      </c>
      <c r="F407" s="13">
        <f t="shared" si="10"/>
        <v>38749</v>
      </c>
    </row>
    <row r="408" spans="1:6" x14ac:dyDescent="0.15">
      <c r="A408">
        <v>407</v>
      </c>
      <c r="B408" s="42" t="s">
        <v>21</v>
      </c>
      <c r="C408" s="8">
        <v>38801</v>
      </c>
      <c r="D408" t="s">
        <v>169</v>
      </c>
      <c r="E408" s="76">
        <v>268663.25597296224</v>
      </c>
      <c r="F408" s="13">
        <f t="shared" si="10"/>
        <v>38777</v>
      </c>
    </row>
    <row r="409" spans="1:6" x14ac:dyDescent="0.15">
      <c r="A409">
        <v>408</v>
      </c>
      <c r="B409" s="42" t="s">
        <v>22</v>
      </c>
      <c r="C409" s="8">
        <v>38807</v>
      </c>
      <c r="D409" t="s">
        <v>170</v>
      </c>
      <c r="E409" s="76">
        <v>41323.883515461013</v>
      </c>
      <c r="F409" s="13">
        <f t="shared" si="10"/>
        <v>38777</v>
      </c>
    </row>
    <row r="410" spans="1:6" x14ac:dyDescent="0.15">
      <c r="A410">
        <v>409</v>
      </c>
      <c r="B410" s="42" t="s">
        <v>23</v>
      </c>
      <c r="C410" s="8">
        <v>38799</v>
      </c>
      <c r="D410" t="s">
        <v>171</v>
      </c>
      <c r="E410" s="76">
        <v>232391.61770476686</v>
      </c>
      <c r="F410" s="13">
        <f t="shared" si="10"/>
        <v>38777</v>
      </c>
    </row>
    <row r="411" spans="1:6" x14ac:dyDescent="0.15">
      <c r="A411">
        <v>410</v>
      </c>
      <c r="B411" s="42" t="s">
        <v>24</v>
      </c>
      <c r="C411" s="8">
        <v>38800</v>
      </c>
      <c r="D411" t="s">
        <v>172</v>
      </c>
      <c r="E411" s="76">
        <v>206598.39654672335</v>
      </c>
      <c r="F411" s="13">
        <f t="shared" si="10"/>
        <v>38777</v>
      </c>
    </row>
    <row r="412" spans="1:6" x14ac:dyDescent="0.15">
      <c r="A412">
        <v>411</v>
      </c>
      <c r="B412" s="42" t="s">
        <v>25</v>
      </c>
      <c r="C412" s="8">
        <v>38801</v>
      </c>
      <c r="D412" t="s">
        <v>173</v>
      </c>
      <c r="E412" s="76">
        <v>380303.53920459637</v>
      </c>
      <c r="F412" s="13">
        <f t="shared" si="10"/>
        <v>38777</v>
      </c>
    </row>
    <row r="413" spans="1:6" x14ac:dyDescent="0.15">
      <c r="A413">
        <v>412</v>
      </c>
      <c r="B413" s="42" t="s">
        <v>26</v>
      </c>
      <c r="C413" s="8">
        <v>38802</v>
      </c>
      <c r="D413" t="s">
        <v>174</v>
      </c>
      <c r="E413" s="76">
        <v>464626.91276148835</v>
      </c>
      <c r="F413" s="13">
        <f t="shared" si="10"/>
        <v>38777</v>
      </c>
    </row>
    <row r="414" spans="1:6" x14ac:dyDescent="0.15">
      <c r="A414">
        <v>413</v>
      </c>
      <c r="B414" s="42" t="s">
        <v>27</v>
      </c>
      <c r="C414" s="8">
        <v>38803</v>
      </c>
      <c r="D414" t="s">
        <v>175</v>
      </c>
      <c r="E414" s="76">
        <v>343444.552953712</v>
      </c>
      <c r="F414" s="13">
        <f t="shared" si="10"/>
        <v>38777</v>
      </c>
    </row>
    <row r="415" spans="1:6" x14ac:dyDescent="0.15">
      <c r="A415">
        <v>414</v>
      </c>
      <c r="B415" s="42" t="s">
        <v>28</v>
      </c>
      <c r="C415" s="8">
        <v>38804</v>
      </c>
      <c r="D415" t="s">
        <v>176</v>
      </c>
      <c r="E415" s="76">
        <v>118804.98482450141</v>
      </c>
      <c r="F415" s="13">
        <f t="shared" si="10"/>
        <v>38777</v>
      </c>
    </row>
    <row r="416" spans="1:6" x14ac:dyDescent="0.15">
      <c r="A416">
        <v>415</v>
      </c>
      <c r="B416" s="42" t="s">
        <v>29</v>
      </c>
      <c r="C416" s="8">
        <v>38805</v>
      </c>
      <c r="D416" t="s">
        <v>177</v>
      </c>
      <c r="E416" s="76">
        <v>329394.23416053678</v>
      </c>
      <c r="F416" s="13">
        <f t="shared" si="10"/>
        <v>38777</v>
      </c>
    </row>
    <row r="417" spans="1:6" x14ac:dyDescent="0.15">
      <c r="A417">
        <v>416</v>
      </c>
      <c r="B417" s="42" t="s">
        <v>30</v>
      </c>
      <c r="C417" s="8">
        <v>38806</v>
      </c>
      <c r="D417" t="s">
        <v>178</v>
      </c>
      <c r="E417" s="76">
        <v>384558.97837662965</v>
      </c>
      <c r="F417" s="13">
        <f t="shared" si="10"/>
        <v>38777</v>
      </c>
    </row>
    <row r="418" spans="1:6" x14ac:dyDescent="0.15">
      <c r="A418">
        <v>417</v>
      </c>
      <c r="B418" s="42" t="s">
        <v>31</v>
      </c>
      <c r="C418" s="8">
        <v>38807</v>
      </c>
      <c r="D418" t="s">
        <v>179</v>
      </c>
      <c r="E418" s="76">
        <v>71369.201400402322</v>
      </c>
      <c r="F418" s="13">
        <f t="shared" si="10"/>
        <v>38777</v>
      </c>
    </row>
    <row r="419" spans="1:6" x14ac:dyDescent="0.15">
      <c r="A419">
        <v>418</v>
      </c>
      <c r="B419" s="42" t="s">
        <v>32</v>
      </c>
      <c r="C419" s="8">
        <v>38808</v>
      </c>
      <c r="D419" t="s">
        <v>180</v>
      </c>
      <c r="E419" s="76">
        <v>302511.17430656706</v>
      </c>
      <c r="F419" s="13">
        <f t="shared" si="10"/>
        <v>38808</v>
      </c>
    </row>
    <row r="420" spans="1:6" x14ac:dyDescent="0.15">
      <c r="A420">
        <v>419</v>
      </c>
      <c r="B420" s="42" t="s">
        <v>33</v>
      </c>
      <c r="C420" s="8">
        <v>38809</v>
      </c>
      <c r="D420" t="s">
        <v>181</v>
      </c>
      <c r="E420" s="76">
        <v>102191.72499436751</v>
      </c>
      <c r="F420" s="13">
        <f t="shared" si="10"/>
        <v>38808</v>
      </c>
    </row>
    <row r="421" spans="1:6" x14ac:dyDescent="0.15">
      <c r="A421">
        <v>420</v>
      </c>
      <c r="B421" s="42" t="s">
        <v>34</v>
      </c>
      <c r="C421" s="8">
        <v>38810</v>
      </c>
      <c r="D421" t="s">
        <v>167</v>
      </c>
      <c r="E421" s="76">
        <v>63206.810083967503</v>
      </c>
      <c r="F421" s="13">
        <f t="shared" si="10"/>
        <v>38808</v>
      </c>
    </row>
    <row r="422" spans="1:6" x14ac:dyDescent="0.15">
      <c r="A422">
        <v>421</v>
      </c>
      <c r="B422" s="42" t="s">
        <v>35</v>
      </c>
      <c r="C422" s="8">
        <v>38811</v>
      </c>
      <c r="D422" t="s">
        <v>168</v>
      </c>
      <c r="E422" s="76">
        <v>265943.19746122154</v>
      </c>
      <c r="F422" s="13">
        <f t="shared" si="10"/>
        <v>38808</v>
      </c>
    </row>
    <row r="423" spans="1:6" x14ac:dyDescent="0.15">
      <c r="A423">
        <v>422</v>
      </c>
      <c r="B423" s="42" t="s">
        <v>17</v>
      </c>
      <c r="C423" s="8">
        <v>37998</v>
      </c>
      <c r="D423" t="s">
        <v>169</v>
      </c>
      <c r="E423" s="76">
        <v>364342.5423096352</v>
      </c>
      <c r="F423" s="13">
        <f t="shared" si="10"/>
        <v>37987</v>
      </c>
    </row>
    <row r="424" spans="1:6" x14ac:dyDescent="0.15">
      <c r="A424">
        <v>423</v>
      </c>
      <c r="B424" s="42" t="s">
        <v>18</v>
      </c>
      <c r="C424" s="8">
        <v>37989</v>
      </c>
      <c r="D424" t="s">
        <v>170</v>
      </c>
      <c r="E424" s="76">
        <v>65271.956180405985</v>
      </c>
      <c r="F424" s="13">
        <f t="shared" si="10"/>
        <v>37987</v>
      </c>
    </row>
    <row r="425" spans="1:6" x14ac:dyDescent="0.15">
      <c r="A425">
        <v>424</v>
      </c>
      <c r="B425" s="42" t="s">
        <v>19</v>
      </c>
      <c r="C425" s="8">
        <v>38001</v>
      </c>
      <c r="D425" t="s">
        <v>171</v>
      </c>
      <c r="E425" s="76">
        <v>384159.678858525</v>
      </c>
      <c r="F425" s="13">
        <f t="shared" si="10"/>
        <v>37987</v>
      </c>
    </row>
    <row r="426" spans="1:6" x14ac:dyDescent="0.15">
      <c r="A426">
        <v>425</v>
      </c>
      <c r="B426" s="42" t="s">
        <v>20</v>
      </c>
      <c r="C426" s="8">
        <v>38011</v>
      </c>
      <c r="D426" t="s">
        <v>171</v>
      </c>
      <c r="E426" s="76">
        <v>271180.84854082781</v>
      </c>
      <c r="F426" s="13">
        <f t="shared" si="10"/>
        <v>37987</v>
      </c>
    </row>
    <row r="427" spans="1:6" x14ac:dyDescent="0.15">
      <c r="A427">
        <v>426</v>
      </c>
      <c r="B427" s="42" t="s">
        <v>21</v>
      </c>
      <c r="C427" s="8">
        <v>37998</v>
      </c>
      <c r="D427" t="s">
        <v>171</v>
      </c>
      <c r="E427" s="76">
        <v>15069.07743217506</v>
      </c>
      <c r="F427" s="13">
        <f t="shared" si="10"/>
        <v>37987</v>
      </c>
    </row>
    <row r="428" spans="1:6" x14ac:dyDescent="0.15">
      <c r="A428">
        <v>427</v>
      </c>
      <c r="B428" s="42" t="s">
        <v>22</v>
      </c>
      <c r="C428" s="8">
        <v>37989</v>
      </c>
      <c r="D428" t="s">
        <v>171</v>
      </c>
      <c r="E428" s="76">
        <v>397230.4755054019</v>
      </c>
      <c r="F428" s="13">
        <f t="shared" si="10"/>
        <v>37987</v>
      </c>
    </row>
    <row r="429" spans="1:6" x14ac:dyDescent="0.15">
      <c r="A429">
        <v>428</v>
      </c>
      <c r="B429" s="42" t="s">
        <v>23</v>
      </c>
      <c r="C429" s="8">
        <v>38001</v>
      </c>
      <c r="D429" t="s">
        <v>176</v>
      </c>
      <c r="E429" s="76">
        <v>59120.730638131557</v>
      </c>
      <c r="F429" s="13">
        <f t="shared" si="10"/>
        <v>37987</v>
      </c>
    </row>
    <row r="430" spans="1:6" x14ac:dyDescent="0.15">
      <c r="A430">
        <v>429</v>
      </c>
      <c r="B430" s="42" t="s">
        <v>24</v>
      </c>
      <c r="C430" s="8">
        <v>38011</v>
      </c>
      <c r="D430" t="s">
        <v>177</v>
      </c>
      <c r="E430" s="76">
        <v>21220.105058932571</v>
      </c>
      <c r="F430" s="13">
        <f t="shared" si="10"/>
        <v>37987</v>
      </c>
    </row>
    <row r="431" spans="1:6" x14ac:dyDescent="0.15">
      <c r="A431">
        <v>430</v>
      </c>
      <c r="B431" s="42" t="s">
        <v>25</v>
      </c>
      <c r="C431" s="8">
        <v>37998</v>
      </c>
      <c r="D431" t="s">
        <v>178</v>
      </c>
      <c r="E431" s="76">
        <v>22676.888030008002</v>
      </c>
      <c r="F431" s="13">
        <f t="shared" si="10"/>
        <v>37987</v>
      </c>
    </row>
    <row r="432" spans="1:6" x14ac:dyDescent="0.15">
      <c r="A432">
        <v>431</v>
      </c>
      <c r="B432" s="42" t="s">
        <v>26</v>
      </c>
      <c r="C432" s="8">
        <v>37989</v>
      </c>
      <c r="D432" t="s">
        <v>179</v>
      </c>
      <c r="E432" s="76">
        <v>445245.76430092345</v>
      </c>
      <c r="F432" s="13">
        <f t="shared" si="10"/>
        <v>37987</v>
      </c>
    </row>
    <row r="433" spans="1:6" x14ac:dyDescent="0.15">
      <c r="A433">
        <v>432</v>
      </c>
      <c r="B433" s="42" t="s">
        <v>27</v>
      </c>
      <c r="C433" s="8">
        <v>38001</v>
      </c>
      <c r="D433" t="s">
        <v>180</v>
      </c>
      <c r="E433" s="76">
        <v>387230.79194453644</v>
      </c>
      <c r="F433" s="13">
        <f t="shared" si="10"/>
        <v>37987</v>
      </c>
    </row>
    <row r="434" spans="1:6" x14ac:dyDescent="0.15">
      <c r="A434">
        <v>433</v>
      </c>
      <c r="B434" s="42" t="s">
        <v>28</v>
      </c>
      <c r="C434" s="8">
        <v>38011</v>
      </c>
      <c r="D434" t="s">
        <v>181</v>
      </c>
      <c r="E434" s="76">
        <v>421177.313669333</v>
      </c>
      <c r="F434" s="13">
        <f t="shared" ref="F434:F497" si="11">DATE(YEAR(C434), MONTH(C434), 1)</f>
        <v>37987</v>
      </c>
    </row>
    <row r="435" spans="1:6" x14ac:dyDescent="0.15">
      <c r="A435">
        <v>434</v>
      </c>
      <c r="B435" s="42" t="s">
        <v>29</v>
      </c>
      <c r="C435" s="8">
        <v>37998</v>
      </c>
      <c r="D435" t="s">
        <v>167</v>
      </c>
      <c r="E435" s="76">
        <v>263718.18212148681</v>
      </c>
      <c r="F435" s="13">
        <f t="shared" si="11"/>
        <v>37987</v>
      </c>
    </row>
    <row r="436" spans="1:6" x14ac:dyDescent="0.15">
      <c r="A436">
        <v>435</v>
      </c>
      <c r="B436" s="42" t="s">
        <v>30</v>
      </c>
      <c r="C436" s="8">
        <v>37989</v>
      </c>
      <c r="D436" t="s">
        <v>168</v>
      </c>
      <c r="E436" s="76">
        <v>390403.03020499949</v>
      </c>
      <c r="F436" s="13">
        <f t="shared" si="11"/>
        <v>37987</v>
      </c>
    </row>
    <row r="437" spans="1:6" x14ac:dyDescent="0.15">
      <c r="A437">
        <v>436</v>
      </c>
      <c r="B437" s="42" t="s">
        <v>31</v>
      </c>
      <c r="C437" s="8">
        <v>38001</v>
      </c>
      <c r="D437" t="s">
        <v>169</v>
      </c>
      <c r="E437" s="76">
        <v>282760.43696689408</v>
      </c>
      <c r="F437" s="13">
        <f t="shared" si="11"/>
        <v>37987</v>
      </c>
    </row>
    <row r="438" spans="1:6" x14ac:dyDescent="0.15">
      <c r="A438">
        <v>437</v>
      </c>
      <c r="B438" s="42" t="s">
        <v>32</v>
      </c>
      <c r="C438" s="8">
        <v>37998</v>
      </c>
      <c r="D438" t="s">
        <v>170</v>
      </c>
      <c r="E438" s="76">
        <v>386221.31876710779</v>
      </c>
      <c r="F438" s="13">
        <f t="shared" si="11"/>
        <v>37987</v>
      </c>
    </row>
    <row r="439" spans="1:6" x14ac:dyDescent="0.15">
      <c r="A439">
        <v>438</v>
      </c>
      <c r="B439" s="42" t="s">
        <v>33</v>
      </c>
      <c r="C439" s="8">
        <v>37989</v>
      </c>
      <c r="D439" t="s">
        <v>171</v>
      </c>
      <c r="E439" s="76">
        <v>418401.10230382241</v>
      </c>
      <c r="F439" s="13">
        <f t="shared" si="11"/>
        <v>37987</v>
      </c>
    </row>
    <row r="440" spans="1:6" x14ac:dyDescent="0.15">
      <c r="A440">
        <v>439</v>
      </c>
      <c r="B440" s="42" t="s">
        <v>34</v>
      </c>
      <c r="C440" s="8">
        <v>38001</v>
      </c>
      <c r="D440" t="s">
        <v>172</v>
      </c>
      <c r="E440" s="76">
        <v>114757.25070088133</v>
      </c>
      <c r="F440" s="13">
        <f t="shared" si="11"/>
        <v>37987</v>
      </c>
    </row>
    <row r="441" spans="1:6" x14ac:dyDescent="0.15">
      <c r="A441">
        <v>440</v>
      </c>
      <c r="B441" s="42" t="s">
        <v>35</v>
      </c>
      <c r="C441" s="8">
        <v>38011</v>
      </c>
      <c r="D441" t="s">
        <v>173</v>
      </c>
      <c r="E441" s="76">
        <v>27857.170682181964</v>
      </c>
      <c r="F441" s="13">
        <f t="shared" si="11"/>
        <v>37987</v>
      </c>
    </row>
    <row r="442" spans="1:6" x14ac:dyDescent="0.15">
      <c r="A442">
        <v>441</v>
      </c>
      <c r="B442" s="42" t="s">
        <v>17</v>
      </c>
      <c r="C442" s="8">
        <v>38369</v>
      </c>
      <c r="D442" t="s">
        <v>174</v>
      </c>
      <c r="E442" s="76">
        <v>225311.93202719689</v>
      </c>
      <c r="F442" s="13">
        <f t="shared" si="11"/>
        <v>38353</v>
      </c>
    </row>
    <row r="443" spans="1:6" x14ac:dyDescent="0.15">
      <c r="A443">
        <v>442</v>
      </c>
      <c r="B443" s="42" t="s">
        <v>18</v>
      </c>
      <c r="C443" s="8">
        <v>38406</v>
      </c>
      <c r="D443" t="s">
        <v>175</v>
      </c>
      <c r="E443" s="76">
        <v>130344.12881112051</v>
      </c>
      <c r="F443" s="13">
        <f t="shared" si="11"/>
        <v>38384</v>
      </c>
    </row>
    <row r="444" spans="1:6" x14ac:dyDescent="0.15">
      <c r="A444">
        <v>443</v>
      </c>
      <c r="B444" s="42" t="s">
        <v>19</v>
      </c>
      <c r="C444" s="8">
        <v>38384</v>
      </c>
      <c r="D444" t="s">
        <v>176</v>
      </c>
      <c r="E444" s="76">
        <v>43292.587079927172</v>
      </c>
      <c r="F444" s="13">
        <f t="shared" si="11"/>
        <v>38384</v>
      </c>
    </row>
    <row r="445" spans="1:6" x14ac:dyDescent="0.15">
      <c r="A445">
        <v>444</v>
      </c>
      <c r="B445" s="42" t="s">
        <v>20</v>
      </c>
      <c r="C445" s="8">
        <v>38022</v>
      </c>
      <c r="D445" t="s">
        <v>177</v>
      </c>
      <c r="E445" s="76">
        <v>194809.21761627067</v>
      </c>
      <c r="F445" s="13">
        <f t="shared" si="11"/>
        <v>38018</v>
      </c>
    </row>
    <row r="446" spans="1:6" x14ac:dyDescent="0.15">
      <c r="A446">
        <v>445</v>
      </c>
      <c r="B446" s="42" t="s">
        <v>21</v>
      </c>
      <c r="C446" s="8">
        <v>38411</v>
      </c>
      <c r="D446" t="s">
        <v>178</v>
      </c>
      <c r="E446" s="76">
        <v>420862.50242988224</v>
      </c>
      <c r="F446" s="13">
        <f t="shared" si="11"/>
        <v>38384</v>
      </c>
    </row>
    <row r="447" spans="1:6" x14ac:dyDescent="0.15">
      <c r="A447">
        <v>446</v>
      </c>
      <c r="B447" s="42" t="s">
        <v>22</v>
      </c>
      <c r="C447" s="8">
        <v>38399</v>
      </c>
      <c r="D447" t="s">
        <v>179</v>
      </c>
      <c r="E447" s="76">
        <v>273807.03670151159</v>
      </c>
      <c r="F447" s="13">
        <f t="shared" si="11"/>
        <v>38384</v>
      </c>
    </row>
    <row r="448" spans="1:6" x14ac:dyDescent="0.15">
      <c r="A448">
        <v>447</v>
      </c>
      <c r="B448" s="42" t="s">
        <v>23</v>
      </c>
      <c r="C448" s="8">
        <v>38406</v>
      </c>
      <c r="D448" t="s">
        <v>179</v>
      </c>
      <c r="E448" s="76">
        <v>68566.745893453801</v>
      </c>
      <c r="F448" s="13">
        <f t="shared" si="11"/>
        <v>38384</v>
      </c>
    </row>
    <row r="449" spans="1:6" x14ac:dyDescent="0.15">
      <c r="A449">
        <v>448</v>
      </c>
      <c r="B449" s="42" t="s">
        <v>24</v>
      </c>
      <c r="C449" s="8">
        <v>38386</v>
      </c>
      <c r="D449" t="s">
        <v>179</v>
      </c>
      <c r="E449" s="76">
        <v>486498.21343484049</v>
      </c>
      <c r="F449" s="13">
        <f t="shared" si="11"/>
        <v>38384</v>
      </c>
    </row>
    <row r="450" spans="1:6" x14ac:dyDescent="0.15">
      <c r="A450">
        <v>449</v>
      </c>
      <c r="B450" s="42" t="s">
        <v>25</v>
      </c>
      <c r="C450" s="8">
        <v>38752</v>
      </c>
      <c r="D450" t="s">
        <v>179</v>
      </c>
      <c r="E450" s="76">
        <v>458179.54514412716</v>
      </c>
      <c r="F450" s="13">
        <f t="shared" si="11"/>
        <v>38749</v>
      </c>
    </row>
    <row r="451" spans="1:6" x14ac:dyDescent="0.15">
      <c r="A451">
        <v>450</v>
      </c>
      <c r="B451" s="42" t="s">
        <v>26</v>
      </c>
      <c r="C451" s="8">
        <v>38801</v>
      </c>
      <c r="D451" t="s">
        <v>179</v>
      </c>
      <c r="E451" s="76">
        <v>57237.387103901252</v>
      </c>
      <c r="F451" s="13">
        <f t="shared" si="11"/>
        <v>38777</v>
      </c>
    </row>
    <row r="452" spans="1:6" x14ac:dyDescent="0.15">
      <c r="A452">
        <v>451</v>
      </c>
      <c r="B452" s="42" t="s">
        <v>27</v>
      </c>
      <c r="C452" s="8">
        <v>38807</v>
      </c>
      <c r="D452" t="s">
        <v>179</v>
      </c>
      <c r="E452" s="76">
        <v>175566.43661430321</v>
      </c>
      <c r="F452" s="13">
        <f t="shared" si="11"/>
        <v>38777</v>
      </c>
    </row>
    <row r="453" spans="1:6" x14ac:dyDescent="0.15">
      <c r="A453">
        <v>452</v>
      </c>
      <c r="B453" s="42" t="s">
        <v>28</v>
      </c>
      <c r="C453" s="8">
        <v>38799</v>
      </c>
      <c r="D453" t="s">
        <v>179</v>
      </c>
      <c r="E453" s="76">
        <v>325354.25829938793</v>
      </c>
      <c r="F453" s="13">
        <f t="shared" si="11"/>
        <v>38777</v>
      </c>
    </row>
    <row r="454" spans="1:6" x14ac:dyDescent="0.15">
      <c r="A454">
        <v>453</v>
      </c>
      <c r="B454" s="42" t="s">
        <v>29</v>
      </c>
      <c r="C454" s="8">
        <v>38065</v>
      </c>
      <c r="D454" t="s">
        <v>179</v>
      </c>
      <c r="E454" s="76">
        <v>30651.020016439325</v>
      </c>
      <c r="F454" s="13">
        <f t="shared" si="11"/>
        <v>38047</v>
      </c>
    </row>
    <row r="455" spans="1:6" x14ac:dyDescent="0.15">
      <c r="A455">
        <v>454</v>
      </c>
      <c r="B455" s="42" t="s">
        <v>30</v>
      </c>
      <c r="C455" s="8">
        <v>38781</v>
      </c>
      <c r="D455" t="s">
        <v>179</v>
      </c>
      <c r="E455" s="76">
        <v>142057.8758098887</v>
      </c>
      <c r="F455" s="13">
        <f t="shared" si="11"/>
        <v>38777</v>
      </c>
    </row>
    <row r="456" spans="1:6" x14ac:dyDescent="0.15">
      <c r="A456">
        <v>455</v>
      </c>
      <c r="B456" s="42" t="s">
        <v>31</v>
      </c>
      <c r="C456" s="8">
        <v>38446</v>
      </c>
      <c r="D456" t="s">
        <v>179</v>
      </c>
      <c r="E456" s="76">
        <v>419269.33358709479</v>
      </c>
      <c r="F456" s="13">
        <f t="shared" si="11"/>
        <v>38443</v>
      </c>
    </row>
    <row r="457" spans="1:6" x14ac:dyDescent="0.15">
      <c r="A457">
        <v>456</v>
      </c>
      <c r="B457" s="42" t="s">
        <v>32</v>
      </c>
      <c r="C457" s="8">
        <v>38837</v>
      </c>
      <c r="D457" t="s">
        <v>179</v>
      </c>
      <c r="E457" s="76">
        <v>31143.072164254161</v>
      </c>
      <c r="F457" s="13">
        <f t="shared" si="11"/>
        <v>38808</v>
      </c>
    </row>
    <row r="458" spans="1:6" x14ac:dyDescent="0.15">
      <c r="A458">
        <v>457</v>
      </c>
      <c r="B458" s="42" t="s">
        <v>33</v>
      </c>
      <c r="C458" s="8">
        <v>38102</v>
      </c>
      <c r="D458" t="s">
        <v>179</v>
      </c>
      <c r="E458" s="76">
        <v>324631.72918671381</v>
      </c>
      <c r="F458" s="13">
        <f t="shared" si="11"/>
        <v>38078</v>
      </c>
    </row>
    <row r="459" spans="1:6" x14ac:dyDescent="0.15">
      <c r="A459">
        <v>458</v>
      </c>
      <c r="B459" s="42" t="s">
        <v>34</v>
      </c>
      <c r="C459" s="8">
        <v>38826</v>
      </c>
      <c r="D459" t="s">
        <v>179</v>
      </c>
      <c r="E459" s="76">
        <v>286505.56541968859</v>
      </c>
      <c r="F459" s="13">
        <f t="shared" si="11"/>
        <v>38808</v>
      </c>
    </row>
    <row r="460" spans="1:6" x14ac:dyDescent="0.15">
      <c r="A460">
        <v>459</v>
      </c>
      <c r="B460" s="42" t="s">
        <v>35</v>
      </c>
      <c r="C460" s="8">
        <v>38083</v>
      </c>
      <c r="D460" t="s">
        <v>179</v>
      </c>
      <c r="E460" s="76">
        <v>28543.709877984824</v>
      </c>
      <c r="F460" s="13">
        <f t="shared" si="11"/>
        <v>38078</v>
      </c>
    </row>
    <row r="461" spans="1:6" x14ac:dyDescent="0.15">
      <c r="A461">
        <v>460</v>
      </c>
      <c r="B461" s="42" t="s">
        <v>17</v>
      </c>
      <c r="C461" s="8">
        <v>38469</v>
      </c>
      <c r="D461" t="s">
        <v>179</v>
      </c>
      <c r="E461" s="76">
        <v>494703.05594260932</v>
      </c>
      <c r="F461" s="13">
        <f t="shared" si="11"/>
        <v>38443</v>
      </c>
    </row>
    <row r="462" spans="1:6" x14ac:dyDescent="0.15">
      <c r="A462">
        <v>461</v>
      </c>
      <c r="B462" s="42" t="s">
        <v>18</v>
      </c>
      <c r="C462" s="8">
        <v>38112</v>
      </c>
      <c r="D462" t="s">
        <v>179</v>
      </c>
      <c r="E462" s="76">
        <v>335559.13464795554</v>
      </c>
      <c r="F462" s="13">
        <f t="shared" si="11"/>
        <v>38108</v>
      </c>
    </row>
    <row r="463" spans="1:6" x14ac:dyDescent="0.15">
      <c r="A463">
        <v>462</v>
      </c>
      <c r="B463" s="42" t="s">
        <v>19</v>
      </c>
      <c r="C463" s="8">
        <v>38843</v>
      </c>
      <c r="D463" t="s">
        <v>179</v>
      </c>
      <c r="E463" s="76">
        <v>116100.22553056681</v>
      </c>
      <c r="F463" s="13">
        <f t="shared" si="11"/>
        <v>38838</v>
      </c>
    </row>
    <row r="464" spans="1:6" x14ac:dyDescent="0.15">
      <c r="A464">
        <v>463</v>
      </c>
      <c r="B464" s="42" t="s">
        <v>20</v>
      </c>
      <c r="C464" s="8">
        <v>38479</v>
      </c>
      <c r="D464" t="s">
        <v>179</v>
      </c>
      <c r="E464" s="76">
        <v>127272.99046519936</v>
      </c>
      <c r="F464" s="13">
        <f t="shared" si="11"/>
        <v>38473</v>
      </c>
    </row>
    <row r="465" spans="1:6" x14ac:dyDescent="0.15">
      <c r="A465">
        <v>464</v>
      </c>
      <c r="B465" s="42" t="s">
        <v>21</v>
      </c>
      <c r="C465" s="8">
        <v>38845</v>
      </c>
      <c r="D465" t="s">
        <v>179</v>
      </c>
      <c r="E465" s="76">
        <v>311474.05538310378</v>
      </c>
      <c r="F465" s="13">
        <f t="shared" si="11"/>
        <v>38838</v>
      </c>
    </row>
    <row r="466" spans="1:6" x14ac:dyDescent="0.15">
      <c r="A466">
        <v>465</v>
      </c>
      <c r="B466" s="42" t="s">
        <v>22</v>
      </c>
      <c r="C466" s="8">
        <v>38481</v>
      </c>
      <c r="D466" t="s">
        <v>179</v>
      </c>
      <c r="E466" s="76">
        <v>303308.62071039691</v>
      </c>
      <c r="F466" s="13">
        <f t="shared" si="11"/>
        <v>38473</v>
      </c>
    </row>
    <row r="467" spans="1:6" x14ac:dyDescent="0.15">
      <c r="A467">
        <v>466</v>
      </c>
      <c r="B467" s="42" t="s">
        <v>23</v>
      </c>
      <c r="C467" s="8">
        <v>38847</v>
      </c>
      <c r="D467" t="s">
        <v>179</v>
      </c>
      <c r="E467" s="76">
        <v>171975.29158526304</v>
      </c>
      <c r="F467" s="13">
        <f t="shared" si="11"/>
        <v>38838</v>
      </c>
    </row>
    <row r="468" spans="1:6" x14ac:dyDescent="0.15">
      <c r="A468">
        <v>467</v>
      </c>
      <c r="B468" s="42" t="s">
        <v>24</v>
      </c>
      <c r="C468" s="8">
        <v>38909</v>
      </c>
      <c r="D468" t="s">
        <v>179</v>
      </c>
      <c r="E468" s="76">
        <v>53301.966712943351</v>
      </c>
      <c r="F468" s="13">
        <f t="shared" si="11"/>
        <v>38899</v>
      </c>
    </row>
    <row r="469" spans="1:6" x14ac:dyDescent="0.15">
      <c r="A469">
        <v>468</v>
      </c>
      <c r="B469" s="42" t="s">
        <v>25</v>
      </c>
      <c r="C469" s="8">
        <v>38576</v>
      </c>
      <c r="D469" t="s">
        <v>179</v>
      </c>
      <c r="E469" s="76">
        <v>284383.11486629618</v>
      </c>
      <c r="F469" s="13">
        <f t="shared" si="11"/>
        <v>38565</v>
      </c>
    </row>
    <row r="470" spans="1:6" x14ac:dyDescent="0.15">
      <c r="A470">
        <v>469</v>
      </c>
      <c r="B470" s="42" t="s">
        <v>26</v>
      </c>
      <c r="C470" s="8">
        <v>38243</v>
      </c>
      <c r="D470" t="s">
        <v>179</v>
      </c>
      <c r="E470" s="76">
        <v>213571.76556624236</v>
      </c>
      <c r="F470" s="13">
        <f t="shared" si="11"/>
        <v>38231</v>
      </c>
    </row>
    <row r="471" spans="1:6" x14ac:dyDescent="0.15">
      <c r="A471">
        <v>470</v>
      </c>
      <c r="B471" s="42" t="s">
        <v>27</v>
      </c>
      <c r="C471" s="8">
        <v>38676</v>
      </c>
      <c r="D471" t="s">
        <v>179</v>
      </c>
      <c r="E471" s="76">
        <v>447465.03038543684</v>
      </c>
      <c r="F471" s="13">
        <f t="shared" si="11"/>
        <v>38657</v>
      </c>
    </row>
    <row r="472" spans="1:6" x14ac:dyDescent="0.15">
      <c r="A472">
        <v>471</v>
      </c>
      <c r="B472" s="42" t="s">
        <v>28</v>
      </c>
      <c r="C472" s="8">
        <v>39042</v>
      </c>
      <c r="D472" t="s">
        <v>179</v>
      </c>
      <c r="E472" s="76">
        <v>88395.257347037739</v>
      </c>
      <c r="F472" s="13">
        <f t="shared" si="11"/>
        <v>39022</v>
      </c>
    </row>
    <row r="473" spans="1:6" x14ac:dyDescent="0.15">
      <c r="A473">
        <v>472</v>
      </c>
      <c r="B473" s="42" t="s">
        <v>29</v>
      </c>
      <c r="C473" s="8">
        <v>38678</v>
      </c>
      <c r="D473" t="s">
        <v>179</v>
      </c>
      <c r="E473" s="76">
        <v>360300.32136805297</v>
      </c>
      <c r="F473" s="13">
        <f t="shared" si="11"/>
        <v>38657</v>
      </c>
    </row>
    <row r="474" spans="1:6" x14ac:dyDescent="0.15">
      <c r="A474">
        <v>473</v>
      </c>
      <c r="B474" s="42" t="s">
        <v>30</v>
      </c>
      <c r="C474" s="8">
        <v>38314</v>
      </c>
      <c r="D474" t="s">
        <v>177</v>
      </c>
      <c r="E474" s="76">
        <v>93599.959495194445</v>
      </c>
      <c r="F474" s="13">
        <f t="shared" si="11"/>
        <v>38292</v>
      </c>
    </row>
    <row r="475" spans="1:6" x14ac:dyDescent="0.15">
      <c r="A475">
        <v>474</v>
      </c>
      <c r="B475" s="42" t="s">
        <v>31</v>
      </c>
      <c r="C475" s="8">
        <v>38496</v>
      </c>
      <c r="D475" t="s">
        <v>177</v>
      </c>
      <c r="E475" s="76">
        <v>344635.36761087785</v>
      </c>
      <c r="F475" s="13">
        <f t="shared" si="11"/>
        <v>38473</v>
      </c>
    </row>
    <row r="476" spans="1:6" x14ac:dyDescent="0.15">
      <c r="A476">
        <v>475</v>
      </c>
      <c r="B476" s="42" t="s">
        <v>32</v>
      </c>
      <c r="C476" s="8">
        <v>38497</v>
      </c>
      <c r="D476" t="s">
        <v>177</v>
      </c>
      <c r="E476" s="76">
        <v>237448.14705281009</v>
      </c>
      <c r="F476" s="13">
        <f t="shared" si="11"/>
        <v>38473</v>
      </c>
    </row>
    <row r="477" spans="1:6" x14ac:dyDescent="0.15">
      <c r="A477">
        <v>476</v>
      </c>
      <c r="B477" s="42" t="s">
        <v>33</v>
      </c>
      <c r="C477" s="8">
        <v>38498</v>
      </c>
      <c r="D477" t="s">
        <v>177</v>
      </c>
      <c r="E477" s="76">
        <v>412714.03018374799</v>
      </c>
      <c r="F477" s="13">
        <f t="shared" si="11"/>
        <v>38473</v>
      </c>
    </row>
    <row r="478" spans="1:6" x14ac:dyDescent="0.15">
      <c r="A478">
        <v>477</v>
      </c>
      <c r="B478" s="42" t="s">
        <v>34</v>
      </c>
      <c r="C478" s="8">
        <v>38499</v>
      </c>
      <c r="D478" t="s">
        <v>177</v>
      </c>
      <c r="E478" s="76">
        <v>412417.61293028691</v>
      </c>
      <c r="F478" s="13">
        <f t="shared" si="11"/>
        <v>38473</v>
      </c>
    </row>
    <row r="479" spans="1:6" x14ac:dyDescent="0.15">
      <c r="A479">
        <v>478</v>
      </c>
      <c r="B479" s="42" t="s">
        <v>35</v>
      </c>
      <c r="C479" s="8">
        <v>38500</v>
      </c>
      <c r="D479" t="s">
        <v>177</v>
      </c>
      <c r="E479" s="76">
        <v>74385.256144874511</v>
      </c>
      <c r="F479" s="13">
        <f t="shared" si="11"/>
        <v>38473</v>
      </c>
    </row>
    <row r="480" spans="1:6" x14ac:dyDescent="0.15">
      <c r="A480">
        <v>479</v>
      </c>
      <c r="B480" s="42" t="s">
        <v>17</v>
      </c>
      <c r="C480" s="8">
        <v>38501</v>
      </c>
      <c r="D480" t="s">
        <v>177</v>
      </c>
      <c r="E480" s="76">
        <v>24735.594831436392</v>
      </c>
      <c r="F480" s="13">
        <f t="shared" si="11"/>
        <v>38473</v>
      </c>
    </row>
    <row r="481" spans="1:6" x14ac:dyDescent="0.15">
      <c r="A481">
        <v>480</v>
      </c>
      <c r="B481" s="42" t="s">
        <v>18</v>
      </c>
      <c r="C481" s="8">
        <v>38502</v>
      </c>
      <c r="D481" t="s">
        <v>177</v>
      </c>
      <c r="E481" s="76">
        <v>142724.62558708881</v>
      </c>
      <c r="F481" s="13">
        <f t="shared" si="11"/>
        <v>38473</v>
      </c>
    </row>
    <row r="482" spans="1:6" x14ac:dyDescent="0.15">
      <c r="A482">
        <v>481</v>
      </c>
      <c r="B482" s="42" t="s">
        <v>19</v>
      </c>
      <c r="C482" s="8">
        <v>38503</v>
      </c>
      <c r="D482" t="s">
        <v>177</v>
      </c>
      <c r="E482" s="76">
        <v>173905.14353795809</v>
      </c>
      <c r="F482" s="13">
        <f t="shared" si="11"/>
        <v>38473</v>
      </c>
    </row>
    <row r="483" spans="1:6" x14ac:dyDescent="0.15">
      <c r="A483">
        <v>482</v>
      </c>
      <c r="B483" s="42" t="s">
        <v>20</v>
      </c>
      <c r="C483" s="8">
        <v>38504</v>
      </c>
      <c r="D483" t="s">
        <v>177</v>
      </c>
      <c r="E483" s="76">
        <v>473460.66123002657</v>
      </c>
      <c r="F483" s="13">
        <f t="shared" si="11"/>
        <v>38504</v>
      </c>
    </row>
    <row r="484" spans="1:6" x14ac:dyDescent="0.15">
      <c r="A484">
        <v>483</v>
      </c>
      <c r="B484" s="42" t="s">
        <v>21</v>
      </c>
      <c r="C484" s="8">
        <v>38505</v>
      </c>
      <c r="D484" t="s">
        <v>171</v>
      </c>
      <c r="E484" s="76">
        <v>160569.68780572174</v>
      </c>
      <c r="F484" s="13">
        <f t="shared" si="11"/>
        <v>38504</v>
      </c>
    </row>
    <row r="485" spans="1:6" x14ac:dyDescent="0.15">
      <c r="A485">
        <v>484</v>
      </c>
      <c r="B485" s="42" t="s">
        <v>22</v>
      </c>
      <c r="C485" s="8">
        <v>38506</v>
      </c>
      <c r="D485" t="s">
        <v>171</v>
      </c>
      <c r="E485" s="76">
        <v>364420.47122575017</v>
      </c>
      <c r="F485" s="13">
        <f t="shared" si="11"/>
        <v>38504</v>
      </c>
    </row>
    <row r="486" spans="1:6" x14ac:dyDescent="0.15">
      <c r="A486">
        <v>485</v>
      </c>
      <c r="B486" s="42" t="s">
        <v>23</v>
      </c>
      <c r="C486" s="8">
        <v>38536</v>
      </c>
      <c r="D486" t="s">
        <v>171</v>
      </c>
      <c r="E486" s="76">
        <v>453302.43078895158</v>
      </c>
      <c r="F486" s="13">
        <f t="shared" si="11"/>
        <v>38534</v>
      </c>
    </row>
    <row r="487" spans="1:6" x14ac:dyDescent="0.15">
      <c r="A487">
        <v>486</v>
      </c>
      <c r="B487" s="42" t="s">
        <v>24</v>
      </c>
      <c r="C487" s="8">
        <v>38567</v>
      </c>
      <c r="D487" t="s">
        <v>176</v>
      </c>
      <c r="E487" s="76">
        <v>399549.36627988162</v>
      </c>
      <c r="F487" s="13">
        <f t="shared" si="11"/>
        <v>38565</v>
      </c>
    </row>
    <row r="488" spans="1:6" x14ac:dyDescent="0.15">
      <c r="A488">
        <v>487</v>
      </c>
      <c r="B488" s="42" t="s">
        <v>25</v>
      </c>
      <c r="C488" s="8">
        <v>38598</v>
      </c>
      <c r="D488" t="s">
        <v>177</v>
      </c>
      <c r="E488" s="76">
        <v>158624.5400766597</v>
      </c>
      <c r="F488" s="13">
        <f t="shared" si="11"/>
        <v>38596</v>
      </c>
    </row>
    <row r="489" spans="1:6" x14ac:dyDescent="0.15">
      <c r="A489">
        <v>488</v>
      </c>
      <c r="B489" s="42" t="s">
        <v>26</v>
      </c>
      <c r="C489" s="8">
        <v>38628</v>
      </c>
      <c r="D489" t="s">
        <v>178</v>
      </c>
      <c r="E489" s="76">
        <v>193722.68364790658</v>
      </c>
      <c r="F489" s="13">
        <f t="shared" si="11"/>
        <v>38626</v>
      </c>
    </row>
    <row r="490" spans="1:6" x14ac:dyDescent="0.15">
      <c r="A490">
        <v>489</v>
      </c>
      <c r="B490" s="42" t="s">
        <v>27</v>
      </c>
      <c r="C490" s="8">
        <v>38659</v>
      </c>
      <c r="D490" t="s">
        <v>179</v>
      </c>
      <c r="E490" s="76">
        <v>286231.10821206577</v>
      </c>
      <c r="F490" s="13">
        <f t="shared" si="11"/>
        <v>38657</v>
      </c>
    </row>
    <row r="491" spans="1:6" x14ac:dyDescent="0.15">
      <c r="A491">
        <v>490</v>
      </c>
      <c r="B491" s="42" t="s">
        <v>28</v>
      </c>
      <c r="C491" s="8">
        <v>38689</v>
      </c>
      <c r="D491" t="s">
        <v>180</v>
      </c>
      <c r="E491" s="76">
        <v>17918.111680540973</v>
      </c>
      <c r="F491" s="13">
        <f t="shared" si="11"/>
        <v>38687</v>
      </c>
    </row>
    <row r="492" spans="1:6" x14ac:dyDescent="0.15">
      <c r="A492">
        <v>491</v>
      </c>
      <c r="B492" s="42" t="s">
        <v>29</v>
      </c>
      <c r="C492" s="8">
        <v>38720</v>
      </c>
      <c r="D492" t="s">
        <v>181</v>
      </c>
      <c r="E492" s="76">
        <v>118949.11611931535</v>
      </c>
      <c r="F492" s="13">
        <f t="shared" si="11"/>
        <v>38718</v>
      </c>
    </row>
    <row r="493" spans="1:6" x14ac:dyDescent="0.15">
      <c r="A493">
        <v>492</v>
      </c>
      <c r="B493" s="42" t="s">
        <v>30</v>
      </c>
      <c r="C493" s="8">
        <v>38751</v>
      </c>
      <c r="D493" t="s">
        <v>174</v>
      </c>
      <c r="E493" s="76">
        <v>271641.58332806465</v>
      </c>
      <c r="F493" s="13">
        <f t="shared" si="11"/>
        <v>38749</v>
      </c>
    </row>
    <row r="494" spans="1:6" x14ac:dyDescent="0.15">
      <c r="A494">
        <v>493</v>
      </c>
      <c r="B494" s="42" t="s">
        <v>31</v>
      </c>
      <c r="C494" s="8">
        <v>38779</v>
      </c>
      <c r="D494" t="s">
        <v>175</v>
      </c>
      <c r="E494" s="76">
        <v>387190.38011977263</v>
      </c>
      <c r="F494" s="13">
        <f t="shared" si="11"/>
        <v>38777</v>
      </c>
    </row>
    <row r="495" spans="1:6" x14ac:dyDescent="0.15">
      <c r="A495">
        <v>494</v>
      </c>
      <c r="B495" s="42" t="s">
        <v>32</v>
      </c>
      <c r="C495" s="8">
        <v>38810</v>
      </c>
      <c r="D495" t="s">
        <v>176</v>
      </c>
      <c r="E495" s="76">
        <v>93412.918176042862</v>
      </c>
      <c r="F495" s="13">
        <f t="shared" si="11"/>
        <v>38808</v>
      </c>
    </row>
    <row r="496" spans="1:6" x14ac:dyDescent="0.15">
      <c r="A496">
        <v>495</v>
      </c>
      <c r="B496" s="42" t="s">
        <v>33</v>
      </c>
      <c r="C496" s="8">
        <v>38840</v>
      </c>
      <c r="D496" t="s">
        <v>177</v>
      </c>
      <c r="E496" s="76">
        <v>495334.89708170044</v>
      </c>
      <c r="F496" s="13">
        <f t="shared" si="11"/>
        <v>38838</v>
      </c>
    </row>
    <row r="497" spans="1:6" x14ac:dyDescent="0.15">
      <c r="A497">
        <v>496</v>
      </c>
      <c r="B497" s="42" t="s">
        <v>34</v>
      </c>
      <c r="C497" s="8">
        <v>38871</v>
      </c>
      <c r="D497" t="s">
        <v>178</v>
      </c>
      <c r="E497" s="76">
        <v>113695.51170765863</v>
      </c>
      <c r="F497" s="13">
        <f t="shared" si="11"/>
        <v>38869</v>
      </c>
    </row>
    <row r="498" spans="1:6" x14ac:dyDescent="0.15">
      <c r="A498">
        <v>497</v>
      </c>
      <c r="B498" s="42" t="s">
        <v>35</v>
      </c>
      <c r="C498" s="8">
        <v>38901</v>
      </c>
      <c r="D498" t="s">
        <v>179</v>
      </c>
      <c r="E498" s="76">
        <v>404418.06739200937</v>
      </c>
      <c r="F498" s="13">
        <f t="shared" ref="F498:F561" si="12">DATE(YEAR(C498), MONTH(C498), 1)</f>
        <v>38899</v>
      </c>
    </row>
    <row r="499" spans="1:6" x14ac:dyDescent="0.15">
      <c r="A499">
        <v>498</v>
      </c>
      <c r="B499" s="42" t="s">
        <v>17</v>
      </c>
      <c r="C499" s="8">
        <v>38932</v>
      </c>
      <c r="D499" t="s">
        <v>180</v>
      </c>
      <c r="E499" s="76">
        <v>347129.20917803637</v>
      </c>
      <c r="F499" s="13">
        <f t="shared" si="12"/>
        <v>38930</v>
      </c>
    </row>
    <row r="500" spans="1:6" x14ac:dyDescent="0.15">
      <c r="A500">
        <v>499</v>
      </c>
      <c r="B500" s="42" t="s">
        <v>18</v>
      </c>
      <c r="C500" s="8">
        <v>38963</v>
      </c>
      <c r="D500" t="s">
        <v>181</v>
      </c>
      <c r="E500" s="76">
        <v>250852.63443094314</v>
      </c>
      <c r="F500" s="13">
        <f t="shared" si="12"/>
        <v>38961</v>
      </c>
    </row>
    <row r="501" spans="1:6" x14ac:dyDescent="0.15">
      <c r="A501">
        <v>500</v>
      </c>
      <c r="B501" s="42" t="s">
        <v>19</v>
      </c>
      <c r="C501" s="8">
        <v>38993</v>
      </c>
      <c r="D501" t="s">
        <v>167</v>
      </c>
      <c r="E501" s="76">
        <v>113575.89576141241</v>
      </c>
      <c r="F501" s="13">
        <f t="shared" si="12"/>
        <v>38991</v>
      </c>
    </row>
    <row r="502" spans="1:6" x14ac:dyDescent="0.15">
      <c r="A502">
        <v>501</v>
      </c>
      <c r="B502" s="42" t="s">
        <v>20</v>
      </c>
      <c r="C502" s="8">
        <v>39024</v>
      </c>
      <c r="D502" t="s">
        <v>168</v>
      </c>
      <c r="E502" s="76">
        <v>207100.2898353762</v>
      </c>
      <c r="F502" s="13">
        <f t="shared" si="12"/>
        <v>39022</v>
      </c>
    </row>
    <row r="503" spans="1:6" x14ac:dyDescent="0.15">
      <c r="A503">
        <v>502</v>
      </c>
      <c r="B503" s="42" t="s">
        <v>21</v>
      </c>
      <c r="C503" s="8">
        <v>39054</v>
      </c>
      <c r="D503" t="s">
        <v>169</v>
      </c>
      <c r="E503" s="76">
        <v>220259.01540759314</v>
      </c>
      <c r="F503" s="13">
        <f t="shared" si="12"/>
        <v>39052</v>
      </c>
    </row>
    <row r="504" spans="1:6" x14ac:dyDescent="0.15">
      <c r="A504">
        <v>503</v>
      </c>
      <c r="B504" s="42" t="s">
        <v>22</v>
      </c>
      <c r="C504" s="8">
        <v>37998</v>
      </c>
      <c r="D504" t="s">
        <v>170</v>
      </c>
      <c r="E504" s="76">
        <v>133064.48663751152</v>
      </c>
      <c r="F504" s="13">
        <f t="shared" si="12"/>
        <v>37987</v>
      </c>
    </row>
    <row r="505" spans="1:6" x14ac:dyDescent="0.15">
      <c r="A505">
        <v>504</v>
      </c>
      <c r="B505" s="42" t="s">
        <v>23</v>
      </c>
      <c r="C505" s="8">
        <v>37989</v>
      </c>
      <c r="D505" t="s">
        <v>171</v>
      </c>
      <c r="E505" s="76">
        <v>35520.950064330093</v>
      </c>
      <c r="F505" s="13">
        <f t="shared" si="12"/>
        <v>37987</v>
      </c>
    </row>
    <row r="506" spans="1:6" x14ac:dyDescent="0.15">
      <c r="A506">
        <v>505</v>
      </c>
      <c r="B506" s="42" t="s">
        <v>24</v>
      </c>
      <c r="C506" s="8">
        <v>38001</v>
      </c>
      <c r="D506" t="s">
        <v>171</v>
      </c>
      <c r="E506" s="76">
        <v>252625.46378964413</v>
      </c>
      <c r="F506" s="13">
        <f t="shared" si="12"/>
        <v>37987</v>
      </c>
    </row>
    <row r="507" spans="1:6" x14ac:dyDescent="0.15">
      <c r="A507">
        <v>506</v>
      </c>
      <c r="B507" s="42" t="s">
        <v>25</v>
      </c>
      <c r="C507" s="8">
        <v>38011</v>
      </c>
      <c r="D507" t="s">
        <v>171</v>
      </c>
      <c r="E507" s="76">
        <v>470775.41992750851</v>
      </c>
      <c r="F507" s="13">
        <f t="shared" si="12"/>
        <v>37987</v>
      </c>
    </row>
    <row r="508" spans="1:6" x14ac:dyDescent="0.15">
      <c r="A508">
        <v>507</v>
      </c>
      <c r="B508" s="42" t="s">
        <v>26</v>
      </c>
      <c r="C508" s="8">
        <v>38369</v>
      </c>
      <c r="D508" t="s">
        <v>171</v>
      </c>
      <c r="E508" s="76">
        <v>341922.01162457949</v>
      </c>
      <c r="F508" s="13">
        <f t="shared" si="12"/>
        <v>38353</v>
      </c>
    </row>
    <row r="509" spans="1:6" x14ac:dyDescent="0.15">
      <c r="A509">
        <v>508</v>
      </c>
      <c r="B509" s="42" t="s">
        <v>27</v>
      </c>
      <c r="C509" s="8">
        <v>38406</v>
      </c>
      <c r="D509" t="s">
        <v>176</v>
      </c>
      <c r="E509" s="76">
        <v>68186.627139062868</v>
      </c>
      <c r="F509" s="13">
        <f t="shared" si="12"/>
        <v>38384</v>
      </c>
    </row>
    <row r="510" spans="1:6" x14ac:dyDescent="0.15">
      <c r="A510">
        <v>509</v>
      </c>
      <c r="B510" s="42" t="s">
        <v>28</v>
      </c>
      <c r="C510" s="8">
        <v>38384</v>
      </c>
      <c r="D510" t="s">
        <v>177</v>
      </c>
      <c r="E510" s="76">
        <v>345438.4950629191</v>
      </c>
      <c r="F510" s="13">
        <f t="shared" si="12"/>
        <v>38384</v>
      </c>
    </row>
    <row r="511" spans="1:6" x14ac:dyDescent="0.15">
      <c r="A511">
        <v>510</v>
      </c>
      <c r="B511" s="42" t="s">
        <v>29</v>
      </c>
      <c r="C511" s="8">
        <v>38022</v>
      </c>
      <c r="D511" t="s">
        <v>178</v>
      </c>
      <c r="E511" s="76">
        <v>457043.42424128141</v>
      </c>
      <c r="F511" s="13">
        <f t="shared" si="12"/>
        <v>38018</v>
      </c>
    </row>
    <row r="512" spans="1:6" x14ac:dyDescent="0.15">
      <c r="A512">
        <v>511</v>
      </c>
      <c r="B512" s="42" t="s">
        <v>30</v>
      </c>
      <c r="C512" s="8">
        <v>38411</v>
      </c>
      <c r="D512" t="s">
        <v>179</v>
      </c>
      <c r="E512" s="76">
        <v>81630.711946089621</v>
      </c>
      <c r="F512" s="13">
        <f t="shared" si="12"/>
        <v>38384</v>
      </c>
    </row>
    <row r="513" spans="1:6" x14ac:dyDescent="0.15">
      <c r="A513">
        <v>512</v>
      </c>
      <c r="B513" s="42" t="s">
        <v>31</v>
      </c>
      <c r="C513" s="8">
        <v>38399</v>
      </c>
      <c r="D513" t="s">
        <v>179</v>
      </c>
      <c r="E513" s="76">
        <v>203428.31036867399</v>
      </c>
      <c r="F513" s="13">
        <f t="shared" si="12"/>
        <v>38384</v>
      </c>
    </row>
    <row r="514" spans="1:6" x14ac:dyDescent="0.15">
      <c r="A514">
        <v>513</v>
      </c>
      <c r="B514" s="42" t="s">
        <v>32</v>
      </c>
      <c r="C514" s="8">
        <v>38406</v>
      </c>
      <c r="D514" t="s">
        <v>179</v>
      </c>
      <c r="E514" s="76">
        <v>390619.20519442903</v>
      </c>
      <c r="F514" s="13">
        <f t="shared" si="12"/>
        <v>38384</v>
      </c>
    </row>
    <row r="515" spans="1:6" x14ac:dyDescent="0.15">
      <c r="A515">
        <v>514</v>
      </c>
      <c r="B515" s="42" t="s">
        <v>33</v>
      </c>
      <c r="C515" s="8">
        <v>38386</v>
      </c>
      <c r="D515" t="s">
        <v>179</v>
      </c>
      <c r="E515" s="76">
        <v>190445.4397834109</v>
      </c>
      <c r="F515" s="13">
        <f t="shared" si="12"/>
        <v>38384</v>
      </c>
    </row>
    <row r="516" spans="1:6" x14ac:dyDescent="0.15">
      <c r="A516">
        <v>515</v>
      </c>
      <c r="B516" s="42" t="s">
        <v>34</v>
      </c>
      <c r="C516" s="8">
        <v>38752</v>
      </c>
      <c r="D516" t="s">
        <v>179</v>
      </c>
      <c r="E516" s="76">
        <v>222660.67710473252</v>
      </c>
      <c r="F516" s="13">
        <f t="shared" si="12"/>
        <v>38749</v>
      </c>
    </row>
    <row r="517" spans="1:6" x14ac:dyDescent="0.15">
      <c r="A517">
        <v>516</v>
      </c>
      <c r="B517" s="42" t="s">
        <v>35</v>
      </c>
      <c r="C517" s="8">
        <v>38801</v>
      </c>
      <c r="D517" t="s">
        <v>179</v>
      </c>
      <c r="E517" s="76">
        <v>235779.9536794349</v>
      </c>
      <c r="F517" s="13">
        <f t="shared" si="12"/>
        <v>38777</v>
      </c>
    </row>
    <row r="518" spans="1:6" x14ac:dyDescent="0.15">
      <c r="A518">
        <v>517</v>
      </c>
      <c r="B518" s="42" t="s">
        <v>17</v>
      </c>
      <c r="C518" s="8">
        <v>38807</v>
      </c>
      <c r="D518" t="s">
        <v>179</v>
      </c>
      <c r="E518" s="76">
        <v>262954.76371327863</v>
      </c>
      <c r="F518" s="13">
        <f t="shared" si="12"/>
        <v>38777</v>
      </c>
    </row>
    <row r="519" spans="1:6" x14ac:dyDescent="0.15">
      <c r="A519">
        <v>518</v>
      </c>
      <c r="B519" s="42" t="s">
        <v>18</v>
      </c>
      <c r="C519" s="8">
        <v>38799</v>
      </c>
      <c r="D519" t="s">
        <v>179</v>
      </c>
      <c r="E519" s="76">
        <v>437718.33993912226</v>
      </c>
      <c r="F519" s="13">
        <f t="shared" si="12"/>
        <v>38777</v>
      </c>
    </row>
    <row r="520" spans="1:6" x14ac:dyDescent="0.15">
      <c r="A520">
        <v>519</v>
      </c>
      <c r="B520" s="42" t="s">
        <v>19</v>
      </c>
      <c r="C520" s="8">
        <v>38800</v>
      </c>
      <c r="D520" t="s">
        <v>179</v>
      </c>
      <c r="E520" s="76">
        <v>431775.56495747651</v>
      </c>
      <c r="F520" s="13">
        <f t="shared" si="12"/>
        <v>38777</v>
      </c>
    </row>
    <row r="521" spans="1:6" x14ac:dyDescent="0.15">
      <c r="A521">
        <v>520</v>
      </c>
      <c r="B521" s="42" t="s">
        <v>20</v>
      </c>
      <c r="C521" s="8">
        <v>38801</v>
      </c>
      <c r="D521" t="s">
        <v>179</v>
      </c>
      <c r="E521" s="76">
        <v>3731.5293245742678</v>
      </c>
      <c r="F521" s="13">
        <f t="shared" si="12"/>
        <v>38777</v>
      </c>
    </row>
    <row r="522" spans="1:6" x14ac:dyDescent="0.15">
      <c r="A522">
        <v>521</v>
      </c>
      <c r="B522" s="42" t="s">
        <v>21</v>
      </c>
      <c r="C522" s="8">
        <v>38802</v>
      </c>
      <c r="D522" t="s">
        <v>179</v>
      </c>
      <c r="E522" s="76">
        <v>445029.37990944326</v>
      </c>
      <c r="F522" s="13">
        <f t="shared" si="12"/>
        <v>38777</v>
      </c>
    </row>
    <row r="523" spans="1:6" x14ac:dyDescent="0.15">
      <c r="A523">
        <v>522</v>
      </c>
      <c r="B523" s="42" t="s">
        <v>22</v>
      </c>
      <c r="C523" s="8">
        <v>38803</v>
      </c>
      <c r="D523" t="s">
        <v>175</v>
      </c>
      <c r="E523" s="76">
        <v>273115.44281551917</v>
      </c>
      <c r="F523" s="13">
        <f t="shared" si="12"/>
        <v>38777</v>
      </c>
    </row>
    <row r="524" spans="1:6" x14ac:dyDescent="0.15">
      <c r="A524">
        <v>523</v>
      </c>
      <c r="B524" s="42" t="s">
        <v>23</v>
      </c>
      <c r="C524" s="8">
        <v>38804</v>
      </c>
      <c r="D524" t="s">
        <v>176</v>
      </c>
      <c r="E524" s="76">
        <v>370699.16290006117</v>
      </c>
      <c r="F524" s="13">
        <f t="shared" si="12"/>
        <v>38777</v>
      </c>
    </row>
    <row r="525" spans="1:6" x14ac:dyDescent="0.15">
      <c r="A525">
        <v>524</v>
      </c>
      <c r="B525" s="42" t="s">
        <v>24</v>
      </c>
      <c r="C525" s="8">
        <v>38805</v>
      </c>
      <c r="D525" t="s">
        <v>177</v>
      </c>
      <c r="E525" s="76">
        <v>70325.272822492625</v>
      </c>
      <c r="F525" s="13">
        <f t="shared" si="12"/>
        <v>38777</v>
      </c>
    </row>
    <row r="526" spans="1:6" x14ac:dyDescent="0.15">
      <c r="A526">
        <v>525</v>
      </c>
      <c r="B526" s="42" t="s">
        <v>25</v>
      </c>
      <c r="C526" s="8">
        <v>38806</v>
      </c>
      <c r="D526" t="s">
        <v>178</v>
      </c>
      <c r="E526" s="76">
        <v>82069.047708248851</v>
      </c>
      <c r="F526" s="13">
        <f t="shared" si="12"/>
        <v>38777</v>
      </c>
    </row>
    <row r="527" spans="1:6" x14ac:dyDescent="0.15">
      <c r="A527">
        <v>526</v>
      </c>
      <c r="B527" s="42" t="s">
        <v>26</v>
      </c>
      <c r="C527" s="8">
        <v>38807</v>
      </c>
      <c r="D527" t="s">
        <v>179</v>
      </c>
      <c r="E527" s="76">
        <v>147607.80357847648</v>
      </c>
      <c r="F527" s="13">
        <f t="shared" si="12"/>
        <v>38777</v>
      </c>
    </row>
    <row r="528" spans="1:6" x14ac:dyDescent="0.15">
      <c r="A528">
        <v>527</v>
      </c>
      <c r="B528" s="42" t="s">
        <v>27</v>
      </c>
      <c r="C528" s="8">
        <v>38808</v>
      </c>
      <c r="D528" t="s">
        <v>180</v>
      </c>
      <c r="E528" s="76">
        <v>330883.84583988891</v>
      </c>
      <c r="F528" s="13">
        <f t="shared" si="12"/>
        <v>38808</v>
      </c>
    </row>
    <row r="529" spans="1:6" x14ac:dyDescent="0.15">
      <c r="A529">
        <v>528</v>
      </c>
      <c r="B529" s="42" t="s">
        <v>28</v>
      </c>
      <c r="C529" s="8">
        <v>38809</v>
      </c>
      <c r="D529" t="s">
        <v>181</v>
      </c>
      <c r="E529" s="76">
        <v>400303.15334160841</v>
      </c>
      <c r="F529" s="13">
        <f t="shared" si="12"/>
        <v>38808</v>
      </c>
    </row>
    <row r="530" spans="1:6" x14ac:dyDescent="0.15">
      <c r="A530">
        <v>529</v>
      </c>
      <c r="B530" s="42" t="s">
        <v>29</v>
      </c>
      <c r="C530" s="8">
        <v>38810</v>
      </c>
      <c r="D530" t="s">
        <v>167</v>
      </c>
      <c r="E530" s="76">
        <v>363867.13878433086</v>
      </c>
      <c r="F530" s="13">
        <f t="shared" si="12"/>
        <v>38808</v>
      </c>
    </row>
    <row r="531" spans="1:6" x14ac:dyDescent="0.15">
      <c r="A531">
        <v>530</v>
      </c>
      <c r="B531" s="42" t="s">
        <v>30</v>
      </c>
      <c r="C531" s="8">
        <v>38811</v>
      </c>
      <c r="D531" t="s">
        <v>168</v>
      </c>
      <c r="E531" s="76">
        <v>419035.18049244944</v>
      </c>
      <c r="F531" s="13">
        <f t="shared" si="12"/>
        <v>38808</v>
      </c>
    </row>
    <row r="532" spans="1:6" x14ac:dyDescent="0.15">
      <c r="A532">
        <v>531</v>
      </c>
      <c r="B532" s="42" t="s">
        <v>31</v>
      </c>
      <c r="C532" s="8">
        <v>37998</v>
      </c>
      <c r="D532" t="s">
        <v>169</v>
      </c>
      <c r="E532" s="76">
        <v>147312.98311828572</v>
      </c>
      <c r="F532" s="13">
        <f t="shared" si="12"/>
        <v>37987</v>
      </c>
    </row>
    <row r="533" spans="1:6" x14ac:dyDescent="0.15">
      <c r="A533">
        <v>532</v>
      </c>
      <c r="B533" s="42" t="s">
        <v>32</v>
      </c>
      <c r="C533" s="8">
        <v>37989</v>
      </c>
      <c r="D533" t="s">
        <v>170</v>
      </c>
      <c r="E533" s="76">
        <v>371598.90192544262</v>
      </c>
      <c r="F533" s="13">
        <f t="shared" si="12"/>
        <v>37987</v>
      </c>
    </row>
    <row r="534" spans="1:6" x14ac:dyDescent="0.15">
      <c r="A534">
        <v>533</v>
      </c>
      <c r="B534" s="42" t="s">
        <v>33</v>
      </c>
      <c r="C534" s="8">
        <v>38001</v>
      </c>
      <c r="D534" t="s">
        <v>171</v>
      </c>
      <c r="E534" s="76">
        <v>77122.516369374833</v>
      </c>
      <c r="F534" s="13">
        <f t="shared" si="12"/>
        <v>37987</v>
      </c>
    </row>
    <row r="535" spans="1:6" x14ac:dyDescent="0.15">
      <c r="A535">
        <v>534</v>
      </c>
      <c r="B535" s="42" t="s">
        <v>34</v>
      </c>
      <c r="C535" s="8">
        <v>38011</v>
      </c>
      <c r="D535" t="s">
        <v>171</v>
      </c>
      <c r="E535" s="76">
        <v>357247.42707667279</v>
      </c>
      <c r="F535" s="13">
        <f t="shared" si="12"/>
        <v>37987</v>
      </c>
    </row>
    <row r="536" spans="1:6" x14ac:dyDescent="0.15">
      <c r="A536">
        <v>535</v>
      </c>
      <c r="B536" s="42" t="s">
        <v>35</v>
      </c>
      <c r="C536" s="8">
        <v>37998</v>
      </c>
      <c r="D536" t="s">
        <v>171</v>
      </c>
      <c r="E536" s="76">
        <v>413121.33638655476</v>
      </c>
      <c r="F536" s="13">
        <f t="shared" si="12"/>
        <v>37987</v>
      </c>
    </row>
    <row r="537" spans="1:6" x14ac:dyDescent="0.15">
      <c r="A537">
        <v>536</v>
      </c>
      <c r="B537" s="42" t="s">
        <v>17</v>
      </c>
      <c r="C537" s="8">
        <v>37989</v>
      </c>
      <c r="D537" t="s">
        <v>171</v>
      </c>
      <c r="E537" s="76">
        <v>60759.997562610079</v>
      </c>
      <c r="F537" s="13">
        <f t="shared" si="12"/>
        <v>37987</v>
      </c>
    </row>
    <row r="538" spans="1:6" x14ac:dyDescent="0.15">
      <c r="A538">
        <v>537</v>
      </c>
      <c r="B538" s="42" t="s">
        <v>18</v>
      </c>
      <c r="C538" s="8">
        <v>38001</v>
      </c>
      <c r="D538" t="s">
        <v>176</v>
      </c>
      <c r="E538" s="76">
        <v>387227.00476648239</v>
      </c>
      <c r="F538" s="13">
        <f t="shared" si="12"/>
        <v>37987</v>
      </c>
    </row>
    <row r="539" spans="1:6" x14ac:dyDescent="0.15">
      <c r="A539">
        <v>538</v>
      </c>
      <c r="B539" s="42" t="s">
        <v>19</v>
      </c>
      <c r="C539" s="8">
        <v>38011</v>
      </c>
      <c r="D539" t="s">
        <v>177</v>
      </c>
      <c r="E539" s="76">
        <v>14720.408741254576</v>
      </c>
      <c r="F539" s="13">
        <f t="shared" si="12"/>
        <v>37987</v>
      </c>
    </row>
    <row r="540" spans="1:6" x14ac:dyDescent="0.15">
      <c r="A540">
        <v>539</v>
      </c>
      <c r="B540" s="42" t="s">
        <v>20</v>
      </c>
      <c r="C540" s="8">
        <v>37998</v>
      </c>
      <c r="D540" t="s">
        <v>178</v>
      </c>
      <c r="E540" s="76">
        <v>407372.76633950771</v>
      </c>
      <c r="F540" s="13">
        <f t="shared" si="12"/>
        <v>37987</v>
      </c>
    </row>
    <row r="541" spans="1:6" x14ac:dyDescent="0.15">
      <c r="A541">
        <v>540</v>
      </c>
      <c r="B541" s="42" t="s">
        <v>21</v>
      </c>
      <c r="C541" s="8">
        <v>37989</v>
      </c>
      <c r="D541" t="s">
        <v>179</v>
      </c>
      <c r="E541" s="76">
        <v>488063.9999650367</v>
      </c>
      <c r="F541" s="13">
        <f t="shared" si="12"/>
        <v>37987</v>
      </c>
    </row>
    <row r="542" spans="1:6" x14ac:dyDescent="0.15">
      <c r="A542">
        <v>541</v>
      </c>
      <c r="B542" s="42" t="s">
        <v>22</v>
      </c>
      <c r="C542" s="8">
        <v>38001</v>
      </c>
      <c r="D542" t="s">
        <v>180</v>
      </c>
      <c r="E542" s="76">
        <v>250491.70894860339</v>
      </c>
      <c r="F542" s="13">
        <f t="shared" si="12"/>
        <v>37987</v>
      </c>
    </row>
    <row r="543" spans="1:6" x14ac:dyDescent="0.15">
      <c r="A543">
        <v>542</v>
      </c>
      <c r="B543" s="42" t="s">
        <v>23</v>
      </c>
      <c r="C543" s="8">
        <v>38011</v>
      </c>
      <c r="D543" t="s">
        <v>181</v>
      </c>
      <c r="E543" s="76">
        <v>40625.566091067602</v>
      </c>
      <c r="F543" s="13">
        <f t="shared" si="12"/>
        <v>37987</v>
      </c>
    </row>
    <row r="544" spans="1:6" x14ac:dyDescent="0.15">
      <c r="A544">
        <v>543</v>
      </c>
      <c r="B544" s="42" t="s">
        <v>24</v>
      </c>
      <c r="C544" s="8">
        <v>37998</v>
      </c>
      <c r="D544" t="s">
        <v>167</v>
      </c>
      <c r="E544" s="76">
        <v>389351.50662593794</v>
      </c>
      <c r="F544" s="13">
        <f t="shared" si="12"/>
        <v>37987</v>
      </c>
    </row>
    <row r="545" spans="1:6" x14ac:dyDescent="0.15">
      <c r="A545">
        <v>544</v>
      </c>
      <c r="B545" s="42" t="s">
        <v>25</v>
      </c>
      <c r="C545" s="8">
        <v>37989</v>
      </c>
      <c r="D545" t="s">
        <v>168</v>
      </c>
      <c r="E545" s="76">
        <v>335160.8304608005</v>
      </c>
      <c r="F545" s="13">
        <f t="shared" si="12"/>
        <v>37987</v>
      </c>
    </row>
    <row r="546" spans="1:6" x14ac:dyDescent="0.15">
      <c r="A546">
        <v>545</v>
      </c>
      <c r="B546" s="42" t="s">
        <v>26</v>
      </c>
      <c r="C546" s="8">
        <v>38001</v>
      </c>
      <c r="D546" t="s">
        <v>168</v>
      </c>
      <c r="E546" s="76">
        <v>393125.33881114289</v>
      </c>
      <c r="F546" s="13">
        <f t="shared" si="12"/>
        <v>37987</v>
      </c>
    </row>
    <row r="547" spans="1:6" x14ac:dyDescent="0.15">
      <c r="A547">
        <v>546</v>
      </c>
      <c r="B547" s="42" t="s">
        <v>27</v>
      </c>
      <c r="C547" s="8">
        <v>37998</v>
      </c>
      <c r="D547" t="s">
        <v>168</v>
      </c>
      <c r="E547" s="76">
        <v>181408.56825504653</v>
      </c>
      <c r="F547" s="13">
        <f t="shared" si="12"/>
        <v>37987</v>
      </c>
    </row>
    <row r="548" spans="1:6" x14ac:dyDescent="0.15">
      <c r="A548">
        <v>547</v>
      </c>
      <c r="B548" s="42" t="s">
        <v>28</v>
      </c>
      <c r="C548" s="8">
        <v>37989</v>
      </c>
      <c r="D548" t="s">
        <v>168</v>
      </c>
      <c r="E548" s="76">
        <v>397945.45810240804</v>
      </c>
      <c r="F548" s="13">
        <f t="shared" si="12"/>
        <v>37987</v>
      </c>
    </row>
    <row r="549" spans="1:6" x14ac:dyDescent="0.15">
      <c r="A549">
        <v>548</v>
      </c>
      <c r="B549" s="42" t="s">
        <v>29</v>
      </c>
      <c r="C549" s="8">
        <v>38001</v>
      </c>
      <c r="D549" t="s">
        <v>168</v>
      </c>
      <c r="E549" s="76">
        <v>275842.95248867595</v>
      </c>
      <c r="F549" s="13">
        <f t="shared" si="12"/>
        <v>37987</v>
      </c>
    </row>
    <row r="550" spans="1:6" x14ac:dyDescent="0.15">
      <c r="A550">
        <v>549</v>
      </c>
      <c r="B550" s="42" t="s">
        <v>30</v>
      </c>
      <c r="C550" s="8">
        <v>38011</v>
      </c>
      <c r="D550" t="s">
        <v>168</v>
      </c>
      <c r="E550" s="76">
        <v>261213.88596414408</v>
      </c>
      <c r="F550" s="13">
        <f t="shared" si="12"/>
        <v>37987</v>
      </c>
    </row>
    <row r="551" spans="1:6" x14ac:dyDescent="0.15">
      <c r="A551">
        <v>550</v>
      </c>
      <c r="B551" s="42" t="s">
        <v>31</v>
      </c>
      <c r="C551" s="8">
        <v>38369</v>
      </c>
      <c r="D551" t="s">
        <v>168</v>
      </c>
      <c r="E551" s="76">
        <v>86870.939555645455</v>
      </c>
      <c r="F551" s="13">
        <f t="shared" si="12"/>
        <v>38353</v>
      </c>
    </row>
    <row r="552" spans="1:6" x14ac:dyDescent="0.15">
      <c r="A552">
        <v>551</v>
      </c>
      <c r="B552" s="42" t="s">
        <v>32</v>
      </c>
      <c r="C552" s="8">
        <v>38406</v>
      </c>
      <c r="D552" t="s">
        <v>168</v>
      </c>
      <c r="E552" s="76">
        <v>291102.57635650551</v>
      </c>
      <c r="F552" s="13">
        <f t="shared" si="12"/>
        <v>38384</v>
      </c>
    </row>
    <row r="553" spans="1:6" x14ac:dyDescent="0.15">
      <c r="A553">
        <v>552</v>
      </c>
      <c r="B553" s="42" t="s">
        <v>33</v>
      </c>
      <c r="C553" s="8">
        <v>38384</v>
      </c>
      <c r="D553" t="s">
        <v>168</v>
      </c>
      <c r="E553" s="76">
        <v>354106.46161568013</v>
      </c>
      <c r="F553" s="13">
        <f t="shared" si="12"/>
        <v>38384</v>
      </c>
    </row>
    <row r="554" spans="1:6" x14ac:dyDescent="0.15">
      <c r="A554">
        <v>553</v>
      </c>
      <c r="B554" s="42" t="s">
        <v>34</v>
      </c>
      <c r="C554" s="8">
        <v>38022</v>
      </c>
      <c r="D554" t="s">
        <v>168</v>
      </c>
      <c r="E554" s="76">
        <v>114274.29154738761</v>
      </c>
      <c r="F554" s="13">
        <f t="shared" si="12"/>
        <v>38018</v>
      </c>
    </row>
    <row r="555" spans="1:6" x14ac:dyDescent="0.15">
      <c r="A555">
        <v>554</v>
      </c>
      <c r="B555" s="42" t="s">
        <v>35</v>
      </c>
      <c r="C555" s="8">
        <v>38411</v>
      </c>
      <c r="D555" t="s">
        <v>168</v>
      </c>
      <c r="E555" s="76">
        <v>268861.00439458602</v>
      </c>
      <c r="F555" s="13">
        <f t="shared" si="12"/>
        <v>38384</v>
      </c>
    </row>
    <row r="556" spans="1:6" x14ac:dyDescent="0.15">
      <c r="A556">
        <v>555</v>
      </c>
      <c r="B556" s="42" t="s">
        <v>17</v>
      </c>
      <c r="C556" s="8">
        <v>38399</v>
      </c>
      <c r="D556" t="s">
        <v>168</v>
      </c>
      <c r="E556" s="76">
        <v>91022.573939971262</v>
      </c>
      <c r="F556" s="13">
        <f t="shared" si="12"/>
        <v>38384</v>
      </c>
    </row>
    <row r="557" spans="1:6" x14ac:dyDescent="0.15">
      <c r="A557">
        <v>556</v>
      </c>
      <c r="B557" s="42" t="s">
        <v>18</v>
      </c>
      <c r="C557" s="8">
        <v>38406</v>
      </c>
      <c r="D557" t="s">
        <v>168</v>
      </c>
      <c r="E557" s="76">
        <v>252030.63182559286</v>
      </c>
      <c r="F557" s="13">
        <f t="shared" si="12"/>
        <v>38384</v>
      </c>
    </row>
    <row r="558" spans="1:6" x14ac:dyDescent="0.15">
      <c r="A558">
        <v>557</v>
      </c>
      <c r="B558" s="42" t="s">
        <v>19</v>
      </c>
      <c r="C558" s="8">
        <v>38386</v>
      </c>
      <c r="D558" t="s">
        <v>168</v>
      </c>
      <c r="E558" s="76">
        <v>314541.91735497164</v>
      </c>
      <c r="F558" s="13">
        <f t="shared" si="12"/>
        <v>38384</v>
      </c>
    </row>
    <row r="559" spans="1:6" x14ac:dyDescent="0.15">
      <c r="A559">
        <v>558</v>
      </c>
      <c r="B559" s="42" t="s">
        <v>20</v>
      </c>
      <c r="C559" s="8">
        <v>38752</v>
      </c>
      <c r="D559" t="s">
        <v>168</v>
      </c>
      <c r="E559" s="76">
        <v>82813.355955372317</v>
      </c>
      <c r="F559" s="13">
        <f t="shared" si="12"/>
        <v>38749</v>
      </c>
    </row>
    <row r="560" spans="1:6" x14ac:dyDescent="0.15">
      <c r="A560">
        <v>559</v>
      </c>
      <c r="B560" s="42" t="s">
        <v>21</v>
      </c>
      <c r="C560" s="8">
        <v>38801</v>
      </c>
      <c r="D560" t="s">
        <v>168</v>
      </c>
      <c r="E560" s="76">
        <v>261389.18212159901</v>
      </c>
      <c r="F560" s="13">
        <f t="shared" si="12"/>
        <v>38777</v>
      </c>
    </row>
    <row r="561" spans="1:6" x14ac:dyDescent="0.15">
      <c r="A561">
        <v>560</v>
      </c>
      <c r="B561" s="42" t="s">
        <v>22</v>
      </c>
      <c r="C561" s="8">
        <v>38807</v>
      </c>
      <c r="D561" t="s">
        <v>168</v>
      </c>
      <c r="E561" s="76">
        <v>437573.06602184806</v>
      </c>
      <c r="F561" s="13">
        <f t="shared" si="12"/>
        <v>38777</v>
      </c>
    </row>
    <row r="562" spans="1:6" x14ac:dyDescent="0.15">
      <c r="A562">
        <v>561</v>
      </c>
      <c r="B562" s="42" t="s">
        <v>23</v>
      </c>
      <c r="C562" s="8">
        <v>38799</v>
      </c>
      <c r="D562" t="s">
        <v>168</v>
      </c>
      <c r="E562" s="76">
        <v>25633.770245450662</v>
      </c>
      <c r="F562" s="13">
        <f t="shared" ref="F562:F625" si="13">DATE(YEAR(C562), MONTH(C562), 1)</f>
        <v>38777</v>
      </c>
    </row>
    <row r="563" spans="1:6" x14ac:dyDescent="0.15">
      <c r="A563">
        <v>562</v>
      </c>
      <c r="B563" s="42" t="s">
        <v>24</v>
      </c>
      <c r="C563" s="8">
        <v>38065</v>
      </c>
      <c r="D563" t="s">
        <v>168</v>
      </c>
      <c r="E563" s="76">
        <v>328667.37592532753</v>
      </c>
      <c r="F563" s="13">
        <f t="shared" si="13"/>
        <v>38047</v>
      </c>
    </row>
    <row r="564" spans="1:6" x14ac:dyDescent="0.15">
      <c r="A564">
        <v>563</v>
      </c>
      <c r="B564" s="42" t="s">
        <v>25</v>
      </c>
      <c r="C564" s="8">
        <v>38781</v>
      </c>
      <c r="D564" t="s">
        <v>168</v>
      </c>
      <c r="E564" s="76">
        <v>40335.52387838607</v>
      </c>
      <c r="F564" s="13">
        <f t="shared" si="13"/>
        <v>38777</v>
      </c>
    </row>
    <row r="565" spans="1:6" x14ac:dyDescent="0.15">
      <c r="A565">
        <v>564</v>
      </c>
      <c r="B565" s="42" t="s">
        <v>26</v>
      </c>
      <c r="C565" s="8">
        <v>38446</v>
      </c>
      <c r="D565" t="s">
        <v>168</v>
      </c>
      <c r="E565" s="76">
        <v>122290.00194123268</v>
      </c>
      <c r="F565" s="13">
        <f t="shared" si="13"/>
        <v>38443</v>
      </c>
    </row>
    <row r="566" spans="1:6" x14ac:dyDescent="0.15">
      <c r="A566">
        <v>565</v>
      </c>
      <c r="B566" s="42" t="s">
        <v>27</v>
      </c>
      <c r="C566" s="8">
        <v>38837</v>
      </c>
      <c r="D566" t="s">
        <v>168</v>
      </c>
      <c r="E566" s="76">
        <v>261773.66643662425</v>
      </c>
      <c r="F566" s="13">
        <f t="shared" si="13"/>
        <v>38808</v>
      </c>
    </row>
    <row r="567" spans="1:6" x14ac:dyDescent="0.15">
      <c r="A567">
        <v>566</v>
      </c>
      <c r="B567" s="42" t="s">
        <v>28</v>
      </c>
      <c r="C567" s="8">
        <v>38102</v>
      </c>
      <c r="D567" t="s">
        <v>168</v>
      </c>
      <c r="E567" s="76">
        <v>269636.86294640484</v>
      </c>
      <c r="F567" s="13">
        <f t="shared" si="13"/>
        <v>38078</v>
      </c>
    </row>
    <row r="568" spans="1:6" x14ac:dyDescent="0.15">
      <c r="A568">
        <v>567</v>
      </c>
      <c r="B568" s="42" t="s">
        <v>29</v>
      </c>
      <c r="C568" s="8">
        <v>38826</v>
      </c>
      <c r="D568" t="s">
        <v>177</v>
      </c>
      <c r="E568" s="76">
        <v>321893.46733215993</v>
      </c>
      <c r="F568" s="13">
        <f t="shared" si="13"/>
        <v>38808</v>
      </c>
    </row>
    <row r="569" spans="1:6" x14ac:dyDescent="0.15">
      <c r="A569">
        <v>568</v>
      </c>
      <c r="B569" s="42" t="s">
        <v>30</v>
      </c>
      <c r="C569" s="8">
        <v>38083</v>
      </c>
      <c r="D569" t="s">
        <v>178</v>
      </c>
      <c r="E569" s="76">
        <v>241890.05817838499</v>
      </c>
      <c r="F569" s="13">
        <f t="shared" si="13"/>
        <v>38078</v>
      </c>
    </row>
    <row r="570" spans="1:6" x14ac:dyDescent="0.15">
      <c r="A570">
        <v>569</v>
      </c>
      <c r="B570" s="42" t="s">
        <v>31</v>
      </c>
      <c r="C570" s="8">
        <v>38469</v>
      </c>
      <c r="D570" t="s">
        <v>179</v>
      </c>
      <c r="E570" s="76">
        <v>399044.17523791484</v>
      </c>
      <c r="F570" s="13">
        <f t="shared" si="13"/>
        <v>38443</v>
      </c>
    </row>
    <row r="571" spans="1:6" x14ac:dyDescent="0.15">
      <c r="A571">
        <v>570</v>
      </c>
      <c r="B571" s="42" t="s">
        <v>32</v>
      </c>
      <c r="C571" s="8">
        <v>38112</v>
      </c>
      <c r="D571" t="s">
        <v>180</v>
      </c>
      <c r="E571" s="76">
        <v>459449.8021810003</v>
      </c>
      <c r="F571" s="13">
        <f t="shared" si="13"/>
        <v>38108</v>
      </c>
    </row>
    <row r="572" spans="1:6" x14ac:dyDescent="0.15">
      <c r="A572">
        <v>571</v>
      </c>
      <c r="B572" s="42" t="s">
        <v>33</v>
      </c>
      <c r="C572" s="8">
        <v>38843</v>
      </c>
      <c r="D572" t="s">
        <v>181</v>
      </c>
      <c r="E572" s="76">
        <v>109468.76875844819</v>
      </c>
      <c r="F572" s="13">
        <f t="shared" si="13"/>
        <v>38838</v>
      </c>
    </row>
    <row r="573" spans="1:6" x14ac:dyDescent="0.15">
      <c r="A573">
        <v>572</v>
      </c>
      <c r="B573" s="42" t="s">
        <v>34</v>
      </c>
      <c r="C573" s="8">
        <v>38479</v>
      </c>
      <c r="D573" t="s">
        <v>167</v>
      </c>
      <c r="E573" s="76">
        <v>237720.19364697998</v>
      </c>
      <c r="F573" s="13">
        <f t="shared" si="13"/>
        <v>38473</v>
      </c>
    </row>
    <row r="574" spans="1:6" x14ac:dyDescent="0.15">
      <c r="A574">
        <v>573</v>
      </c>
      <c r="B574" s="42" t="s">
        <v>35</v>
      </c>
      <c r="C574" s="8">
        <v>38845</v>
      </c>
      <c r="D574" t="s">
        <v>168</v>
      </c>
      <c r="E574" s="76">
        <v>108166.80096212016</v>
      </c>
      <c r="F574" s="13">
        <f t="shared" si="13"/>
        <v>38838</v>
      </c>
    </row>
    <row r="575" spans="1:6" x14ac:dyDescent="0.15">
      <c r="A575">
        <v>574</v>
      </c>
      <c r="B575" s="42" t="s">
        <v>17</v>
      </c>
      <c r="C575" s="8">
        <v>38481</v>
      </c>
      <c r="D575" t="s">
        <v>169</v>
      </c>
      <c r="E575" s="76">
        <v>347033.86427015037</v>
      </c>
      <c r="F575" s="13">
        <f t="shared" si="13"/>
        <v>38473</v>
      </c>
    </row>
    <row r="576" spans="1:6" x14ac:dyDescent="0.15">
      <c r="A576">
        <v>575</v>
      </c>
      <c r="B576" s="42" t="s">
        <v>18</v>
      </c>
      <c r="C576" s="8">
        <v>38847</v>
      </c>
      <c r="D576" t="s">
        <v>170</v>
      </c>
      <c r="E576" s="76">
        <v>161825.11826635804</v>
      </c>
      <c r="F576" s="13">
        <f t="shared" si="13"/>
        <v>38838</v>
      </c>
    </row>
    <row r="577" spans="1:6" x14ac:dyDescent="0.15">
      <c r="A577">
        <v>576</v>
      </c>
      <c r="B577" s="42" t="s">
        <v>19</v>
      </c>
      <c r="C577" s="8">
        <v>38909</v>
      </c>
      <c r="D577" t="s">
        <v>171</v>
      </c>
      <c r="E577" s="76">
        <v>480565.82442124549</v>
      </c>
      <c r="F577" s="13">
        <f t="shared" si="13"/>
        <v>38899</v>
      </c>
    </row>
    <row r="578" spans="1:6" x14ac:dyDescent="0.15">
      <c r="A578">
        <v>577</v>
      </c>
      <c r="B578" s="42" t="s">
        <v>20</v>
      </c>
      <c r="C578" s="8">
        <v>38576</v>
      </c>
      <c r="D578" t="s">
        <v>172</v>
      </c>
      <c r="E578" s="76">
        <v>338998.94449067622</v>
      </c>
      <c r="F578" s="13">
        <f t="shared" si="13"/>
        <v>38565</v>
      </c>
    </row>
    <row r="579" spans="1:6" x14ac:dyDescent="0.15">
      <c r="A579">
        <v>578</v>
      </c>
      <c r="B579" s="42" t="s">
        <v>21</v>
      </c>
      <c r="C579" s="8">
        <v>38243</v>
      </c>
      <c r="D579" t="s">
        <v>173</v>
      </c>
      <c r="E579" s="76">
        <v>364985.72769556509</v>
      </c>
      <c r="F579" s="13">
        <f t="shared" si="13"/>
        <v>38231</v>
      </c>
    </row>
    <row r="580" spans="1:6" x14ac:dyDescent="0.15">
      <c r="A580">
        <v>579</v>
      </c>
      <c r="B580" s="42" t="s">
        <v>22</v>
      </c>
      <c r="C580" s="8">
        <v>38676</v>
      </c>
      <c r="D580" t="s">
        <v>174</v>
      </c>
      <c r="E580" s="76">
        <v>210398.04879532149</v>
      </c>
      <c r="F580" s="13">
        <f t="shared" si="13"/>
        <v>38657</v>
      </c>
    </row>
    <row r="581" spans="1:6" x14ac:dyDescent="0.15">
      <c r="A581">
        <v>580</v>
      </c>
      <c r="B581" s="42" t="s">
        <v>23</v>
      </c>
      <c r="C581" s="8">
        <v>39042</v>
      </c>
      <c r="D581" t="s">
        <v>175</v>
      </c>
      <c r="E581" s="76">
        <v>441304.06732656364</v>
      </c>
      <c r="F581" s="13">
        <f t="shared" si="13"/>
        <v>39022</v>
      </c>
    </row>
    <row r="582" spans="1:6" x14ac:dyDescent="0.15">
      <c r="A582">
        <v>581</v>
      </c>
      <c r="B582" s="42" t="s">
        <v>24</v>
      </c>
      <c r="C582" s="8">
        <v>38678</v>
      </c>
      <c r="D582" t="s">
        <v>176</v>
      </c>
      <c r="E582" s="76">
        <v>277547.74853899545</v>
      </c>
      <c r="F582" s="13">
        <f t="shared" si="13"/>
        <v>38657</v>
      </c>
    </row>
    <row r="583" spans="1:6" x14ac:dyDescent="0.15">
      <c r="A583">
        <v>582</v>
      </c>
      <c r="B583" s="42" t="s">
        <v>25</v>
      </c>
      <c r="C583" s="8">
        <v>38314</v>
      </c>
      <c r="D583" t="s">
        <v>177</v>
      </c>
      <c r="E583" s="76">
        <v>108209.63046079884</v>
      </c>
      <c r="F583" s="13">
        <f t="shared" si="13"/>
        <v>38292</v>
      </c>
    </row>
    <row r="584" spans="1:6" x14ac:dyDescent="0.15">
      <c r="A584">
        <v>583</v>
      </c>
      <c r="B584" s="42" t="s">
        <v>26</v>
      </c>
      <c r="C584" s="8">
        <v>38496</v>
      </c>
      <c r="D584" t="s">
        <v>178</v>
      </c>
      <c r="E584" s="76">
        <v>288688.99712354271</v>
      </c>
      <c r="F584" s="13">
        <f t="shared" si="13"/>
        <v>38473</v>
      </c>
    </row>
    <row r="585" spans="1:6" x14ac:dyDescent="0.15">
      <c r="A585">
        <v>584</v>
      </c>
      <c r="B585" s="42" t="s">
        <v>27</v>
      </c>
      <c r="C585" s="8">
        <v>38497</v>
      </c>
      <c r="D585" t="s">
        <v>179</v>
      </c>
      <c r="E585" s="76">
        <v>455216.21415919432</v>
      </c>
      <c r="F585" s="13">
        <f t="shared" si="13"/>
        <v>38473</v>
      </c>
    </row>
    <row r="586" spans="1:6" x14ac:dyDescent="0.15">
      <c r="A586">
        <v>585</v>
      </c>
      <c r="B586" s="42" t="s">
        <v>28</v>
      </c>
      <c r="C586" s="8">
        <v>38498</v>
      </c>
      <c r="D586" t="s">
        <v>180</v>
      </c>
      <c r="E586" s="76">
        <v>486925.07844571536</v>
      </c>
      <c r="F586" s="13">
        <f t="shared" si="13"/>
        <v>38473</v>
      </c>
    </row>
    <row r="587" spans="1:6" x14ac:dyDescent="0.15">
      <c r="A587">
        <v>586</v>
      </c>
      <c r="B587" s="42" t="s">
        <v>29</v>
      </c>
      <c r="C587" s="8">
        <v>38499</v>
      </c>
      <c r="D587" t="s">
        <v>181</v>
      </c>
      <c r="E587" s="76">
        <v>119466.54086576308</v>
      </c>
      <c r="F587" s="13">
        <f t="shared" si="13"/>
        <v>38473</v>
      </c>
    </row>
    <row r="588" spans="1:6" x14ac:dyDescent="0.15">
      <c r="A588">
        <v>587</v>
      </c>
      <c r="B588" s="42" t="s">
        <v>30</v>
      </c>
      <c r="C588" s="8">
        <v>38500</v>
      </c>
      <c r="D588" t="s">
        <v>167</v>
      </c>
      <c r="E588" s="76">
        <v>327054.81711220293</v>
      </c>
      <c r="F588" s="13">
        <f t="shared" si="13"/>
        <v>38473</v>
      </c>
    </row>
    <row r="589" spans="1:6" x14ac:dyDescent="0.15">
      <c r="A589">
        <v>588</v>
      </c>
      <c r="B589" s="42" t="s">
        <v>31</v>
      </c>
      <c r="C589" s="8">
        <v>38501</v>
      </c>
      <c r="D589" t="s">
        <v>168</v>
      </c>
      <c r="E589" s="76">
        <v>311844.917116481</v>
      </c>
      <c r="F589" s="13">
        <f t="shared" si="13"/>
        <v>38473</v>
      </c>
    </row>
    <row r="590" spans="1:6" x14ac:dyDescent="0.15">
      <c r="A590">
        <v>589</v>
      </c>
      <c r="B590" s="42" t="s">
        <v>32</v>
      </c>
      <c r="C590" s="8">
        <v>38502</v>
      </c>
      <c r="D590" t="s">
        <v>169</v>
      </c>
      <c r="E590" s="76">
        <v>487253.62492609641</v>
      </c>
      <c r="F590" s="13">
        <f t="shared" si="13"/>
        <v>38473</v>
      </c>
    </row>
    <row r="591" spans="1:6" x14ac:dyDescent="0.15">
      <c r="A591">
        <v>590</v>
      </c>
      <c r="B591" s="42" t="s">
        <v>33</v>
      </c>
      <c r="C591" s="8">
        <v>38503</v>
      </c>
      <c r="D591" t="s">
        <v>170</v>
      </c>
      <c r="E591" s="76">
        <v>215221.86498600076</v>
      </c>
      <c r="F591" s="13">
        <f t="shared" si="13"/>
        <v>38473</v>
      </c>
    </row>
    <row r="592" spans="1:6" x14ac:dyDescent="0.15">
      <c r="A592">
        <v>591</v>
      </c>
      <c r="B592" s="42" t="s">
        <v>34</v>
      </c>
      <c r="C592" s="8">
        <v>38504</v>
      </c>
      <c r="D592" t="s">
        <v>171</v>
      </c>
      <c r="E592" s="76">
        <v>414627.93833038607</v>
      </c>
      <c r="F592" s="13">
        <f t="shared" si="13"/>
        <v>38504</v>
      </c>
    </row>
    <row r="593" spans="1:6" x14ac:dyDescent="0.15">
      <c r="A593">
        <v>592</v>
      </c>
      <c r="B593" s="42" t="s">
        <v>35</v>
      </c>
      <c r="C593" s="8">
        <v>38505</v>
      </c>
      <c r="D593" t="s">
        <v>171</v>
      </c>
      <c r="E593" s="76">
        <v>347631.25191131316</v>
      </c>
      <c r="F593" s="13">
        <f t="shared" si="13"/>
        <v>38504</v>
      </c>
    </row>
    <row r="594" spans="1:6" x14ac:dyDescent="0.15">
      <c r="A594">
        <v>593</v>
      </c>
      <c r="B594" s="42" t="s">
        <v>17</v>
      </c>
      <c r="C594" s="8">
        <v>38506</v>
      </c>
      <c r="D594" t="s">
        <v>171</v>
      </c>
      <c r="E594" s="76">
        <v>209438.05386437569</v>
      </c>
      <c r="F594" s="13">
        <f t="shared" si="13"/>
        <v>38504</v>
      </c>
    </row>
    <row r="595" spans="1:6" x14ac:dyDescent="0.15">
      <c r="A595">
        <v>594</v>
      </c>
      <c r="B595" s="42" t="s">
        <v>18</v>
      </c>
      <c r="C595" s="8">
        <v>38536</v>
      </c>
      <c r="D595" t="s">
        <v>171</v>
      </c>
      <c r="E595" s="76">
        <v>461890.21862626524</v>
      </c>
      <c r="F595" s="13">
        <f t="shared" si="13"/>
        <v>38534</v>
      </c>
    </row>
    <row r="596" spans="1:6" x14ac:dyDescent="0.15">
      <c r="A596">
        <v>595</v>
      </c>
      <c r="B596" s="42" t="s">
        <v>19</v>
      </c>
      <c r="C596" s="8">
        <v>38567</v>
      </c>
      <c r="D596" t="s">
        <v>176</v>
      </c>
      <c r="E596" s="76">
        <v>74705.238147425916</v>
      </c>
      <c r="F596" s="13">
        <f t="shared" si="13"/>
        <v>38565</v>
      </c>
    </row>
    <row r="597" spans="1:6" x14ac:dyDescent="0.15">
      <c r="A597">
        <v>596</v>
      </c>
      <c r="B597" s="42" t="s">
        <v>20</v>
      </c>
      <c r="C597" s="8">
        <v>38598</v>
      </c>
      <c r="D597" t="s">
        <v>177</v>
      </c>
      <c r="E597" s="76">
        <v>131357.48889637884</v>
      </c>
      <c r="F597" s="13">
        <f t="shared" si="13"/>
        <v>38596</v>
      </c>
    </row>
    <row r="598" spans="1:6" x14ac:dyDescent="0.15">
      <c r="A598">
        <v>597</v>
      </c>
      <c r="B598" s="42" t="s">
        <v>21</v>
      </c>
      <c r="C598" s="8">
        <v>38628</v>
      </c>
      <c r="D598" t="s">
        <v>178</v>
      </c>
      <c r="E598" s="76">
        <v>244509.82330643374</v>
      </c>
      <c r="F598" s="13">
        <f t="shared" si="13"/>
        <v>38626</v>
      </c>
    </row>
    <row r="599" spans="1:6" x14ac:dyDescent="0.15">
      <c r="A599">
        <v>598</v>
      </c>
      <c r="B599" s="42" t="s">
        <v>22</v>
      </c>
      <c r="C599" s="8">
        <v>38659</v>
      </c>
      <c r="D599" t="s">
        <v>179</v>
      </c>
      <c r="E599" s="76">
        <v>140178.75873198203</v>
      </c>
      <c r="F599" s="13">
        <f t="shared" si="13"/>
        <v>38657</v>
      </c>
    </row>
    <row r="600" spans="1:6" x14ac:dyDescent="0.15">
      <c r="A600">
        <v>599</v>
      </c>
      <c r="B600" s="42" t="s">
        <v>23</v>
      </c>
      <c r="C600" s="8">
        <v>38689</v>
      </c>
      <c r="D600" t="s">
        <v>180</v>
      </c>
      <c r="E600" s="76">
        <v>368363.71596372983</v>
      </c>
      <c r="F600" s="13">
        <f t="shared" si="13"/>
        <v>38687</v>
      </c>
    </row>
    <row r="601" spans="1:6" x14ac:dyDescent="0.15">
      <c r="A601">
        <v>600</v>
      </c>
      <c r="B601" s="42" t="s">
        <v>24</v>
      </c>
      <c r="C601" s="8">
        <v>38720</v>
      </c>
      <c r="D601" t="s">
        <v>181</v>
      </c>
      <c r="E601" s="76">
        <v>354958.26049386268</v>
      </c>
      <c r="F601" s="13">
        <f t="shared" si="13"/>
        <v>38718</v>
      </c>
    </row>
    <row r="602" spans="1:6" x14ac:dyDescent="0.15">
      <c r="A602">
        <v>601</v>
      </c>
      <c r="B602" s="42" t="s">
        <v>25</v>
      </c>
      <c r="C602" s="8">
        <v>38751</v>
      </c>
      <c r="D602" t="s">
        <v>174</v>
      </c>
      <c r="E602" s="76">
        <v>475923.22787355952</v>
      </c>
      <c r="F602" s="13">
        <f t="shared" si="13"/>
        <v>38749</v>
      </c>
    </row>
    <row r="603" spans="1:6" x14ac:dyDescent="0.15">
      <c r="A603">
        <v>602</v>
      </c>
      <c r="B603" s="42" t="s">
        <v>26</v>
      </c>
      <c r="C603" s="8">
        <v>38779</v>
      </c>
      <c r="D603" t="s">
        <v>175</v>
      </c>
      <c r="E603" s="76">
        <v>135443.34320413758</v>
      </c>
      <c r="F603" s="13">
        <f t="shared" si="13"/>
        <v>38777</v>
      </c>
    </row>
    <row r="604" spans="1:6" x14ac:dyDescent="0.15">
      <c r="A604">
        <v>603</v>
      </c>
      <c r="B604" s="42" t="s">
        <v>27</v>
      </c>
      <c r="C604" s="8">
        <v>38810</v>
      </c>
      <c r="D604" t="s">
        <v>176</v>
      </c>
      <c r="E604" s="76">
        <v>428560.42480635003</v>
      </c>
      <c r="F604" s="13">
        <f t="shared" si="13"/>
        <v>38808</v>
      </c>
    </row>
    <row r="605" spans="1:6" x14ac:dyDescent="0.15">
      <c r="A605">
        <v>604</v>
      </c>
      <c r="B605" s="42" t="s">
        <v>28</v>
      </c>
      <c r="C605" s="8">
        <v>38840</v>
      </c>
      <c r="D605" t="s">
        <v>177</v>
      </c>
      <c r="E605" s="76">
        <v>242738.4410984753</v>
      </c>
      <c r="F605" s="13">
        <f t="shared" si="13"/>
        <v>38838</v>
      </c>
    </row>
    <row r="606" spans="1:6" x14ac:dyDescent="0.15">
      <c r="A606">
        <v>605</v>
      </c>
      <c r="B606" s="42" t="s">
        <v>29</v>
      </c>
      <c r="C606" s="8">
        <v>38871</v>
      </c>
      <c r="D606" t="s">
        <v>178</v>
      </c>
      <c r="E606" s="76">
        <v>378581.68204179662</v>
      </c>
      <c r="F606" s="13">
        <f t="shared" si="13"/>
        <v>38869</v>
      </c>
    </row>
    <row r="607" spans="1:6" x14ac:dyDescent="0.15">
      <c r="A607">
        <v>606</v>
      </c>
      <c r="B607" s="42" t="s">
        <v>30</v>
      </c>
      <c r="C607" s="8">
        <v>38901</v>
      </c>
      <c r="D607" t="s">
        <v>179</v>
      </c>
      <c r="E607" s="76">
        <v>488053.72899365256</v>
      </c>
      <c r="F607" s="13">
        <f t="shared" si="13"/>
        <v>38899</v>
      </c>
    </row>
    <row r="608" spans="1:6" x14ac:dyDescent="0.15">
      <c r="A608">
        <v>607</v>
      </c>
      <c r="B608" s="42" t="s">
        <v>31</v>
      </c>
      <c r="C608" s="8">
        <v>38932</v>
      </c>
      <c r="D608" t="s">
        <v>179</v>
      </c>
      <c r="E608" s="76">
        <v>166209.05468924646</v>
      </c>
      <c r="F608" s="13">
        <f t="shared" si="13"/>
        <v>38930</v>
      </c>
    </row>
    <row r="609" spans="1:6" x14ac:dyDescent="0.15">
      <c r="A609">
        <v>608</v>
      </c>
      <c r="B609" s="42" t="s">
        <v>32</v>
      </c>
      <c r="C609" s="8">
        <v>38963</v>
      </c>
      <c r="D609" t="s">
        <v>179</v>
      </c>
      <c r="E609" s="76">
        <v>362184.37293291726</v>
      </c>
      <c r="F609" s="13">
        <f t="shared" si="13"/>
        <v>38961</v>
      </c>
    </row>
    <row r="610" spans="1:6" x14ac:dyDescent="0.15">
      <c r="A610">
        <v>609</v>
      </c>
      <c r="B610" s="42" t="s">
        <v>33</v>
      </c>
      <c r="C610" s="8">
        <v>38993</v>
      </c>
      <c r="D610" t="s">
        <v>179</v>
      </c>
      <c r="E610" s="76">
        <v>4442.8824789208838</v>
      </c>
      <c r="F610" s="13">
        <f t="shared" si="13"/>
        <v>38991</v>
      </c>
    </row>
    <row r="611" spans="1:6" x14ac:dyDescent="0.15">
      <c r="A611">
        <v>610</v>
      </c>
      <c r="B611" s="42" t="s">
        <v>34</v>
      </c>
      <c r="C611" s="8">
        <v>39024</v>
      </c>
      <c r="D611" t="s">
        <v>179</v>
      </c>
      <c r="E611" s="76">
        <v>355885.76064786734</v>
      </c>
      <c r="F611" s="13">
        <f t="shared" si="13"/>
        <v>39022</v>
      </c>
    </row>
    <row r="612" spans="1:6" x14ac:dyDescent="0.15">
      <c r="A612">
        <v>611</v>
      </c>
      <c r="B612" s="42" t="s">
        <v>35</v>
      </c>
      <c r="C612" s="8">
        <v>39054</v>
      </c>
      <c r="D612" t="s">
        <v>179</v>
      </c>
      <c r="E612" s="76">
        <v>6837.3066166785293</v>
      </c>
      <c r="F612" s="13">
        <f t="shared" si="13"/>
        <v>39052</v>
      </c>
    </row>
    <row r="613" spans="1:6" x14ac:dyDescent="0.15">
      <c r="A613">
        <v>612</v>
      </c>
      <c r="B613" s="42" t="s">
        <v>26</v>
      </c>
      <c r="C613" s="8">
        <v>37998</v>
      </c>
      <c r="D613" t="s">
        <v>179</v>
      </c>
      <c r="E613" s="76">
        <v>117548.84192015724</v>
      </c>
      <c r="F613" s="13">
        <f t="shared" si="13"/>
        <v>37987</v>
      </c>
    </row>
    <row r="614" spans="1:6" x14ac:dyDescent="0.15">
      <c r="A614">
        <v>613</v>
      </c>
      <c r="B614" s="42" t="s">
        <v>27</v>
      </c>
      <c r="C614" s="8">
        <v>37989</v>
      </c>
      <c r="D614" t="s">
        <v>179</v>
      </c>
      <c r="E614" s="76">
        <v>80386.555998422482</v>
      </c>
      <c r="F614" s="13">
        <f t="shared" si="13"/>
        <v>37987</v>
      </c>
    </row>
    <row r="615" spans="1:6" x14ac:dyDescent="0.15">
      <c r="A615">
        <v>614</v>
      </c>
      <c r="B615" s="42" t="s">
        <v>28</v>
      </c>
      <c r="C615" s="8">
        <v>38001</v>
      </c>
      <c r="D615" t="s">
        <v>171</v>
      </c>
      <c r="E615" s="76">
        <v>18883.304320637839</v>
      </c>
      <c r="F615" s="13">
        <f t="shared" si="13"/>
        <v>37987</v>
      </c>
    </row>
    <row r="616" spans="1:6" x14ac:dyDescent="0.15">
      <c r="A616">
        <v>615</v>
      </c>
      <c r="B616" s="42" t="s">
        <v>29</v>
      </c>
      <c r="C616" s="8">
        <v>38011</v>
      </c>
      <c r="D616" t="s">
        <v>171</v>
      </c>
      <c r="E616" s="76">
        <v>86985.570446545375</v>
      </c>
      <c r="F616" s="13">
        <f t="shared" si="13"/>
        <v>37987</v>
      </c>
    </row>
    <row r="617" spans="1:6" x14ac:dyDescent="0.15">
      <c r="A617">
        <v>616</v>
      </c>
      <c r="B617" s="42" t="s">
        <v>30</v>
      </c>
      <c r="C617" s="8">
        <v>38369</v>
      </c>
      <c r="D617" t="s">
        <v>171</v>
      </c>
      <c r="E617" s="76">
        <v>136289.09948328472</v>
      </c>
      <c r="F617" s="13">
        <f t="shared" si="13"/>
        <v>38353</v>
      </c>
    </row>
    <row r="618" spans="1:6" x14ac:dyDescent="0.15">
      <c r="A618">
        <v>617</v>
      </c>
      <c r="B618" s="42" t="s">
        <v>31</v>
      </c>
      <c r="C618" s="8">
        <v>38406</v>
      </c>
      <c r="D618" t="s">
        <v>176</v>
      </c>
      <c r="E618" s="76">
        <v>77628.965395363513</v>
      </c>
      <c r="F618" s="13">
        <f t="shared" si="13"/>
        <v>38384</v>
      </c>
    </row>
    <row r="619" spans="1:6" x14ac:dyDescent="0.15">
      <c r="A619">
        <v>618</v>
      </c>
      <c r="B619" s="42" t="s">
        <v>32</v>
      </c>
      <c r="C619" s="8">
        <v>38384</v>
      </c>
      <c r="D619" t="s">
        <v>177</v>
      </c>
      <c r="E619" s="76">
        <v>242933.8995906018</v>
      </c>
      <c r="F619" s="13">
        <f t="shared" si="13"/>
        <v>38384</v>
      </c>
    </row>
    <row r="620" spans="1:6" x14ac:dyDescent="0.15">
      <c r="A620">
        <v>619</v>
      </c>
      <c r="B620" s="42" t="s">
        <v>33</v>
      </c>
      <c r="C620" s="8">
        <v>38022</v>
      </c>
      <c r="D620" t="s">
        <v>178</v>
      </c>
      <c r="E620" s="76">
        <v>326362.85238706798</v>
      </c>
      <c r="F620" s="13">
        <f t="shared" si="13"/>
        <v>38018</v>
      </c>
    </row>
    <row r="621" spans="1:6" x14ac:dyDescent="0.15">
      <c r="A621">
        <v>620</v>
      </c>
      <c r="B621" s="42" t="s">
        <v>34</v>
      </c>
      <c r="C621" s="8">
        <v>38411</v>
      </c>
      <c r="D621" t="s">
        <v>179</v>
      </c>
      <c r="E621" s="76">
        <v>175330.46866706142</v>
      </c>
      <c r="F621" s="13">
        <f t="shared" si="13"/>
        <v>38384</v>
      </c>
    </row>
    <row r="622" spans="1:6" x14ac:dyDescent="0.15">
      <c r="A622">
        <v>621</v>
      </c>
      <c r="B622" s="42" t="s">
        <v>35</v>
      </c>
      <c r="C622" s="8">
        <v>38399</v>
      </c>
      <c r="D622" t="s">
        <v>180</v>
      </c>
      <c r="E622" s="76">
        <v>244034.4350264383</v>
      </c>
      <c r="F622" s="13">
        <f t="shared" si="13"/>
        <v>38384</v>
      </c>
    </row>
    <row r="623" spans="1:6" x14ac:dyDescent="0.15">
      <c r="A623">
        <v>622</v>
      </c>
      <c r="B623" s="42" t="s">
        <v>36</v>
      </c>
      <c r="C623" s="8">
        <v>38406</v>
      </c>
      <c r="D623" t="s">
        <v>181</v>
      </c>
      <c r="E623" s="76">
        <v>28075.974786287872</v>
      </c>
      <c r="F623" s="13">
        <f t="shared" si="13"/>
        <v>38384</v>
      </c>
    </row>
    <row r="624" spans="1:6" x14ac:dyDescent="0.15">
      <c r="A624">
        <v>623</v>
      </c>
      <c r="B624" s="42" t="s">
        <v>37</v>
      </c>
      <c r="C624" s="8">
        <v>38386</v>
      </c>
      <c r="D624" t="s">
        <v>167</v>
      </c>
      <c r="E624" s="76">
        <v>333126.8326078956</v>
      </c>
      <c r="F624" s="13">
        <f t="shared" si="13"/>
        <v>38384</v>
      </c>
    </row>
    <row r="625" spans="1:6" x14ac:dyDescent="0.15">
      <c r="A625">
        <v>624</v>
      </c>
      <c r="B625" s="42" t="s">
        <v>38</v>
      </c>
      <c r="C625" s="8">
        <v>38752</v>
      </c>
      <c r="D625" t="s">
        <v>168</v>
      </c>
      <c r="E625" s="76">
        <v>184822.06801915923</v>
      </c>
      <c r="F625" s="13">
        <f t="shared" si="13"/>
        <v>38749</v>
      </c>
    </row>
    <row r="626" spans="1:6" x14ac:dyDescent="0.15">
      <c r="A626">
        <v>625</v>
      </c>
      <c r="B626" s="42" t="s">
        <v>39</v>
      </c>
      <c r="C626" s="8">
        <v>38801</v>
      </c>
      <c r="D626" t="s">
        <v>169</v>
      </c>
      <c r="E626" s="76">
        <v>211900.11790716246</v>
      </c>
      <c r="F626" s="13">
        <f t="shared" ref="F626:F676" si="14">DATE(YEAR(C626), MONTH(C626), 1)</f>
        <v>38777</v>
      </c>
    </row>
    <row r="627" spans="1:6" x14ac:dyDescent="0.15">
      <c r="A627">
        <v>626</v>
      </c>
      <c r="B627" s="42" t="s">
        <v>40</v>
      </c>
      <c r="C627" s="8">
        <v>38807</v>
      </c>
      <c r="D627" t="s">
        <v>170</v>
      </c>
      <c r="E627" s="76">
        <v>301169.84243979142</v>
      </c>
      <c r="F627" s="13">
        <f t="shared" si="14"/>
        <v>38777</v>
      </c>
    </row>
    <row r="628" spans="1:6" x14ac:dyDescent="0.15">
      <c r="A628">
        <v>627</v>
      </c>
      <c r="B628" s="42" t="s">
        <v>41</v>
      </c>
      <c r="C628" s="8">
        <v>38799</v>
      </c>
      <c r="D628" t="s">
        <v>171</v>
      </c>
      <c r="E628" s="76">
        <v>80694.097988166075</v>
      </c>
      <c r="F628" s="13">
        <f t="shared" si="14"/>
        <v>38777</v>
      </c>
    </row>
    <row r="629" spans="1:6" x14ac:dyDescent="0.15">
      <c r="A629">
        <v>628</v>
      </c>
      <c r="B629" s="42" t="s">
        <v>42</v>
      </c>
      <c r="C629" s="8">
        <v>38800</v>
      </c>
      <c r="D629" t="s">
        <v>172</v>
      </c>
      <c r="E629" s="76">
        <v>48609.721121598501</v>
      </c>
      <c r="F629" s="13">
        <f t="shared" si="14"/>
        <v>38777</v>
      </c>
    </row>
    <row r="630" spans="1:6" x14ac:dyDescent="0.15">
      <c r="A630">
        <v>629</v>
      </c>
      <c r="B630" s="42" t="s">
        <v>43</v>
      </c>
      <c r="C630" s="8">
        <v>38801</v>
      </c>
      <c r="D630" t="s">
        <v>173</v>
      </c>
      <c r="E630" s="76">
        <v>75669.979016029014</v>
      </c>
      <c r="F630" s="13">
        <f t="shared" si="14"/>
        <v>38777</v>
      </c>
    </row>
    <row r="631" spans="1:6" x14ac:dyDescent="0.15">
      <c r="A631">
        <v>630</v>
      </c>
      <c r="B631" s="42" t="s">
        <v>44</v>
      </c>
      <c r="C631" s="8">
        <v>38802</v>
      </c>
      <c r="D631" t="s">
        <v>174</v>
      </c>
      <c r="E631" s="76">
        <v>382541.64092114294</v>
      </c>
      <c r="F631" s="13">
        <f t="shared" si="14"/>
        <v>38777</v>
      </c>
    </row>
    <row r="632" spans="1:6" x14ac:dyDescent="0.15">
      <c r="A632">
        <v>631</v>
      </c>
      <c r="B632" s="42" t="s">
        <v>45</v>
      </c>
      <c r="C632" s="8">
        <v>38803</v>
      </c>
      <c r="D632" t="s">
        <v>175</v>
      </c>
      <c r="E632" s="76">
        <v>137657.30641574558</v>
      </c>
      <c r="F632" s="13">
        <f t="shared" si="14"/>
        <v>38777</v>
      </c>
    </row>
    <row r="633" spans="1:6" x14ac:dyDescent="0.15">
      <c r="A633">
        <v>632</v>
      </c>
      <c r="B633" s="42" t="s">
        <v>46</v>
      </c>
      <c r="C633" s="8">
        <v>38804</v>
      </c>
      <c r="D633" t="s">
        <v>176</v>
      </c>
      <c r="E633" s="76">
        <v>203773.74387519064</v>
      </c>
      <c r="F633" s="13">
        <f t="shared" si="14"/>
        <v>38777</v>
      </c>
    </row>
    <row r="634" spans="1:6" x14ac:dyDescent="0.15">
      <c r="A634">
        <v>633</v>
      </c>
      <c r="B634" s="42" t="s">
        <v>47</v>
      </c>
      <c r="C634" s="8">
        <v>38805</v>
      </c>
      <c r="D634" t="s">
        <v>177</v>
      </c>
      <c r="E634" s="76">
        <v>434413.54174977145</v>
      </c>
      <c r="F634" s="13">
        <f t="shared" si="14"/>
        <v>38777</v>
      </c>
    </row>
    <row r="635" spans="1:6" x14ac:dyDescent="0.15">
      <c r="A635">
        <v>634</v>
      </c>
      <c r="B635" s="42" t="s">
        <v>48</v>
      </c>
      <c r="C635" s="8">
        <v>38806</v>
      </c>
      <c r="D635" t="s">
        <v>177</v>
      </c>
      <c r="E635" s="76">
        <v>262664.63701963064</v>
      </c>
      <c r="F635" s="13">
        <f t="shared" si="14"/>
        <v>38777</v>
      </c>
    </row>
    <row r="636" spans="1:6" x14ac:dyDescent="0.15">
      <c r="A636">
        <v>635</v>
      </c>
      <c r="B636" s="42" t="s">
        <v>49</v>
      </c>
      <c r="C636" s="8">
        <v>38807</v>
      </c>
      <c r="D636" t="s">
        <v>177</v>
      </c>
      <c r="E636" s="76">
        <v>111488.47204335987</v>
      </c>
      <c r="F636" s="13">
        <f t="shared" si="14"/>
        <v>38777</v>
      </c>
    </row>
    <row r="637" spans="1:6" x14ac:dyDescent="0.15">
      <c r="A637">
        <v>636</v>
      </c>
      <c r="B637" s="42" t="s">
        <v>50</v>
      </c>
      <c r="C637" s="8">
        <v>38808</v>
      </c>
      <c r="D637" t="s">
        <v>177</v>
      </c>
      <c r="E637" s="76">
        <v>465106.12997147278</v>
      </c>
      <c r="F637" s="13">
        <f t="shared" si="14"/>
        <v>38808</v>
      </c>
    </row>
    <row r="638" spans="1:6" x14ac:dyDescent="0.15">
      <c r="A638">
        <v>637</v>
      </c>
      <c r="B638" s="42" t="s">
        <v>51</v>
      </c>
      <c r="C638" s="8">
        <v>38809</v>
      </c>
      <c r="D638" t="s">
        <v>177</v>
      </c>
      <c r="E638" s="76">
        <v>64084.383768417465</v>
      </c>
      <c r="F638" s="13">
        <f t="shared" si="14"/>
        <v>38808</v>
      </c>
    </row>
    <row r="639" spans="1:6" x14ac:dyDescent="0.15">
      <c r="A639">
        <v>638</v>
      </c>
      <c r="B639" s="42" t="s">
        <v>52</v>
      </c>
      <c r="C639" s="8">
        <v>38810</v>
      </c>
      <c r="D639" t="s">
        <v>177</v>
      </c>
      <c r="E639" s="76">
        <v>78588.775483724065</v>
      </c>
      <c r="F639" s="13">
        <f t="shared" si="14"/>
        <v>38808</v>
      </c>
    </row>
    <row r="640" spans="1:6" x14ac:dyDescent="0.15">
      <c r="A640">
        <v>639</v>
      </c>
      <c r="B640" s="42" t="s">
        <v>53</v>
      </c>
      <c r="C640" s="8">
        <v>38811</v>
      </c>
      <c r="D640" t="s">
        <v>168</v>
      </c>
      <c r="E640" s="76">
        <v>411857.87162825034</v>
      </c>
      <c r="F640" s="13">
        <f t="shared" si="14"/>
        <v>38808</v>
      </c>
    </row>
    <row r="641" spans="1:6" x14ac:dyDescent="0.15">
      <c r="A641">
        <v>640</v>
      </c>
      <c r="B641" s="42" t="s">
        <v>54</v>
      </c>
      <c r="C641" s="8">
        <v>37998</v>
      </c>
      <c r="D641" t="s">
        <v>169</v>
      </c>
      <c r="E641" s="76">
        <v>3583.1279439335617</v>
      </c>
      <c r="F641" s="13">
        <f t="shared" si="14"/>
        <v>37987</v>
      </c>
    </row>
    <row r="642" spans="1:6" x14ac:dyDescent="0.15">
      <c r="A642">
        <v>641</v>
      </c>
      <c r="B642" s="42" t="s">
        <v>26</v>
      </c>
      <c r="C642" s="8">
        <v>37989</v>
      </c>
      <c r="D642" t="s">
        <v>170</v>
      </c>
      <c r="E642" s="76">
        <v>334632.69617534761</v>
      </c>
      <c r="F642" s="13">
        <f t="shared" si="14"/>
        <v>37987</v>
      </c>
    </row>
    <row r="643" spans="1:6" x14ac:dyDescent="0.15">
      <c r="A643">
        <v>642</v>
      </c>
      <c r="B643" s="42" t="s">
        <v>27</v>
      </c>
      <c r="C643" s="8">
        <v>38001</v>
      </c>
      <c r="D643" t="s">
        <v>171</v>
      </c>
      <c r="E643" s="76">
        <v>475894.63161027583</v>
      </c>
      <c r="F643" s="13">
        <f t="shared" si="14"/>
        <v>37987</v>
      </c>
    </row>
    <row r="644" spans="1:6" x14ac:dyDescent="0.15">
      <c r="A644">
        <v>643</v>
      </c>
      <c r="B644" s="42" t="s">
        <v>28</v>
      </c>
      <c r="C644" s="8">
        <v>38011</v>
      </c>
      <c r="D644" t="s">
        <v>171</v>
      </c>
      <c r="E644" s="76">
        <v>284557.65733936685</v>
      </c>
      <c r="F644" s="13">
        <f t="shared" si="14"/>
        <v>37987</v>
      </c>
    </row>
    <row r="645" spans="1:6" x14ac:dyDescent="0.15">
      <c r="A645">
        <v>644</v>
      </c>
      <c r="B645" s="42" t="s">
        <v>29</v>
      </c>
      <c r="C645" s="8">
        <v>37998</v>
      </c>
      <c r="D645" t="s">
        <v>171</v>
      </c>
      <c r="E645" s="76">
        <v>217563.28832249722</v>
      </c>
      <c r="F645" s="13">
        <f t="shared" si="14"/>
        <v>37987</v>
      </c>
    </row>
    <row r="646" spans="1:6" x14ac:dyDescent="0.15">
      <c r="A646">
        <v>645</v>
      </c>
      <c r="B646" s="42" t="s">
        <v>30</v>
      </c>
      <c r="C646" s="8">
        <v>37989</v>
      </c>
      <c r="D646" t="s">
        <v>171</v>
      </c>
      <c r="E646" s="76">
        <v>435255.68427855725</v>
      </c>
      <c r="F646" s="13">
        <f t="shared" si="14"/>
        <v>37987</v>
      </c>
    </row>
    <row r="647" spans="1:6" x14ac:dyDescent="0.15">
      <c r="A647">
        <v>646</v>
      </c>
      <c r="B647" s="42" t="s">
        <v>31</v>
      </c>
      <c r="C647" s="8">
        <v>38001</v>
      </c>
      <c r="D647" t="s">
        <v>176</v>
      </c>
      <c r="E647" s="76">
        <v>33465.431622884178</v>
      </c>
      <c r="F647" s="13">
        <f t="shared" si="14"/>
        <v>37987</v>
      </c>
    </row>
    <row r="648" spans="1:6" x14ac:dyDescent="0.15">
      <c r="A648">
        <v>647</v>
      </c>
      <c r="B648" s="42" t="s">
        <v>32</v>
      </c>
      <c r="C648" s="8">
        <v>38011</v>
      </c>
      <c r="D648" t="s">
        <v>177</v>
      </c>
      <c r="E648" s="76">
        <v>382457.73761940381</v>
      </c>
      <c r="F648" s="13">
        <f t="shared" si="14"/>
        <v>37987</v>
      </c>
    </row>
    <row r="649" spans="1:6" x14ac:dyDescent="0.15">
      <c r="A649">
        <v>648</v>
      </c>
      <c r="B649" s="42" t="s">
        <v>33</v>
      </c>
      <c r="C649" s="8">
        <v>37998</v>
      </c>
      <c r="D649" t="s">
        <v>178</v>
      </c>
      <c r="E649" s="76">
        <v>78364.10352986955</v>
      </c>
      <c r="F649" s="13">
        <f t="shared" si="14"/>
        <v>37987</v>
      </c>
    </row>
    <row r="650" spans="1:6" x14ac:dyDescent="0.15">
      <c r="A650">
        <v>649</v>
      </c>
      <c r="B650" s="42" t="s">
        <v>34</v>
      </c>
      <c r="C650" s="8">
        <v>37989</v>
      </c>
      <c r="D650" t="s">
        <v>179</v>
      </c>
      <c r="E650" s="76">
        <v>241238.46618109129</v>
      </c>
      <c r="F650" s="13">
        <f t="shared" si="14"/>
        <v>37987</v>
      </c>
    </row>
    <row r="651" spans="1:6" x14ac:dyDescent="0.15">
      <c r="A651">
        <v>650</v>
      </c>
      <c r="B651" s="42" t="s">
        <v>35</v>
      </c>
      <c r="C651" s="8">
        <v>38001</v>
      </c>
      <c r="D651" t="s">
        <v>180</v>
      </c>
      <c r="E651" s="76">
        <v>57534.854666275118</v>
      </c>
      <c r="F651" s="13">
        <f t="shared" si="14"/>
        <v>37987</v>
      </c>
    </row>
    <row r="652" spans="1:6" x14ac:dyDescent="0.15">
      <c r="A652">
        <v>651</v>
      </c>
      <c r="B652" s="42" t="s">
        <v>36</v>
      </c>
      <c r="C652" s="8">
        <v>38011</v>
      </c>
      <c r="D652" t="s">
        <v>181</v>
      </c>
      <c r="E652" s="76">
        <v>72599.216743112032</v>
      </c>
      <c r="F652" s="13">
        <f t="shared" si="14"/>
        <v>37987</v>
      </c>
    </row>
    <row r="653" spans="1:6" x14ac:dyDescent="0.15">
      <c r="A653">
        <v>652</v>
      </c>
      <c r="B653" s="42" t="s">
        <v>37</v>
      </c>
      <c r="C653" s="8">
        <v>37998</v>
      </c>
      <c r="D653" t="s">
        <v>167</v>
      </c>
      <c r="E653" s="76">
        <v>255698.57589289098</v>
      </c>
      <c r="F653" s="13">
        <f t="shared" si="14"/>
        <v>37987</v>
      </c>
    </row>
    <row r="654" spans="1:6" x14ac:dyDescent="0.15">
      <c r="A654">
        <v>653</v>
      </c>
      <c r="B654" s="42" t="s">
        <v>38</v>
      </c>
      <c r="C654" s="8">
        <v>37989</v>
      </c>
      <c r="D654" t="s">
        <v>168</v>
      </c>
      <c r="E654" s="76">
        <v>274940.72874051408</v>
      </c>
      <c r="F654" s="13">
        <f t="shared" si="14"/>
        <v>37987</v>
      </c>
    </row>
    <row r="655" spans="1:6" x14ac:dyDescent="0.15">
      <c r="A655">
        <v>654</v>
      </c>
      <c r="B655" s="42" t="s">
        <v>39</v>
      </c>
      <c r="C655" s="8">
        <v>38001</v>
      </c>
      <c r="D655" t="s">
        <v>169</v>
      </c>
      <c r="E655" s="76">
        <v>395430.44026619726</v>
      </c>
      <c r="F655" s="13">
        <f t="shared" si="14"/>
        <v>37987</v>
      </c>
    </row>
    <row r="656" spans="1:6" x14ac:dyDescent="0.15">
      <c r="A656">
        <v>655</v>
      </c>
      <c r="B656" s="42" t="s">
        <v>40</v>
      </c>
      <c r="C656" s="8">
        <v>37998</v>
      </c>
      <c r="D656" t="s">
        <v>170</v>
      </c>
      <c r="E656" s="76">
        <v>77299.429836748866</v>
      </c>
      <c r="F656" s="13">
        <f t="shared" si="14"/>
        <v>37987</v>
      </c>
    </row>
    <row r="657" spans="1:6" x14ac:dyDescent="0.15">
      <c r="A657">
        <v>656</v>
      </c>
      <c r="B657" s="42" t="s">
        <v>41</v>
      </c>
      <c r="C657" s="8">
        <v>37989</v>
      </c>
      <c r="D657" t="s">
        <v>171</v>
      </c>
      <c r="E657" s="76">
        <v>31796.174644793897</v>
      </c>
      <c r="F657" s="13">
        <f t="shared" si="14"/>
        <v>37987</v>
      </c>
    </row>
    <row r="658" spans="1:6" x14ac:dyDescent="0.15">
      <c r="A658">
        <v>657</v>
      </c>
      <c r="B658" s="42" t="s">
        <v>42</v>
      </c>
      <c r="C658" s="8">
        <v>38001</v>
      </c>
      <c r="D658" t="s">
        <v>172</v>
      </c>
      <c r="E658" s="76">
        <v>499560.89501955302</v>
      </c>
      <c r="F658" s="13">
        <f t="shared" si="14"/>
        <v>37987</v>
      </c>
    </row>
    <row r="659" spans="1:6" x14ac:dyDescent="0.15">
      <c r="A659">
        <v>658</v>
      </c>
      <c r="B659" s="42" t="s">
        <v>43</v>
      </c>
      <c r="C659" s="8">
        <v>38011</v>
      </c>
      <c r="D659" t="s">
        <v>173</v>
      </c>
      <c r="E659" s="76">
        <v>327570.07109113707</v>
      </c>
      <c r="F659" s="13">
        <f t="shared" si="14"/>
        <v>37987</v>
      </c>
    </row>
    <row r="660" spans="1:6" x14ac:dyDescent="0.15">
      <c r="A660">
        <v>659</v>
      </c>
      <c r="B660" s="42" t="s">
        <v>44</v>
      </c>
      <c r="C660" s="8">
        <v>38369</v>
      </c>
      <c r="D660" t="s">
        <v>174</v>
      </c>
      <c r="E660" s="76">
        <v>421688.83347690478</v>
      </c>
      <c r="F660" s="13">
        <f t="shared" si="14"/>
        <v>38353</v>
      </c>
    </row>
    <row r="661" spans="1:6" x14ac:dyDescent="0.15">
      <c r="A661">
        <v>660</v>
      </c>
      <c r="B661" s="42" t="s">
        <v>45</v>
      </c>
      <c r="C661" s="8">
        <v>38406</v>
      </c>
      <c r="D661" t="s">
        <v>175</v>
      </c>
      <c r="E661" s="76">
        <v>365505.85473400983</v>
      </c>
      <c r="F661" s="13">
        <f t="shared" si="14"/>
        <v>38384</v>
      </c>
    </row>
    <row r="662" spans="1:6" x14ac:dyDescent="0.15">
      <c r="A662">
        <v>661</v>
      </c>
      <c r="B662" s="42" t="s">
        <v>46</v>
      </c>
      <c r="C662" s="8">
        <v>38384</v>
      </c>
      <c r="D662" t="s">
        <v>176</v>
      </c>
      <c r="E662" s="76">
        <v>387226.15110086562</v>
      </c>
      <c r="F662" s="13">
        <f t="shared" si="14"/>
        <v>38384</v>
      </c>
    </row>
    <row r="663" spans="1:6" x14ac:dyDescent="0.15">
      <c r="A663">
        <v>662</v>
      </c>
      <c r="B663" s="42" t="s">
        <v>47</v>
      </c>
      <c r="C663" s="8">
        <v>38022</v>
      </c>
      <c r="D663" t="s">
        <v>177</v>
      </c>
      <c r="E663" s="76">
        <v>125103.44989975946</v>
      </c>
      <c r="F663" s="13">
        <f t="shared" si="14"/>
        <v>38018</v>
      </c>
    </row>
    <row r="664" spans="1:6" x14ac:dyDescent="0.15">
      <c r="A664">
        <v>663</v>
      </c>
      <c r="B664" s="42" t="s">
        <v>48</v>
      </c>
      <c r="C664" s="8">
        <v>38411</v>
      </c>
      <c r="D664" t="s">
        <v>178</v>
      </c>
      <c r="E664" s="76">
        <v>479557.92269781046</v>
      </c>
      <c r="F664" s="13">
        <f t="shared" si="14"/>
        <v>38384</v>
      </c>
    </row>
    <row r="665" spans="1:6" x14ac:dyDescent="0.15">
      <c r="A665">
        <v>664</v>
      </c>
      <c r="B665" s="42" t="s">
        <v>49</v>
      </c>
      <c r="C665" s="8">
        <v>38399</v>
      </c>
      <c r="D665" t="s">
        <v>179</v>
      </c>
      <c r="E665" s="76">
        <v>74389.079696555564</v>
      </c>
      <c r="F665" s="13">
        <f t="shared" si="14"/>
        <v>38384</v>
      </c>
    </row>
    <row r="666" spans="1:6" x14ac:dyDescent="0.15">
      <c r="A666">
        <v>665</v>
      </c>
      <c r="B666" s="42" t="s">
        <v>50</v>
      </c>
      <c r="C666" s="8">
        <v>38406</v>
      </c>
      <c r="D666" t="s">
        <v>180</v>
      </c>
      <c r="E666" s="76">
        <v>177965.13676172038</v>
      </c>
      <c r="F666" s="13">
        <f t="shared" si="14"/>
        <v>38384</v>
      </c>
    </row>
    <row r="667" spans="1:6" x14ac:dyDescent="0.15">
      <c r="A667">
        <v>666</v>
      </c>
      <c r="B667" s="42" t="s">
        <v>51</v>
      </c>
      <c r="C667" s="8">
        <v>38386</v>
      </c>
      <c r="D667" t="s">
        <v>181</v>
      </c>
      <c r="E667" s="76">
        <v>363898.62728632236</v>
      </c>
      <c r="F667" s="13">
        <f t="shared" si="14"/>
        <v>38384</v>
      </c>
    </row>
    <row r="668" spans="1:6" x14ac:dyDescent="0.15">
      <c r="A668">
        <v>667</v>
      </c>
      <c r="B668" s="42" t="s">
        <v>52</v>
      </c>
      <c r="C668" s="8">
        <v>38752</v>
      </c>
      <c r="D668" t="s">
        <v>167</v>
      </c>
      <c r="E668" s="76">
        <v>368980.39052008628</v>
      </c>
      <c r="F668" s="13">
        <f t="shared" si="14"/>
        <v>38749</v>
      </c>
    </row>
    <row r="669" spans="1:6" x14ac:dyDescent="0.15">
      <c r="A669">
        <v>668</v>
      </c>
      <c r="B669" s="42" t="s">
        <v>53</v>
      </c>
      <c r="C669" s="8">
        <v>38801</v>
      </c>
      <c r="D669" t="s">
        <v>168</v>
      </c>
      <c r="E669" s="76">
        <v>372732.3706776881</v>
      </c>
      <c r="F669" s="13">
        <f t="shared" si="14"/>
        <v>38777</v>
      </c>
    </row>
    <row r="670" spans="1:6" x14ac:dyDescent="0.15">
      <c r="A670">
        <v>669</v>
      </c>
      <c r="B670" s="42" t="s">
        <v>54</v>
      </c>
      <c r="C670" s="8">
        <v>38807</v>
      </c>
      <c r="D670" t="s">
        <v>169</v>
      </c>
      <c r="E670" s="76">
        <v>312966.74041343806</v>
      </c>
      <c r="F670" s="13">
        <f t="shared" si="14"/>
        <v>38777</v>
      </c>
    </row>
    <row r="671" spans="1:6" x14ac:dyDescent="0.15">
      <c r="A671">
        <v>670</v>
      </c>
      <c r="B671" s="42" t="s">
        <v>26</v>
      </c>
      <c r="C671" s="8">
        <v>38799</v>
      </c>
      <c r="D671" t="s">
        <v>170</v>
      </c>
      <c r="E671" s="76">
        <v>421514.50851961423</v>
      </c>
      <c r="F671" s="13">
        <f t="shared" si="14"/>
        <v>38777</v>
      </c>
    </row>
    <row r="672" spans="1:6" x14ac:dyDescent="0.15">
      <c r="A672">
        <v>671</v>
      </c>
      <c r="B672" s="42" t="s">
        <v>27</v>
      </c>
      <c r="C672" s="8">
        <v>38065</v>
      </c>
      <c r="D672" t="s">
        <v>170</v>
      </c>
      <c r="E672" s="76">
        <v>364043.63115941273</v>
      </c>
      <c r="F672" s="13">
        <f t="shared" si="14"/>
        <v>38047</v>
      </c>
    </row>
    <row r="673" spans="1:6" x14ac:dyDescent="0.15">
      <c r="A673">
        <v>672</v>
      </c>
      <c r="B673" s="42" t="s">
        <v>28</v>
      </c>
      <c r="C673" s="8">
        <v>38781</v>
      </c>
      <c r="D673" t="s">
        <v>170</v>
      </c>
      <c r="E673" s="76">
        <v>223703.05492643584</v>
      </c>
      <c r="F673" s="13">
        <f t="shared" si="14"/>
        <v>38777</v>
      </c>
    </row>
    <row r="674" spans="1:6" x14ac:dyDescent="0.15">
      <c r="A674">
        <v>673</v>
      </c>
      <c r="B674" s="42" t="s">
        <v>29</v>
      </c>
      <c r="C674" s="8">
        <v>38446</v>
      </c>
      <c r="D674" t="s">
        <v>170</v>
      </c>
      <c r="E674" s="76">
        <v>291037.16905600205</v>
      </c>
      <c r="F674" s="13">
        <f t="shared" si="14"/>
        <v>38443</v>
      </c>
    </row>
    <row r="675" spans="1:6" x14ac:dyDescent="0.15">
      <c r="A675">
        <v>674</v>
      </c>
      <c r="B675" s="42" t="s">
        <v>30</v>
      </c>
      <c r="C675" s="8">
        <v>38837</v>
      </c>
      <c r="D675" t="s">
        <v>170</v>
      </c>
      <c r="E675" s="76">
        <v>90390.830495372385</v>
      </c>
      <c r="F675" s="13">
        <f t="shared" si="14"/>
        <v>38808</v>
      </c>
    </row>
    <row r="676" spans="1:6" x14ac:dyDescent="0.15">
      <c r="A676">
        <v>675</v>
      </c>
      <c r="B676" s="42" t="s">
        <v>31</v>
      </c>
      <c r="C676" s="8">
        <v>38102</v>
      </c>
      <c r="D676" t="s">
        <v>170</v>
      </c>
      <c r="E676" s="76">
        <v>65745.560855850927</v>
      </c>
      <c r="F676" s="13">
        <f t="shared" si="14"/>
        <v>38078</v>
      </c>
    </row>
    <row r="677" spans="1:6" x14ac:dyDescent="0.15">
      <c r="A677">
        <v>676</v>
      </c>
      <c r="B677" s="42" t="s">
        <v>32</v>
      </c>
      <c r="C677" s="8">
        <v>38826</v>
      </c>
      <c r="D677" t="s">
        <v>170</v>
      </c>
      <c r="E677" s="76">
        <v>15603.446079437645</v>
      </c>
      <c r="F677" s="13">
        <f>DATE(YEAR(C677), MONTH(C677), 1)</f>
        <v>38808</v>
      </c>
    </row>
    <row r="678" spans="1:6" x14ac:dyDescent="0.15">
      <c r="A678">
        <v>677</v>
      </c>
      <c r="B678" s="42" t="s">
        <v>33</v>
      </c>
      <c r="C678" s="8">
        <v>38083</v>
      </c>
      <c r="D678" t="s">
        <v>170</v>
      </c>
      <c r="E678" s="76">
        <v>190367.78143464157</v>
      </c>
      <c r="F678" s="13">
        <f t="shared" ref="F678:F718" si="15">DATE(YEAR(C678), MONTH(C678), 1)</f>
        <v>38078</v>
      </c>
    </row>
    <row r="679" spans="1:6" x14ac:dyDescent="0.15">
      <c r="A679">
        <v>678</v>
      </c>
      <c r="B679" s="42" t="s">
        <v>34</v>
      </c>
      <c r="C679" s="8">
        <v>38469</v>
      </c>
      <c r="D679" t="s">
        <v>170</v>
      </c>
      <c r="E679" s="76">
        <v>207839.76168806135</v>
      </c>
      <c r="F679" s="13">
        <f t="shared" si="15"/>
        <v>38443</v>
      </c>
    </row>
    <row r="680" spans="1:6" x14ac:dyDescent="0.15">
      <c r="A680">
        <v>679</v>
      </c>
      <c r="B680" s="42" t="s">
        <v>35</v>
      </c>
      <c r="C680" s="8">
        <v>38112</v>
      </c>
      <c r="D680" t="s">
        <v>170</v>
      </c>
      <c r="E680" s="76">
        <v>224696.27870740282</v>
      </c>
      <c r="F680" s="13">
        <f t="shared" si="15"/>
        <v>38108</v>
      </c>
    </row>
    <row r="681" spans="1:6" x14ac:dyDescent="0.15">
      <c r="A681">
        <v>680</v>
      </c>
      <c r="B681" s="42" t="s">
        <v>36</v>
      </c>
      <c r="C681" s="8">
        <v>38843</v>
      </c>
      <c r="D681" t="s">
        <v>170</v>
      </c>
      <c r="E681" s="76">
        <v>79191.508407185422</v>
      </c>
      <c r="F681" s="13">
        <f t="shared" si="15"/>
        <v>38838</v>
      </c>
    </row>
    <row r="682" spans="1:6" x14ac:dyDescent="0.15">
      <c r="A682">
        <v>681</v>
      </c>
      <c r="B682" s="42" t="s">
        <v>37</v>
      </c>
      <c r="C682" s="8">
        <v>38479</v>
      </c>
      <c r="D682" t="s">
        <v>170</v>
      </c>
      <c r="E682" s="76">
        <v>291420.30170445575</v>
      </c>
      <c r="F682" s="13">
        <f t="shared" si="15"/>
        <v>38473</v>
      </c>
    </row>
    <row r="683" spans="1:6" x14ac:dyDescent="0.15">
      <c r="A683">
        <v>682</v>
      </c>
      <c r="B683" s="42" t="s">
        <v>38</v>
      </c>
      <c r="C683" s="8">
        <v>38845</v>
      </c>
      <c r="D683" t="s">
        <v>170</v>
      </c>
      <c r="E683" s="76">
        <v>31177.747947341239</v>
      </c>
      <c r="F683" s="13">
        <f t="shared" si="15"/>
        <v>38838</v>
      </c>
    </row>
    <row r="684" spans="1:6" x14ac:dyDescent="0.15">
      <c r="A684">
        <v>683</v>
      </c>
      <c r="B684" s="42" t="s">
        <v>39</v>
      </c>
      <c r="C684" s="8">
        <v>38481</v>
      </c>
      <c r="D684" t="s">
        <v>170</v>
      </c>
      <c r="E684" s="76">
        <v>256843.44595907378</v>
      </c>
      <c r="F684" s="13">
        <f t="shared" si="15"/>
        <v>38473</v>
      </c>
    </row>
    <row r="685" spans="1:6" x14ac:dyDescent="0.15">
      <c r="A685">
        <v>684</v>
      </c>
      <c r="B685" s="42" t="s">
        <v>40</v>
      </c>
      <c r="C685" s="8">
        <v>38847</v>
      </c>
      <c r="D685" t="s">
        <v>170</v>
      </c>
      <c r="E685" s="76">
        <v>281766.12608840846</v>
      </c>
      <c r="F685" s="13">
        <f t="shared" si="15"/>
        <v>38838</v>
      </c>
    </row>
    <row r="686" spans="1:6" x14ac:dyDescent="0.15">
      <c r="A686">
        <v>685</v>
      </c>
      <c r="B686" s="42" t="s">
        <v>41</v>
      </c>
      <c r="C686" s="8">
        <v>38909</v>
      </c>
      <c r="D686" t="s">
        <v>170</v>
      </c>
      <c r="E686" s="76">
        <v>294221.68576591596</v>
      </c>
      <c r="F686" s="13">
        <f t="shared" si="15"/>
        <v>38899</v>
      </c>
    </row>
    <row r="687" spans="1:6" x14ac:dyDescent="0.15">
      <c r="A687">
        <v>686</v>
      </c>
      <c r="B687" s="42" t="s">
        <v>42</v>
      </c>
      <c r="C687" s="8">
        <v>38576</v>
      </c>
      <c r="D687" t="s">
        <v>170</v>
      </c>
      <c r="E687" s="76">
        <v>460561.60110253328</v>
      </c>
      <c r="F687" s="13">
        <f t="shared" si="15"/>
        <v>38565</v>
      </c>
    </row>
    <row r="688" spans="1:6" x14ac:dyDescent="0.15">
      <c r="A688">
        <v>687</v>
      </c>
      <c r="B688" s="42" t="s">
        <v>43</v>
      </c>
      <c r="C688" s="8">
        <v>38243</v>
      </c>
      <c r="D688" t="s">
        <v>170</v>
      </c>
      <c r="E688" s="76">
        <v>231791.73689360087</v>
      </c>
      <c r="F688" s="13">
        <f t="shared" si="15"/>
        <v>38231</v>
      </c>
    </row>
    <row r="689" spans="1:6" x14ac:dyDescent="0.15">
      <c r="A689">
        <v>688</v>
      </c>
      <c r="B689" s="42" t="s">
        <v>44</v>
      </c>
      <c r="C689" s="8">
        <v>38676</v>
      </c>
      <c r="D689" t="s">
        <v>170</v>
      </c>
      <c r="E689" s="76">
        <v>475866.6406024911</v>
      </c>
      <c r="F689" s="13">
        <f t="shared" si="15"/>
        <v>38657</v>
      </c>
    </row>
    <row r="690" spans="1:6" x14ac:dyDescent="0.15">
      <c r="A690">
        <v>689</v>
      </c>
      <c r="B690" s="42" t="s">
        <v>45</v>
      </c>
      <c r="C690" s="8">
        <v>39042</v>
      </c>
      <c r="D690" t="s">
        <v>175</v>
      </c>
      <c r="E690" s="76">
        <v>316843.52018344373</v>
      </c>
      <c r="F690" s="13">
        <f t="shared" si="15"/>
        <v>39022</v>
      </c>
    </row>
    <row r="691" spans="1:6" x14ac:dyDescent="0.15">
      <c r="A691">
        <v>690</v>
      </c>
      <c r="B691" s="42" t="s">
        <v>46</v>
      </c>
      <c r="C691" s="8">
        <v>38678</v>
      </c>
      <c r="D691" t="s">
        <v>176</v>
      </c>
      <c r="E691" s="76">
        <v>411340.18297961127</v>
      </c>
      <c r="F691" s="13">
        <f t="shared" si="15"/>
        <v>38657</v>
      </c>
    </row>
    <row r="692" spans="1:6" x14ac:dyDescent="0.15">
      <c r="A692">
        <v>691</v>
      </c>
      <c r="B692" s="42" t="s">
        <v>47</v>
      </c>
      <c r="C692" s="8">
        <v>38314</v>
      </c>
      <c r="D692" t="s">
        <v>177</v>
      </c>
      <c r="E692" s="76">
        <v>274672.12033879396</v>
      </c>
      <c r="F692" s="13">
        <f t="shared" si="15"/>
        <v>38292</v>
      </c>
    </row>
    <row r="693" spans="1:6" x14ac:dyDescent="0.15">
      <c r="A693">
        <v>692</v>
      </c>
      <c r="B693" s="42" t="s">
        <v>48</v>
      </c>
      <c r="C693" s="8">
        <v>38496</v>
      </c>
      <c r="D693" t="s">
        <v>178</v>
      </c>
      <c r="E693" s="76">
        <v>91633.362435683594</v>
      </c>
      <c r="F693" s="13">
        <f t="shared" si="15"/>
        <v>38473</v>
      </c>
    </row>
    <row r="694" spans="1:6" x14ac:dyDescent="0.15">
      <c r="A694">
        <v>693</v>
      </c>
      <c r="B694" s="42" t="s">
        <v>49</v>
      </c>
      <c r="C694" s="8">
        <v>38497</v>
      </c>
      <c r="D694" t="s">
        <v>178</v>
      </c>
      <c r="E694" s="76">
        <v>129412.14642942778</v>
      </c>
      <c r="F694" s="13">
        <f t="shared" si="15"/>
        <v>38473</v>
      </c>
    </row>
    <row r="695" spans="1:6" x14ac:dyDescent="0.15">
      <c r="A695">
        <v>694</v>
      </c>
      <c r="B695" s="42" t="s">
        <v>50</v>
      </c>
      <c r="C695" s="8">
        <v>38498</v>
      </c>
      <c r="D695" t="s">
        <v>178</v>
      </c>
      <c r="E695" s="76">
        <v>375814.15688882553</v>
      </c>
      <c r="F695" s="13">
        <f t="shared" si="15"/>
        <v>38473</v>
      </c>
    </row>
    <row r="696" spans="1:6" x14ac:dyDescent="0.15">
      <c r="A696">
        <v>695</v>
      </c>
      <c r="B696" s="42" t="s">
        <v>51</v>
      </c>
      <c r="C696" s="8">
        <v>38499</v>
      </c>
      <c r="D696" t="s">
        <v>178</v>
      </c>
      <c r="E696" s="76">
        <v>165620.66238971252</v>
      </c>
      <c r="F696" s="13">
        <f t="shared" si="15"/>
        <v>38473</v>
      </c>
    </row>
    <row r="697" spans="1:6" x14ac:dyDescent="0.15">
      <c r="A697">
        <v>696</v>
      </c>
      <c r="B697" s="42" t="s">
        <v>52</v>
      </c>
      <c r="C697" s="8">
        <v>38500</v>
      </c>
      <c r="D697" t="s">
        <v>178</v>
      </c>
      <c r="E697" s="76">
        <v>55230.478284661658</v>
      </c>
      <c r="F697" s="13">
        <f t="shared" si="15"/>
        <v>38473</v>
      </c>
    </row>
    <row r="698" spans="1:6" x14ac:dyDescent="0.15">
      <c r="A698">
        <v>697</v>
      </c>
      <c r="B698" s="42" t="s">
        <v>53</v>
      </c>
      <c r="C698" s="8">
        <v>38501</v>
      </c>
      <c r="D698" t="s">
        <v>178</v>
      </c>
      <c r="E698" s="76">
        <v>365359.70752935298</v>
      </c>
      <c r="F698" s="13">
        <f t="shared" si="15"/>
        <v>38473</v>
      </c>
    </row>
    <row r="699" spans="1:6" x14ac:dyDescent="0.15">
      <c r="A699">
        <v>698</v>
      </c>
      <c r="B699" s="42" t="s">
        <v>54</v>
      </c>
      <c r="C699" s="8">
        <v>38502</v>
      </c>
      <c r="D699" t="s">
        <v>169</v>
      </c>
      <c r="E699" s="76">
        <v>271284.40581121726</v>
      </c>
      <c r="F699" s="13">
        <f t="shared" si="15"/>
        <v>38473</v>
      </c>
    </row>
    <row r="700" spans="1:6" x14ac:dyDescent="0.15">
      <c r="A700">
        <v>699</v>
      </c>
      <c r="B700" s="42" t="s">
        <v>26</v>
      </c>
      <c r="C700" s="8">
        <v>38503</v>
      </c>
      <c r="D700" t="s">
        <v>170</v>
      </c>
      <c r="E700" s="76">
        <v>279951.72900468111</v>
      </c>
      <c r="F700" s="13">
        <f t="shared" si="15"/>
        <v>38473</v>
      </c>
    </row>
    <row r="701" spans="1:6" x14ac:dyDescent="0.15">
      <c r="A701">
        <v>700</v>
      </c>
      <c r="B701" s="42" t="s">
        <v>27</v>
      </c>
      <c r="C701" s="8">
        <v>38504</v>
      </c>
      <c r="D701" t="s">
        <v>171</v>
      </c>
      <c r="E701" s="76">
        <v>451202.24089278618</v>
      </c>
      <c r="F701" s="13">
        <f t="shared" si="15"/>
        <v>38504</v>
      </c>
    </row>
    <row r="702" spans="1:6" x14ac:dyDescent="0.15">
      <c r="A702">
        <v>701</v>
      </c>
      <c r="B702" s="42" t="s">
        <v>28</v>
      </c>
      <c r="C702" s="8">
        <v>38505</v>
      </c>
      <c r="D702" t="s">
        <v>171</v>
      </c>
      <c r="E702" s="76">
        <v>299428.95371729485</v>
      </c>
      <c r="F702" s="13">
        <f t="shared" si="15"/>
        <v>38504</v>
      </c>
    </row>
    <row r="703" spans="1:6" x14ac:dyDescent="0.15">
      <c r="A703">
        <v>702</v>
      </c>
      <c r="B703" s="42" t="s">
        <v>29</v>
      </c>
      <c r="C703" s="8">
        <v>38506</v>
      </c>
      <c r="D703" t="s">
        <v>171</v>
      </c>
      <c r="E703" s="76">
        <v>457107.92605976743</v>
      </c>
      <c r="F703" s="13">
        <f t="shared" si="15"/>
        <v>38504</v>
      </c>
    </row>
    <row r="704" spans="1:6" x14ac:dyDescent="0.15">
      <c r="A704">
        <v>703</v>
      </c>
      <c r="B704" s="42" t="s">
        <v>30</v>
      </c>
      <c r="C704" s="8">
        <v>38536</v>
      </c>
      <c r="D704" t="s">
        <v>171</v>
      </c>
      <c r="E704" s="76">
        <v>9013.7010442407627</v>
      </c>
      <c r="F704" s="13">
        <f t="shared" si="15"/>
        <v>38534</v>
      </c>
    </row>
    <row r="705" spans="1:6" x14ac:dyDescent="0.15">
      <c r="A705">
        <v>704</v>
      </c>
      <c r="B705" s="42" t="s">
        <v>31</v>
      </c>
      <c r="C705" s="8">
        <v>38567</v>
      </c>
      <c r="D705" t="s">
        <v>176</v>
      </c>
      <c r="E705" s="76">
        <v>379937.48256651411</v>
      </c>
      <c r="F705" s="13">
        <f t="shared" si="15"/>
        <v>38565</v>
      </c>
    </row>
    <row r="706" spans="1:6" x14ac:dyDescent="0.15">
      <c r="A706">
        <v>705</v>
      </c>
      <c r="B706" s="42" t="s">
        <v>32</v>
      </c>
      <c r="C706" s="8">
        <v>38598</v>
      </c>
      <c r="D706" t="s">
        <v>177</v>
      </c>
      <c r="E706" s="76">
        <v>485335.76552176889</v>
      </c>
      <c r="F706" s="13">
        <f t="shared" si="15"/>
        <v>38596</v>
      </c>
    </row>
    <row r="707" spans="1:6" x14ac:dyDescent="0.15">
      <c r="A707">
        <v>706</v>
      </c>
      <c r="B707" s="42" t="s">
        <v>33</v>
      </c>
      <c r="C707" s="8">
        <v>38628</v>
      </c>
      <c r="D707" t="s">
        <v>178</v>
      </c>
      <c r="E707" s="76">
        <v>90331.504705855827</v>
      </c>
      <c r="F707" s="13">
        <f t="shared" si="15"/>
        <v>38626</v>
      </c>
    </row>
    <row r="708" spans="1:6" x14ac:dyDescent="0.15">
      <c r="A708">
        <v>707</v>
      </c>
      <c r="B708" s="42" t="s">
        <v>34</v>
      </c>
      <c r="C708" s="8">
        <v>38659</v>
      </c>
      <c r="D708" t="s">
        <v>179</v>
      </c>
      <c r="E708" s="76">
        <v>273678.00784560386</v>
      </c>
      <c r="F708" s="13">
        <f t="shared" si="15"/>
        <v>38657</v>
      </c>
    </row>
    <row r="709" spans="1:6" x14ac:dyDescent="0.15">
      <c r="A709">
        <v>708</v>
      </c>
      <c r="B709" s="42" t="s">
        <v>35</v>
      </c>
      <c r="C709" s="8">
        <v>38689</v>
      </c>
      <c r="D709" t="s">
        <v>180</v>
      </c>
      <c r="E709" s="76">
        <v>487356.66351104114</v>
      </c>
      <c r="F709" s="13">
        <f t="shared" si="15"/>
        <v>38687</v>
      </c>
    </row>
    <row r="710" spans="1:6" x14ac:dyDescent="0.15">
      <c r="A710">
        <v>709</v>
      </c>
      <c r="B710" s="42" t="s">
        <v>36</v>
      </c>
      <c r="C710" s="8">
        <v>38720</v>
      </c>
      <c r="D710" t="s">
        <v>181</v>
      </c>
      <c r="E710" s="76">
        <v>239815.46790789132</v>
      </c>
      <c r="F710" s="13">
        <f t="shared" si="15"/>
        <v>38718</v>
      </c>
    </row>
    <row r="711" spans="1:6" x14ac:dyDescent="0.15">
      <c r="A711">
        <v>710</v>
      </c>
      <c r="B711" s="42" t="s">
        <v>37</v>
      </c>
      <c r="C711" s="8">
        <v>38751</v>
      </c>
      <c r="D711" t="s">
        <v>174</v>
      </c>
      <c r="E711" s="76">
        <v>126921.44292998947</v>
      </c>
      <c r="F711" s="13">
        <f t="shared" si="15"/>
        <v>38749</v>
      </c>
    </row>
    <row r="712" spans="1:6" x14ac:dyDescent="0.15">
      <c r="A712">
        <v>711</v>
      </c>
      <c r="B712" s="42" t="s">
        <v>38</v>
      </c>
      <c r="C712" s="8">
        <v>38779</v>
      </c>
      <c r="D712" t="s">
        <v>175</v>
      </c>
      <c r="E712" s="76">
        <v>229181.83434569949</v>
      </c>
      <c r="F712" s="13">
        <f t="shared" si="15"/>
        <v>38777</v>
      </c>
    </row>
    <row r="713" spans="1:6" x14ac:dyDescent="0.15">
      <c r="A713">
        <v>712</v>
      </c>
      <c r="B713" s="42" t="s">
        <v>39</v>
      </c>
      <c r="C713" s="8">
        <v>38810</v>
      </c>
      <c r="D713" t="s">
        <v>176</v>
      </c>
      <c r="E713" s="76">
        <v>69829.884436856228</v>
      </c>
      <c r="F713" s="13">
        <f t="shared" si="15"/>
        <v>38808</v>
      </c>
    </row>
    <row r="714" spans="1:6" x14ac:dyDescent="0.15">
      <c r="A714">
        <v>713</v>
      </c>
      <c r="B714" s="42" t="s">
        <v>40</v>
      </c>
      <c r="C714" s="8">
        <v>38840</v>
      </c>
      <c r="D714" t="s">
        <v>177</v>
      </c>
      <c r="E714" s="76">
        <v>322950.1246031617</v>
      </c>
      <c r="F714" s="13">
        <f t="shared" si="15"/>
        <v>38838</v>
      </c>
    </row>
    <row r="715" spans="1:6" x14ac:dyDescent="0.15">
      <c r="A715">
        <v>714</v>
      </c>
      <c r="B715" s="42" t="s">
        <v>41</v>
      </c>
      <c r="C715" s="8">
        <v>38871</v>
      </c>
      <c r="D715" t="s">
        <v>178</v>
      </c>
      <c r="E715" s="76">
        <v>463529.79682150169</v>
      </c>
      <c r="F715" s="13">
        <f t="shared" si="15"/>
        <v>38869</v>
      </c>
    </row>
    <row r="716" spans="1:6" x14ac:dyDescent="0.15">
      <c r="A716">
        <v>715</v>
      </c>
      <c r="B716" s="42" t="s">
        <v>42</v>
      </c>
      <c r="C716" s="8">
        <v>38901</v>
      </c>
      <c r="D716" t="s">
        <v>179</v>
      </c>
      <c r="E716" s="76">
        <v>12919.239973718077</v>
      </c>
      <c r="F716" s="13">
        <f t="shared" si="15"/>
        <v>38899</v>
      </c>
    </row>
    <row r="717" spans="1:6" x14ac:dyDescent="0.15">
      <c r="A717">
        <v>716</v>
      </c>
      <c r="B717" s="42" t="s">
        <v>43</v>
      </c>
      <c r="C717" s="8">
        <v>38932</v>
      </c>
      <c r="D717" t="s">
        <v>180</v>
      </c>
      <c r="E717" s="76">
        <v>124170.53147610846</v>
      </c>
      <c r="F717" s="13">
        <f t="shared" si="15"/>
        <v>38930</v>
      </c>
    </row>
    <row r="718" spans="1:6" x14ac:dyDescent="0.15">
      <c r="A718">
        <v>717</v>
      </c>
      <c r="B718" s="42" t="s">
        <v>44</v>
      </c>
      <c r="C718" s="8">
        <v>38963</v>
      </c>
      <c r="D718" t="s">
        <v>181</v>
      </c>
      <c r="E718" s="76">
        <v>389436.30819362996</v>
      </c>
      <c r="F718" s="13">
        <f t="shared" si="15"/>
        <v>38961</v>
      </c>
    </row>
    <row r="719" spans="1:6" x14ac:dyDescent="0.15">
      <c r="A719">
        <v>718</v>
      </c>
      <c r="B719" s="42" t="s">
        <v>45</v>
      </c>
      <c r="C719" s="8">
        <v>38993</v>
      </c>
      <c r="D719" t="s">
        <v>167</v>
      </c>
      <c r="E719" s="76">
        <v>86571.000434235379</v>
      </c>
      <c r="F719" s="13">
        <f>DATE(YEAR(C719), MONTH(C719), 1)</f>
        <v>38991</v>
      </c>
    </row>
    <row r="720" spans="1:6" x14ac:dyDescent="0.15">
      <c r="A720">
        <v>719</v>
      </c>
      <c r="B720" s="42" t="s">
        <v>46</v>
      </c>
      <c r="C720" s="8">
        <v>39024</v>
      </c>
      <c r="D720" t="s">
        <v>168</v>
      </c>
      <c r="E720" s="76">
        <v>290709.95615536114</v>
      </c>
      <c r="F720" s="13">
        <f t="shared" ref="F720:F757" si="16">DATE(YEAR(C720), MONTH(C720), 1)</f>
        <v>39022</v>
      </c>
    </row>
    <row r="721" spans="1:6" x14ac:dyDescent="0.15">
      <c r="A721">
        <v>720</v>
      </c>
      <c r="B721" s="42" t="s">
        <v>47</v>
      </c>
      <c r="C721" s="8">
        <v>39054</v>
      </c>
      <c r="D721" t="s">
        <v>168</v>
      </c>
      <c r="E721" s="76">
        <v>41442.636631227157</v>
      </c>
      <c r="F721" s="13">
        <f t="shared" si="16"/>
        <v>39052</v>
      </c>
    </row>
    <row r="722" spans="1:6" x14ac:dyDescent="0.15">
      <c r="A722">
        <v>721</v>
      </c>
      <c r="B722" s="42" t="s">
        <v>48</v>
      </c>
      <c r="C722" s="8">
        <v>37998</v>
      </c>
      <c r="D722" t="s">
        <v>168</v>
      </c>
      <c r="E722" s="76">
        <v>141634.24310413736</v>
      </c>
      <c r="F722" s="13">
        <f t="shared" si="16"/>
        <v>37987</v>
      </c>
    </row>
    <row r="723" spans="1:6" x14ac:dyDescent="0.15">
      <c r="A723">
        <v>722</v>
      </c>
      <c r="B723" s="42" t="s">
        <v>49</v>
      </c>
      <c r="C723" s="8">
        <v>37989</v>
      </c>
      <c r="D723" t="s">
        <v>168</v>
      </c>
      <c r="E723" s="76">
        <v>107038.34880566932</v>
      </c>
      <c r="F723" s="13">
        <f t="shared" si="16"/>
        <v>37987</v>
      </c>
    </row>
    <row r="724" spans="1:6" x14ac:dyDescent="0.15">
      <c r="A724">
        <v>723</v>
      </c>
      <c r="B724" s="42" t="s">
        <v>50</v>
      </c>
      <c r="C724" s="8">
        <v>38001</v>
      </c>
      <c r="D724" t="s">
        <v>168</v>
      </c>
      <c r="E724" s="76">
        <v>55207.021198941387</v>
      </c>
      <c r="F724" s="13">
        <f t="shared" si="16"/>
        <v>37987</v>
      </c>
    </row>
    <row r="725" spans="1:6" x14ac:dyDescent="0.15">
      <c r="A725">
        <v>724</v>
      </c>
      <c r="B725" s="42" t="s">
        <v>51</v>
      </c>
      <c r="C725" s="8">
        <v>38011</v>
      </c>
      <c r="D725" t="s">
        <v>168</v>
      </c>
      <c r="E725" s="76">
        <v>43216.691690408814</v>
      </c>
      <c r="F725" s="13">
        <f t="shared" si="16"/>
        <v>37987</v>
      </c>
    </row>
    <row r="726" spans="1:6" x14ac:dyDescent="0.15">
      <c r="A726">
        <v>725</v>
      </c>
      <c r="B726" s="42" t="s">
        <v>52</v>
      </c>
      <c r="C726" s="8">
        <v>38369</v>
      </c>
      <c r="D726" t="s">
        <v>168</v>
      </c>
      <c r="E726" s="76">
        <v>246616.10893207527</v>
      </c>
      <c r="F726" s="13">
        <f t="shared" si="16"/>
        <v>38353</v>
      </c>
    </row>
    <row r="727" spans="1:6" x14ac:dyDescent="0.15">
      <c r="A727">
        <v>726</v>
      </c>
      <c r="B727" s="42" t="s">
        <v>53</v>
      </c>
      <c r="C727" s="8">
        <v>38406</v>
      </c>
      <c r="D727" t="s">
        <v>168</v>
      </c>
      <c r="E727" s="76">
        <v>341637.2662328023</v>
      </c>
      <c r="F727" s="13">
        <f t="shared" si="16"/>
        <v>38384</v>
      </c>
    </row>
    <row r="728" spans="1:6" x14ac:dyDescent="0.15">
      <c r="A728">
        <v>727</v>
      </c>
      <c r="B728" s="42" t="s">
        <v>54</v>
      </c>
      <c r="C728" s="8">
        <v>38384</v>
      </c>
      <c r="D728" t="s">
        <v>168</v>
      </c>
      <c r="E728" s="76">
        <v>413748.0863614672</v>
      </c>
      <c r="F728" s="13">
        <f t="shared" si="16"/>
        <v>38384</v>
      </c>
    </row>
    <row r="729" spans="1:6" x14ac:dyDescent="0.15">
      <c r="A729">
        <v>728</v>
      </c>
      <c r="B729" s="42" t="s">
        <v>26</v>
      </c>
      <c r="C729" s="8">
        <v>38022</v>
      </c>
      <c r="D729" t="s">
        <v>178</v>
      </c>
      <c r="E729" s="76">
        <v>406001.04257731314</v>
      </c>
      <c r="F729" s="13">
        <f t="shared" si="16"/>
        <v>38018</v>
      </c>
    </row>
    <row r="730" spans="1:6" x14ac:dyDescent="0.15">
      <c r="A730">
        <v>729</v>
      </c>
      <c r="B730" s="42" t="s">
        <v>27</v>
      </c>
      <c r="C730" s="8">
        <v>38411</v>
      </c>
      <c r="D730" t="s">
        <v>179</v>
      </c>
      <c r="E730" s="76">
        <v>217064.4245688504</v>
      </c>
      <c r="F730" s="13">
        <f t="shared" si="16"/>
        <v>38384</v>
      </c>
    </row>
    <row r="731" spans="1:6" x14ac:dyDescent="0.15">
      <c r="A731">
        <v>730</v>
      </c>
      <c r="B731" s="42" t="s">
        <v>28</v>
      </c>
      <c r="C731" s="8">
        <v>38399</v>
      </c>
      <c r="D731" t="s">
        <v>180</v>
      </c>
      <c r="E731" s="76">
        <v>145363.63268721441</v>
      </c>
      <c r="F731" s="13">
        <f t="shared" si="16"/>
        <v>38384</v>
      </c>
    </row>
    <row r="732" spans="1:6" x14ac:dyDescent="0.15">
      <c r="A732">
        <v>731</v>
      </c>
      <c r="B732" s="42" t="s">
        <v>29</v>
      </c>
      <c r="C732" s="8">
        <v>38406</v>
      </c>
      <c r="D732" t="s">
        <v>181</v>
      </c>
      <c r="E732" s="76">
        <v>107497.85308734166</v>
      </c>
      <c r="F732" s="13">
        <f t="shared" si="16"/>
        <v>38384</v>
      </c>
    </row>
    <row r="733" spans="1:6" x14ac:dyDescent="0.15">
      <c r="A733">
        <v>732</v>
      </c>
      <c r="B733" s="42" t="s">
        <v>30</v>
      </c>
      <c r="C733" s="8">
        <v>38386</v>
      </c>
      <c r="D733" t="s">
        <v>167</v>
      </c>
      <c r="E733" s="76">
        <v>64364.212148651786</v>
      </c>
      <c r="F733" s="13">
        <f t="shared" si="16"/>
        <v>38384</v>
      </c>
    </row>
    <row r="734" spans="1:6" x14ac:dyDescent="0.15">
      <c r="A734">
        <v>733</v>
      </c>
      <c r="B734" s="42" t="s">
        <v>31</v>
      </c>
      <c r="C734" s="8">
        <v>38752</v>
      </c>
      <c r="D734" t="s">
        <v>168</v>
      </c>
      <c r="E734" s="76">
        <v>80373.15078210755</v>
      </c>
      <c r="F734" s="13">
        <f t="shared" si="16"/>
        <v>38749</v>
      </c>
    </row>
    <row r="735" spans="1:6" x14ac:dyDescent="0.15">
      <c r="A735">
        <v>734</v>
      </c>
      <c r="B735" s="42" t="s">
        <v>32</v>
      </c>
      <c r="C735" s="8">
        <v>38801</v>
      </c>
      <c r="D735" t="s">
        <v>169</v>
      </c>
      <c r="E735" s="76">
        <v>242367.81637145372</v>
      </c>
      <c r="F735" s="13">
        <f t="shared" si="16"/>
        <v>38777</v>
      </c>
    </row>
    <row r="736" spans="1:6" x14ac:dyDescent="0.15">
      <c r="A736">
        <v>735</v>
      </c>
      <c r="B736" s="42" t="s">
        <v>33</v>
      </c>
      <c r="C736" s="8">
        <v>38807</v>
      </c>
      <c r="D736" t="s">
        <v>170</v>
      </c>
      <c r="E736" s="76">
        <v>415817.0535762615</v>
      </c>
      <c r="F736" s="13">
        <f t="shared" si="16"/>
        <v>38777</v>
      </c>
    </row>
    <row r="737" spans="1:6" x14ac:dyDescent="0.15">
      <c r="A737">
        <v>736</v>
      </c>
      <c r="B737" s="42" t="s">
        <v>34</v>
      </c>
      <c r="C737" s="8">
        <v>38799</v>
      </c>
      <c r="D737" t="s">
        <v>171</v>
      </c>
      <c r="E737" s="76">
        <v>404555.64414802019</v>
      </c>
      <c r="F737" s="13">
        <f t="shared" si="16"/>
        <v>38777</v>
      </c>
    </row>
    <row r="738" spans="1:6" x14ac:dyDescent="0.15">
      <c r="A738">
        <v>737</v>
      </c>
      <c r="B738" s="42" t="s">
        <v>35</v>
      </c>
      <c r="C738" s="8">
        <v>38800</v>
      </c>
      <c r="D738" t="s">
        <v>172</v>
      </c>
      <c r="E738" s="76">
        <v>17626.902845851557</v>
      </c>
      <c r="F738" s="13">
        <f t="shared" si="16"/>
        <v>38777</v>
      </c>
    </row>
    <row r="739" spans="1:6" x14ac:dyDescent="0.15">
      <c r="A739">
        <v>738</v>
      </c>
      <c r="B739" s="42" t="s">
        <v>36</v>
      </c>
      <c r="C739" s="8">
        <v>38801</v>
      </c>
      <c r="D739" t="s">
        <v>173</v>
      </c>
      <c r="E739" s="76">
        <v>130072.53740872283</v>
      </c>
      <c r="F739" s="13">
        <f t="shared" si="16"/>
        <v>38777</v>
      </c>
    </row>
    <row r="740" spans="1:6" x14ac:dyDescent="0.15">
      <c r="A740">
        <v>739</v>
      </c>
      <c r="B740" s="42" t="s">
        <v>37</v>
      </c>
      <c r="C740" s="8">
        <v>38802</v>
      </c>
      <c r="D740" t="s">
        <v>174</v>
      </c>
      <c r="E740" s="76">
        <v>241998.61223711137</v>
      </c>
      <c r="F740" s="13">
        <f t="shared" si="16"/>
        <v>38777</v>
      </c>
    </row>
    <row r="741" spans="1:6" x14ac:dyDescent="0.15">
      <c r="A741">
        <v>740</v>
      </c>
      <c r="B741" s="42" t="s">
        <v>38</v>
      </c>
      <c r="C741" s="8">
        <v>38803</v>
      </c>
      <c r="D741" t="s">
        <v>175</v>
      </c>
      <c r="E741" s="76">
        <v>386280.21148203954</v>
      </c>
      <c r="F741" s="13">
        <f t="shared" si="16"/>
        <v>38777</v>
      </c>
    </row>
    <row r="742" spans="1:6" x14ac:dyDescent="0.15">
      <c r="A742">
        <v>741</v>
      </c>
      <c r="B742" s="42" t="s">
        <v>39</v>
      </c>
      <c r="C742" s="8">
        <v>38804</v>
      </c>
      <c r="D742" t="s">
        <v>176</v>
      </c>
      <c r="E742" s="76">
        <v>15753.996170568385</v>
      </c>
      <c r="F742" s="13">
        <f t="shared" si="16"/>
        <v>38777</v>
      </c>
    </row>
    <row r="743" spans="1:6" x14ac:dyDescent="0.15">
      <c r="A743">
        <v>742</v>
      </c>
      <c r="B743" s="42" t="s">
        <v>40</v>
      </c>
      <c r="C743" s="8">
        <v>38805</v>
      </c>
      <c r="D743" t="s">
        <v>177</v>
      </c>
      <c r="E743" s="76">
        <v>262392.35803834582</v>
      </c>
      <c r="F743" s="13">
        <f t="shared" si="16"/>
        <v>38777</v>
      </c>
    </row>
    <row r="744" spans="1:6" x14ac:dyDescent="0.15">
      <c r="A744">
        <v>743</v>
      </c>
      <c r="B744" s="42" t="s">
        <v>41</v>
      </c>
      <c r="C744" s="8">
        <v>38806</v>
      </c>
      <c r="D744" t="s">
        <v>178</v>
      </c>
      <c r="E744" s="76">
        <v>72825.120616849876</v>
      </c>
      <c r="F744" s="13">
        <f t="shared" si="16"/>
        <v>38777</v>
      </c>
    </row>
    <row r="745" spans="1:6" x14ac:dyDescent="0.15">
      <c r="A745">
        <v>744</v>
      </c>
      <c r="B745" s="42" t="s">
        <v>42</v>
      </c>
      <c r="C745" s="8">
        <v>38807</v>
      </c>
      <c r="D745" t="s">
        <v>179</v>
      </c>
      <c r="E745" s="76">
        <v>157828.52208979704</v>
      </c>
      <c r="F745" s="13">
        <f t="shared" si="16"/>
        <v>38777</v>
      </c>
    </row>
    <row r="746" spans="1:6" x14ac:dyDescent="0.15">
      <c r="A746">
        <v>745</v>
      </c>
      <c r="B746" s="42" t="s">
        <v>43</v>
      </c>
      <c r="C746" s="8">
        <v>38808</v>
      </c>
      <c r="D746" t="s">
        <v>180</v>
      </c>
      <c r="E746" s="76">
        <v>354920.23771487712</v>
      </c>
      <c r="F746" s="13">
        <f t="shared" si="16"/>
        <v>38808</v>
      </c>
    </row>
    <row r="747" spans="1:6" x14ac:dyDescent="0.15">
      <c r="A747">
        <v>746</v>
      </c>
      <c r="B747" s="42" t="s">
        <v>44</v>
      </c>
      <c r="C747" s="8">
        <v>38809</v>
      </c>
      <c r="D747" t="s">
        <v>181</v>
      </c>
      <c r="E747" s="76">
        <v>422576.37287337537</v>
      </c>
      <c r="F747" s="13">
        <f t="shared" si="16"/>
        <v>38808</v>
      </c>
    </row>
    <row r="748" spans="1:6" x14ac:dyDescent="0.15">
      <c r="A748">
        <v>747</v>
      </c>
      <c r="B748" s="42" t="s">
        <v>45</v>
      </c>
      <c r="C748" s="8">
        <v>38810</v>
      </c>
      <c r="D748" t="s">
        <v>167</v>
      </c>
      <c r="E748" s="76">
        <v>491556.77034377248</v>
      </c>
      <c r="F748" s="13">
        <f t="shared" si="16"/>
        <v>38808</v>
      </c>
    </row>
    <row r="749" spans="1:6" x14ac:dyDescent="0.15">
      <c r="A749">
        <v>748</v>
      </c>
      <c r="B749" s="42" t="s">
        <v>46</v>
      </c>
      <c r="C749" s="8">
        <v>38811</v>
      </c>
      <c r="D749" t="s">
        <v>168</v>
      </c>
      <c r="E749" s="76">
        <v>469336.90924507548</v>
      </c>
      <c r="F749" s="13">
        <f t="shared" si="16"/>
        <v>38808</v>
      </c>
    </row>
    <row r="750" spans="1:6" x14ac:dyDescent="0.15">
      <c r="A750">
        <v>749</v>
      </c>
      <c r="B750" s="42" t="s">
        <v>47</v>
      </c>
      <c r="C750" s="8">
        <v>37998</v>
      </c>
      <c r="D750" t="s">
        <v>169</v>
      </c>
      <c r="E750" s="76">
        <v>483551.20915723033</v>
      </c>
      <c r="F750" s="13">
        <f t="shared" si="16"/>
        <v>37987</v>
      </c>
    </row>
    <row r="751" spans="1:6" x14ac:dyDescent="0.15">
      <c r="A751">
        <v>750</v>
      </c>
      <c r="B751" s="42" t="s">
        <v>48</v>
      </c>
      <c r="C751" s="8">
        <v>37989</v>
      </c>
      <c r="D751" t="s">
        <v>170</v>
      </c>
      <c r="E751" s="76">
        <v>65846.535918474998</v>
      </c>
      <c r="F751" s="13">
        <f t="shared" si="16"/>
        <v>37987</v>
      </c>
    </row>
    <row r="752" spans="1:6" x14ac:dyDescent="0.15">
      <c r="A752">
        <v>751</v>
      </c>
      <c r="B752" s="42" t="s">
        <v>49</v>
      </c>
      <c r="C752" s="8">
        <v>38001</v>
      </c>
      <c r="D752" t="s">
        <v>171</v>
      </c>
      <c r="E752" s="76">
        <v>83449.335469127691</v>
      </c>
      <c r="F752" s="13">
        <f t="shared" si="16"/>
        <v>37987</v>
      </c>
    </row>
    <row r="753" spans="1:6" x14ac:dyDescent="0.15">
      <c r="A753">
        <v>752</v>
      </c>
      <c r="B753" s="42" t="s">
        <v>50</v>
      </c>
      <c r="C753" s="8">
        <v>38011</v>
      </c>
      <c r="D753" t="s">
        <v>171</v>
      </c>
      <c r="E753" s="76">
        <v>299433.9611697119</v>
      </c>
      <c r="F753" s="13">
        <f t="shared" si="16"/>
        <v>37987</v>
      </c>
    </row>
    <row r="754" spans="1:6" x14ac:dyDescent="0.15">
      <c r="A754">
        <v>753</v>
      </c>
      <c r="B754" s="42" t="s">
        <v>51</v>
      </c>
      <c r="C754" s="8">
        <v>37998</v>
      </c>
      <c r="D754" t="s">
        <v>171</v>
      </c>
      <c r="E754" s="76">
        <v>29721.083616402244</v>
      </c>
      <c r="F754" s="13">
        <f t="shared" si="16"/>
        <v>37987</v>
      </c>
    </row>
    <row r="755" spans="1:6" x14ac:dyDescent="0.15">
      <c r="A755">
        <v>754</v>
      </c>
      <c r="B755" s="42" t="s">
        <v>52</v>
      </c>
      <c r="C755" s="8">
        <v>37989</v>
      </c>
      <c r="D755" t="s">
        <v>171</v>
      </c>
      <c r="E755" s="76">
        <v>309707.92771586642</v>
      </c>
      <c r="F755" s="13">
        <f t="shared" si="16"/>
        <v>37987</v>
      </c>
    </row>
    <row r="756" spans="1:6" x14ac:dyDescent="0.15">
      <c r="A756">
        <v>755</v>
      </c>
      <c r="B756" s="42" t="s">
        <v>53</v>
      </c>
      <c r="C756" s="8">
        <v>38001</v>
      </c>
      <c r="D756" t="s">
        <v>176</v>
      </c>
      <c r="E756" s="76">
        <v>260548.65331442963</v>
      </c>
      <c r="F756" s="13">
        <f t="shared" si="16"/>
        <v>37987</v>
      </c>
    </row>
    <row r="757" spans="1:6" x14ac:dyDescent="0.15">
      <c r="A757">
        <v>756</v>
      </c>
      <c r="B757" s="42" t="s">
        <v>54</v>
      </c>
      <c r="C757" s="8">
        <v>38011</v>
      </c>
      <c r="D757" t="s">
        <v>176</v>
      </c>
      <c r="E757" s="76">
        <v>437599.95571827021</v>
      </c>
      <c r="F757" s="13">
        <f t="shared" si="16"/>
        <v>37987</v>
      </c>
    </row>
    <row r="758" spans="1:6" x14ac:dyDescent="0.15">
      <c r="A758">
        <v>757</v>
      </c>
      <c r="B758" s="42" t="s">
        <v>26</v>
      </c>
      <c r="C758" s="8">
        <v>37998</v>
      </c>
      <c r="D758" t="s">
        <v>176</v>
      </c>
      <c r="E758" s="76">
        <v>21623.264935783536</v>
      </c>
      <c r="F758" s="13">
        <f>DATE(YEAR(C758), MONTH(C758), 1)</f>
        <v>37987</v>
      </c>
    </row>
    <row r="759" spans="1:6" x14ac:dyDescent="0.15">
      <c r="A759">
        <v>758</v>
      </c>
      <c r="B759" s="42" t="s">
        <v>27</v>
      </c>
      <c r="C759" s="8">
        <v>37989</v>
      </c>
      <c r="D759" t="s">
        <v>176</v>
      </c>
      <c r="E759" s="76">
        <v>361605.23426879162</v>
      </c>
      <c r="F759" s="13">
        <f t="shared" ref="F759:F801" si="17">DATE(YEAR(C759), MONTH(C759), 1)</f>
        <v>37987</v>
      </c>
    </row>
    <row r="760" spans="1:6" x14ac:dyDescent="0.15">
      <c r="A760">
        <v>759</v>
      </c>
      <c r="B760" s="42" t="s">
        <v>28</v>
      </c>
      <c r="C760" s="8">
        <v>38001</v>
      </c>
      <c r="D760" t="s">
        <v>176</v>
      </c>
      <c r="E760" s="76">
        <v>152583.04306030407</v>
      </c>
      <c r="F760" s="13">
        <f t="shared" si="17"/>
        <v>37987</v>
      </c>
    </row>
    <row r="761" spans="1:6" x14ac:dyDescent="0.15">
      <c r="A761">
        <v>760</v>
      </c>
      <c r="B761" s="42" t="s">
        <v>29</v>
      </c>
      <c r="C761" s="8">
        <v>38011</v>
      </c>
      <c r="D761" t="s">
        <v>176</v>
      </c>
      <c r="E761" s="76">
        <v>203685.99608426934</v>
      </c>
      <c r="F761" s="13">
        <f t="shared" si="17"/>
        <v>37987</v>
      </c>
    </row>
    <row r="762" spans="1:6" x14ac:dyDescent="0.15">
      <c r="A762">
        <v>761</v>
      </c>
      <c r="B762" s="42" t="s">
        <v>30</v>
      </c>
      <c r="C762" s="8">
        <v>37998</v>
      </c>
      <c r="D762" t="s">
        <v>176</v>
      </c>
      <c r="E762" s="76">
        <v>46094.929990232791</v>
      </c>
      <c r="F762" s="13">
        <f t="shared" si="17"/>
        <v>37987</v>
      </c>
    </row>
    <row r="763" spans="1:6" x14ac:dyDescent="0.15">
      <c r="A763">
        <v>762</v>
      </c>
      <c r="B763" s="42" t="s">
        <v>31</v>
      </c>
      <c r="C763" s="8">
        <v>37989</v>
      </c>
      <c r="D763" t="s">
        <v>176</v>
      </c>
      <c r="E763" s="76">
        <v>298167.28126292629</v>
      </c>
      <c r="F763" s="13">
        <f t="shared" si="17"/>
        <v>37987</v>
      </c>
    </row>
    <row r="764" spans="1:6" x14ac:dyDescent="0.15">
      <c r="A764">
        <v>763</v>
      </c>
      <c r="B764" s="42" t="s">
        <v>32</v>
      </c>
      <c r="C764" s="8">
        <v>38001</v>
      </c>
      <c r="D764" t="s">
        <v>176</v>
      </c>
      <c r="E764" s="76">
        <v>354219.10478638712</v>
      </c>
      <c r="F764" s="13">
        <f t="shared" si="17"/>
        <v>37987</v>
      </c>
    </row>
    <row r="765" spans="1:6" x14ac:dyDescent="0.15">
      <c r="A765">
        <v>764</v>
      </c>
      <c r="B765" s="42" t="s">
        <v>33</v>
      </c>
      <c r="C765" s="8">
        <v>37998</v>
      </c>
      <c r="D765" t="s">
        <v>176</v>
      </c>
      <c r="E765" s="76">
        <v>497681.83518032945</v>
      </c>
      <c r="F765" s="13">
        <f t="shared" si="17"/>
        <v>37987</v>
      </c>
    </row>
    <row r="766" spans="1:6" x14ac:dyDescent="0.15">
      <c r="A766">
        <v>765</v>
      </c>
      <c r="B766" s="42" t="s">
        <v>34</v>
      </c>
      <c r="C766" s="8">
        <v>37989</v>
      </c>
      <c r="D766" t="s">
        <v>176</v>
      </c>
      <c r="E766" s="76">
        <v>465418.59270104067</v>
      </c>
      <c r="F766" s="13">
        <f t="shared" si="17"/>
        <v>37987</v>
      </c>
    </row>
    <row r="767" spans="1:6" x14ac:dyDescent="0.15">
      <c r="A767">
        <v>766</v>
      </c>
      <c r="B767" s="42" t="s">
        <v>35</v>
      </c>
      <c r="C767" s="8">
        <v>38001</v>
      </c>
      <c r="D767" t="s">
        <v>176</v>
      </c>
      <c r="E767" s="76">
        <v>376668.54840979411</v>
      </c>
      <c r="F767" s="13">
        <f t="shared" si="17"/>
        <v>37987</v>
      </c>
    </row>
    <row r="768" spans="1:6" x14ac:dyDescent="0.15">
      <c r="A768">
        <v>767</v>
      </c>
      <c r="B768" s="42" t="s">
        <v>36</v>
      </c>
      <c r="C768" s="8">
        <v>38011</v>
      </c>
      <c r="D768" t="s">
        <v>176</v>
      </c>
      <c r="E768" s="76">
        <v>295701.29020518542</v>
      </c>
      <c r="F768" s="13">
        <f t="shared" si="17"/>
        <v>37987</v>
      </c>
    </row>
    <row r="769" spans="1:6" x14ac:dyDescent="0.15">
      <c r="A769">
        <v>768</v>
      </c>
      <c r="B769" s="42" t="s">
        <v>37</v>
      </c>
      <c r="C769" s="8">
        <v>38369</v>
      </c>
      <c r="D769" t="s">
        <v>176</v>
      </c>
      <c r="E769" s="76">
        <v>432762.0319841344</v>
      </c>
      <c r="F769" s="13">
        <f t="shared" si="17"/>
        <v>38353</v>
      </c>
    </row>
    <row r="770" spans="1:6" x14ac:dyDescent="0.15">
      <c r="A770">
        <v>769</v>
      </c>
      <c r="B770" s="42" t="s">
        <v>38</v>
      </c>
      <c r="C770" s="8">
        <v>38406</v>
      </c>
      <c r="D770" t="s">
        <v>176</v>
      </c>
      <c r="E770" s="76">
        <v>79786.391412775833</v>
      </c>
      <c r="F770" s="13">
        <f t="shared" si="17"/>
        <v>38384</v>
      </c>
    </row>
    <row r="771" spans="1:6" x14ac:dyDescent="0.15">
      <c r="A771">
        <v>770</v>
      </c>
      <c r="B771" s="42" t="s">
        <v>39</v>
      </c>
      <c r="C771" s="8">
        <v>38384</v>
      </c>
      <c r="D771" t="s">
        <v>176</v>
      </c>
      <c r="E771" s="76">
        <v>67180.506374033168</v>
      </c>
      <c r="F771" s="13">
        <f t="shared" si="17"/>
        <v>38384</v>
      </c>
    </row>
    <row r="772" spans="1:6" x14ac:dyDescent="0.15">
      <c r="A772">
        <v>771</v>
      </c>
      <c r="B772" s="42" t="s">
        <v>40</v>
      </c>
      <c r="C772" s="8">
        <v>38022</v>
      </c>
      <c r="D772" t="s">
        <v>176</v>
      </c>
      <c r="E772" s="76">
        <v>478866.93378686591</v>
      </c>
      <c r="F772" s="13">
        <f t="shared" si="17"/>
        <v>38018</v>
      </c>
    </row>
    <row r="773" spans="1:6" x14ac:dyDescent="0.15">
      <c r="A773">
        <v>772</v>
      </c>
      <c r="B773" s="42" t="s">
        <v>41</v>
      </c>
      <c r="C773" s="8">
        <v>38411</v>
      </c>
      <c r="D773" t="s">
        <v>176</v>
      </c>
      <c r="E773" s="76">
        <v>388346.98982328252</v>
      </c>
      <c r="F773" s="13">
        <f t="shared" si="17"/>
        <v>38384</v>
      </c>
    </row>
    <row r="774" spans="1:6" x14ac:dyDescent="0.15">
      <c r="A774">
        <v>773</v>
      </c>
      <c r="B774" s="42" t="s">
        <v>42</v>
      </c>
      <c r="C774" s="8">
        <v>38399</v>
      </c>
      <c r="D774" t="s">
        <v>176</v>
      </c>
      <c r="E774" s="76">
        <v>229977.19709827291</v>
      </c>
      <c r="F774" s="13">
        <f t="shared" si="17"/>
        <v>38384</v>
      </c>
    </row>
    <row r="775" spans="1:6" x14ac:dyDescent="0.15">
      <c r="A775">
        <v>774</v>
      </c>
      <c r="B775" s="42" t="s">
        <v>43</v>
      </c>
      <c r="C775" s="8">
        <v>38406</v>
      </c>
      <c r="D775" t="s">
        <v>176</v>
      </c>
      <c r="E775" s="76">
        <v>326964.77122020372</v>
      </c>
      <c r="F775" s="13">
        <f t="shared" si="17"/>
        <v>38384</v>
      </c>
    </row>
    <row r="776" spans="1:6" x14ac:dyDescent="0.15">
      <c r="A776">
        <v>775</v>
      </c>
      <c r="B776" s="42" t="s">
        <v>44</v>
      </c>
      <c r="C776" s="8">
        <v>38386</v>
      </c>
      <c r="D776" t="s">
        <v>176</v>
      </c>
      <c r="E776" s="76">
        <v>300115.59729502874</v>
      </c>
      <c r="F776" s="13">
        <f t="shared" si="17"/>
        <v>38384</v>
      </c>
    </row>
    <row r="777" spans="1:6" x14ac:dyDescent="0.15">
      <c r="A777">
        <v>776</v>
      </c>
      <c r="B777" s="42" t="s">
        <v>45</v>
      </c>
      <c r="C777" s="8">
        <v>38752</v>
      </c>
      <c r="D777" t="s">
        <v>176</v>
      </c>
      <c r="E777" s="76">
        <v>372616.23916142364</v>
      </c>
      <c r="F777" s="13">
        <f t="shared" si="17"/>
        <v>38749</v>
      </c>
    </row>
    <row r="778" spans="1:6" x14ac:dyDescent="0.15">
      <c r="A778">
        <v>777</v>
      </c>
      <c r="B778" s="42" t="s">
        <v>46</v>
      </c>
      <c r="C778" s="8">
        <v>38801</v>
      </c>
      <c r="D778" t="s">
        <v>176</v>
      </c>
      <c r="E778" s="76">
        <v>32404.240968787966</v>
      </c>
      <c r="F778" s="13">
        <f t="shared" si="17"/>
        <v>38777</v>
      </c>
    </row>
    <row r="779" spans="1:6" x14ac:dyDescent="0.15">
      <c r="A779">
        <v>778</v>
      </c>
      <c r="B779" s="42" t="s">
        <v>47</v>
      </c>
      <c r="C779" s="8">
        <v>38807</v>
      </c>
      <c r="D779" t="s">
        <v>176</v>
      </c>
      <c r="E779" s="76">
        <v>5241.4504315770328</v>
      </c>
      <c r="F779" s="13">
        <f t="shared" si="17"/>
        <v>38777</v>
      </c>
    </row>
    <row r="780" spans="1:6" x14ac:dyDescent="0.15">
      <c r="A780">
        <v>779</v>
      </c>
      <c r="B780" s="42" t="s">
        <v>48</v>
      </c>
      <c r="C780" s="8">
        <v>38799</v>
      </c>
      <c r="D780" t="s">
        <v>170</v>
      </c>
      <c r="E780" s="76">
        <v>62205.595624735543</v>
      </c>
      <c r="F780" s="13">
        <f t="shared" si="17"/>
        <v>38777</v>
      </c>
    </row>
    <row r="781" spans="1:6" x14ac:dyDescent="0.15">
      <c r="A781">
        <v>780</v>
      </c>
      <c r="B781" s="42" t="s">
        <v>49</v>
      </c>
      <c r="C781" s="8">
        <v>38065</v>
      </c>
      <c r="D781" t="s">
        <v>171</v>
      </c>
      <c r="E781" s="76">
        <v>3109.3554707337103</v>
      </c>
      <c r="F781" s="13">
        <f t="shared" si="17"/>
        <v>38047</v>
      </c>
    </row>
    <row r="782" spans="1:6" x14ac:dyDescent="0.15">
      <c r="A782">
        <v>781</v>
      </c>
      <c r="B782" s="42" t="s">
        <v>50</v>
      </c>
      <c r="C782" s="8">
        <v>38781</v>
      </c>
      <c r="D782" t="s">
        <v>171</v>
      </c>
      <c r="E782" s="76">
        <v>321459.87186833477</v>
      </c>
      <c r="F782" s="13">
        <f t="shared" si="17"/>
        <v>38777</v>
      </c>
    </row>
    <row r="783" spans="1:6" x14ac:dyDescent="0.15">
      <c r="A783">
        <v>782</v>
      </c>
      <c r="B783" s="42" t="s">
        <v>51</v>
      </c>
      <c r="C783" s="8">
        <v>38446</v>
      </c>
      <c r="D783" t="s">
        <v>171</v>
      </c>
      <c r="E783" s="76">
        <v>138707.28539342352</v>
      </c>
      <c r="F783" s="13">
        <f t="shared" si="17"/>
        <v>38443</v>
      </c>
    </row>
    <row r="784" spans="1:6" x14ac:dyDescent="0.15">
      <c r="A784">
        <v>783</v>
      </c>
      <c r="B784" s="42" t="s">
        <v>52</v>
      </c>
      <c r="C784" s="8">
        <v>38837</v>
      </c>
      <c r="D784" t="s">
        <v>171</v>
      </c>
      <c r="E784" s="76">
        <v>105797.08556860167</v>
      </c>
      <c r="F784" s="13">
        <f t="shared" si="17"/>
        <v>38808</v>
      </c>
    </row>
    <row r="785" spans="1:6" x14ac:dyDescent="0.15">
      <c r="A785">
        <v>784</v>
      </c>
      <c r="B785" s="42" t="s">
        <v>53</v>
      </c>
      <c r="C785" s="8">
        <v>38102</v>
      </c>
      <c r="D785" t="s">
        <v>176</v>
      </c>
      <c r="E785" s="76">
        <v>140566.41704477358</v>
      </c>
      <c r="F785" s="13">
        <f t="shared" si="17"/>
        <v>38078</v>
      </c>
    </row>
    <row r="786" spans="1:6" x14ac:dyDescent="0.15">
      <c r="A786">
        <v>785</v>
      </c>
      <c r="B786" s="42" t="s">
        <v>54</v>
      </c>
      <c r="C786" s="8">
        <v>38826</v>
      </c>
      <c r="D786" t="s">
        <v>177</v>
      </c>
      <c r="E786" s="76">
        <v>231528.78407517253</v>
      </c>
      <c r="F786" s="13">
        <f t="shared" si="17"/>
        <v>38808</v>
      </c>
    </row>
    <row r="787" spans="1:6" x14ac:dyDescent="0.15">
      <c r="A787">
        <v>786</v>
      </c>
      <c r="B787" s="42" t="s">
        <v>26</v>
      </c>
      <c r="C787" s="8">
        <v>38083</v>
      </c>
      <c r="D787" t="s">
        <v>178</v>
      </c>
      <c r="E787" s="76">
        <v>288149.97724779276</v>
      </c>
      <c r="F787" s="13">
        <f t="shared" si="17"/>
        <v>38078</v>
      </c>
    </row>
    <row r="788" spans="1:6" x14ac:dyDescent="0.15">
      <c r="A788">
        <v>787</v>
      </c>
      <c r="B788" s="42" t="s">
        <v>27</v>
      </c>
      <c r="C788" s="8">
        <v>38469</v>
      </c>
      <c r="D788" t="s">
        <v>179</v>
      </c>
      <c r="E788" s="76">
        <v>126738.4553773817</v>
      </c>
      <c r="F788" s="13">
        <f t="shared" si="17"/>
        <v>38443</v>
      </c>
    </row>
    <row r="789" spans="1:6" x14ac:dyDescent="0.15">
      <c r="A789">
        <v>788</v>
      </c>
      <c r="B789" s="42" t="s">
        <v>28</v>
      </c>
      <c r="C789" s="8">
        <v>38112</v>
      </c>
      <c r="D789" t="s">
        <v>180</v>
      </c>
      <c r="E789" s="76">
        <v>317525.12720961537</v>
      </c>
      <c r="F789" s="13">
        <f t="shared" si="17"/>
        <v>38108</v>
      </c>
    </row>
    <row r="790" spans="1:6" x14ac:dyDescent="0.15">
      <c r="A790">
        <v>789</v>
      </c>
      <c r="B790" s="42" t="s">
        <v>29</v>
      </c>
      <c r="C790" s="8">
        <v>38843</v>
      </c>
      <c r="D790" t="s">
        <v>181</v>
      </c>
      <c r="E790" s="76">
        <v>249946.32050769177</v>
      </c>
      <c r="F790" s="13">
        <f t="shared" si="17"/>
        <v>38838</v>
      </c>
    </row>
    <row r="791" spans="1:6" x14ac:dyDescent="0.15">
      <c r="A791">
        <v>790</v>
      </c>
      <c r="B791" s="42" t="s">
        <v>30</v>
      </c>
      <c r="C791" s="8">
        <v>38479</v>
      </c>
      <c r="D791" t="s">
        <v>167</v>
      </c>
      <c r="E791" s="76">
        <v>29651.03151436288</v>
      </c>
      <c r="F791" s="13">
        <f t="shared" si="17"/>
        <v>38473</v>
      </c>
    </row>
    <row r="792" spans="1:6" x14ac:dyDescent="0.15">
      <c r="A792">
        <v>791</v>
      </c>
      <c r="B792" s="42" t="s">
        <v>31</v>
      </c>
      <c r="C792" s="8">
        <v>38845</v>
      </c>
      <c r="D792" t="s">
        <v>168</v>
      </c>
      <c r="E792" s="76">
        <v>311962.44350831548</v>
      </c>
      <c r="F792" s="13">
        <f t="shared" si="17"/>
        <v>38838</v>
      </c>
    </row>
    <row r="793" spans="1:6" x14ac:dyDescent="0.15">
      <c r="A793">
        <v>792</v>
      </c>
      <c r="B793" s="42" t="s">
        <v>32</v>
      </c>
      <c r="C793" s="8">
        <v>38481</v>
      </c>
      <c r="D793" t="s">
        <v>169</v>
      </c>
      <c r="E793" s="76">
        <v>179783.08023862049</v>
      </c>
      <c r="F793" s="13">
        <f t="shared" si="17"/>
        <v>38473</v>
      </c>
    </row>
    <row r="794" spans="1:6" x14ac:dyDescent="0.15">
      <c r="A794">
        <v>793</v>
      </c>
      <c r="B794" s="42" t="s">
        <v>33</v>
      </c>
      <c r="C794" s="8">
        <v>38847</v>
      </c>
      <c r="D794" t="s">
        <v>170</v>
      </c>
      <c r="E794" s="76">
        <v>374827.35190928367</v>
      </c>
      <c r="F794" s="13">
        <f t="shared" si="17"/>
        <v>38838</v>
      </c>
    </row>
    <row r="795" spans="1:6" x14ac:dyDescent="0.15">
      <c r="A795">
        <v>794</v>
      </c>
      <c r="B795" s="42" t="s">
        <v>34</v>
      </c>
      <c r="C795" s="8">
        <v>38909</v>
      </c>
      <c r="D795" t="s">
        <v>170</v>
      </c>
      <c r="E795" s="76">
        <v>284383.90797650471</v>
      </c>
      <c r="F795" s="13">
        <f t="shared" si="17"/>
        <v>38899</v>
      </c>
    </row>
    <row r="796" spans="1:6" x14ac:dyDescent="0.15">
      <c r="A796">
        <v>795</v>
      </c>
      <c r="B796" s="42" t="s">
        <v>35</v>
      </c>
      <c r="C796" s="8">
        <v>38576</v>
      </c>
      <c r="D796" t="s">
        <v>170</v>
      </c>
      <c r="E796" s="76">
        <v>287084.58586688159</v>
      </c>
      <c r="F796" s="13">
        <f t="shared" si="17"/>
        <v>38565</v>
      </c>
    </row>
    <row r="797" spans="1:6" x14ac:dyDescent="0.15">
      <c r="A797">
        <v>796</v>
      </c>
      <c r="B797" s="42" t="s">
        <v>36</v>
      </c>
      <c r="C797" s="8">
        <v>38243</v>
      </c>
      <c r="D797" t="s">
        <v>170</v>
      </c>
      <c r="E797" s="76">
        <v>170018.78084991444</v>
      </c>
      <c r="F797" s="13">
        <f t="shared" si="17"/>
        <v>38231</v>
      </c>
    </row>
    <row r="798" spans="1:6" x14ac:dyDescent="0.15">
      <c r="A798">
        <v>797</v>
      </c>
      <c r="B798" s="42" t="s">
        <v>37</v>
      </c>
      <c r="C798" s="8">
        <v>38676</v>
      </c>
      <c r="D798" t="s">
        <v>170</v>
      </c>
      <c r="E798" s="76">
        <v>25564.331738471112</v>
      </c>
      <c r="F798" s="13">
        <f t="shared" si="17"/>
        <v>38657</v>
      </c>
    </row>
    <row r="799" spans="1:6" x14ac:dyDescent="0.15">
      <c r="A799">
        <v>798</v>
      </c>
      <c r="B799" s="42" t="s">
        <v>38</v>
      </c>
      <c r="C799" s="8">
        <v>39042</v>
      </c>
      <c r="D799" t="s">
        <v>170</v>
      </c>
      <c r="E799" s="76">
        <v>446936.67769880762</v>
      </c>
      <c r="F799" s="13">
        <f t="shared" si="17"/>
        <v>39022</v>
      </c>
    </row>
    <row r="800" spans="1:6" x14ac:dyDescent="0.15">
      <c r="A800">
        <v>799</v>
      </c>
      <c r="B800" s="42" t="s">
        <v>39</v>
      </c>
      <c r="C800" s="8">
        <v>38678</v>
      </c>
      <c r="D800" t="s">
        <v>170</v>
      </c>
      <c r="E800" s="76">
        <v>393199.41284766613</v>
      </c>
      <c r="F800" s="13">
        <f t="shared" si="17"/>
        <v>38657</v>
      </c>
    </row>
    <row r="801" spans="1:6" x14ac:dyDescent="0.15">
      <c r="A801">
        <v>800</v>
      </c>
      <c r="B801" s="42" t="s">
        <v>40</v>
      </c>
      <c r="C801" s="8">
        <v>38314</v>
      </c>
      <c r="D801" t="s">
        <v>170</v>
      </c>
      <c r="E801" s="76">
        <v>463995.73084407224</v>
      </c>
      <c r="F801" s="13">
        <f t="shared" si="17"/>
        <v>38292</v>
      </c>
    </row>
    <row r="802" spans="1:6" x14ac:dyDescent="0.15">
      <c r="A802">
        <v>801</v>
      </c>
      <c r="B802" s="42" t="s">
        <v>41</v>
      </c>
      <c r="C802" s="8">
        <v>38496</v>
      </c>
      <c r="D802" t="s">
        <v>170</v>
      </c>
      <c r="E802" s="76">
        <v>226001.2733357487</v>
      </c>
      <c r="F802" s="13">
        <f>DATE(YEAR(C802), MONTH(C802), 1)</f>
        <v>38473</v>
      </c>
    </row>
    <row r="803" spans="1:6" x14ac:dyDescent="0.15">
      <c r="A803">
        <v>802</v>
      </c>
      <c r="B803" s="42" t="s">
        <v>42</v>
      </c>
      <c r="C803" s="8">
        <v>38497</v>
      </c>
      <c r="D803" t="s">
        <v>170</v>
      </c>
      <c r="E803" s="76">
        <v>3900.6912628917758</v>
      </c>
      <c r="F803" s="13">
        <f t="shared" ref="F803:F854" si="18">DATE(YEAR(C803), MONTH(C803), 1)</f>
        <v>38473</v>
      </c>
    </row>
    <row r="804" spans="1:6" x14ac:dyDescent="0.15">
      <c r="A804">
        <v>803</v>
      </c>
      <c r="B804" s="42" t="s">
        <v>43</v>
      </c>
      <c r="C804" s="8">
        <v>38498</v>
      </c>
      <c r="D804" t="s">
        <v>170</v>
      </c>
      <c r="E804" s="76">
        <v>445556.30185398913</v>
      </c>
      <c r="F804" s="13">
        <f t="shared" si="18"/>
        <v>38473</v>
      </c>
    </row>
    <row r="805" spans="1:6" x14ac:dyDescent="0.15">
      <c r="A805">
        <v>804</v>
      </c>
      <c r="B805" s="42" t="s">
        <v>44</v>
      </c>
      <c r="C805" s="8">
        <v>38499</v>
      </c>
      <c r="D805" t="s">
        <v>170</v>
      </c>
      <c r="E805" s="76">
        <v>218793.29317906775</v>
      </c>
      <c r="F805" s="13">
        <f t="shared" si="18"/>
        <v>38473</v>
      </c>
    </row>
    <row r="806" spans="1:6" x14ac:dyDescent="0.15">
      <c r="A806">
        <v>805</v>
      </c>
      <c r="B806" s="42" t="s">
        <v>45</v>
      </c>
      <c r="C806" s="8">
        <v>38500</v>
      </c>
      <c r="D806" t="s">
        <v>170</v>
      </c>
      <c r="E806" s="76">
        <v>85197.417581365065</v>
      </c>
      <c r="F806" s="13">
        <f t="shared" si="18"/>
        <v>38473</v>
      </c>
    </row>
    <row r="807" spans="1:6" x14ac:dyDescent="0.15">
      <c r="A807">
        <v>806</v>
      </c>
      <c r="B807" s="42" t="s">
        <v>46</v>
      </c>
      <c r="C807" s="8">
        <v>38501</v>
      </c>
      <c r="D807" t="s">
        <v>170</v>
      </c>
      <c r="E807" s="76">
        <v>221690.16135442394</v>
      </c>
      <c r="F807" s="13">
        <f t="shared" si="18"/>
        <v>38473</v>
      </c>
    </row>
    <row r="808" spans="1:6" x14ac:dyDescent="0.15">
      <c r="A808">
        <v>807</v>
      </c>
      <c r="B808" s="42" t="s">
        <v>47</v>
      </c>
      <c r="C808" s="8">
        <v>38502</v>
      </c>
      <c r="D808" t="s">
        <v>170</v>
      </c>
      <c r="E808" s="76">
        <v>41173.815939447857</v>
      </c>
      <c r="F808" s="13">
        <f t="shared" si="18"/>
        <v>38473</v>
      </c>
    </row>
    <row r="809" spans="1:6" x14ac:dyDescent="0.15">
      <c r="A809">
        <v>808</v>
      </c>
      <c r="B809" s="42" t="s">
        <v>48</v>
      </c>
      <c r="C809" s="8">
        <v>38503</v>
      </c>
      <c r="D809" t="s">
        <v>170</v>
      </c>
      <c r="E809" s="76">
        <v>275275.75572877488</v>
      </c>
      <c r="F809" s="13">
        <f t="shared" si="18"/>
        <v>38473</v>
      </c>
    </row>
    <row r="810" spans="1:6" x14ac:dyDescent="0.15">
      <c r="A810">
        <v>809</v>
      </c>
      <c r="B810" s="42" t="s">
        <v>49</v>
      </c>
      <c r="C810" s="8">
        <v>38504</v>
      </c>
      <c r="D810" t="s">
        <v>170</v>
      </c>
      <c r="E810" s="76">
        <v>145497.36607395418</v>
      </c>
      <c r="F810" s="13">
        <f t="shared" si="18"/>
        <v>38504</v>
      </c>
    </row>
    <row r="811" spans="1:6" x14ac:dyDescent="0.15">
      <c r="A811">
        <v>810</v>
      </c>
      <c r="B811" s="42" t="s">
        <v>50</v>
      </c>
      <c r="C811" s="8">
        <v>38505</v>
      </c>
      <c r="D811" t="s">
        <v>171</v>
      </c>
      <c r="E811" s="76">
        <v>171590.00698192822</v>
      </c>
      <c r="F811" s="13">
        <f t="shared" si="18"/>
        <v>38504</v>
      </c>
    </row>
    <row r="812" spans="1:6" x14ac:dyDescent="0.15">
      <c r="A812">
        <v>811</v>
      </c>
      <c r="B812" s="42" t="s">
        <v>51</v>
      </c>
      <c r="C812" s="8">
        <v>38506</v>
      </c>
      <c r="D812" t="s">
        <v>171</v>
      </c>
      <c r="E812" s="76">
        <v>355222.43938162539</v>
      </c>
      <c r="F812" s="13">
        <f t="shared" si="18"/>
        <v>38504</v>
      </c>
    </row>
    <row r="813" spans="1:6" x14ac:dyDescent="0.15">
      <c r="A813">
        <v>812</v>
      </c>
      <c r="B813" s="42" t="s">
        <v>52</v>
      </c>
      <c r="C813" s="8">
        <v>38536</v>
      </c>
      <c r="D813" t="s">
        <v>171</v>
      </c>
      <c r="E813" s="76">
        <v>205241.11711244797</v>
      </c>
      <c r="F813" s="13">
        <f t="shared" si="18"/>
        <v>38534</v>
      </c>
    </row>
    <row r="814" spans="1:6" x14ac:dyDescent="0.15">
      <c r="A814">
        <v>813</v>
      </c>
      <c r="B814" s="42" t="s">
        <v>53</v>
      </c>
      <c r="C814" s="8">
        <v>38567</v>
      </c>
      <c r="D814" t="s">
        <v>176</v>
      </c>
      <c r="E814" s="76">
        <v>444816.94732263213</v>
      </c>
      <c r="F814" s="13">
        <f t="shared" si="18"/>
        <v>38565</v>
      </c>
    </row>
    <row r="815" spans="1:6" x14ac:dyDescent="0.15">
      <c r="A815">
        <v>814</v>
      </c>
      <c r="B815" s="42" t="s">
        <v>54</v>
      </c>
      <c r="C815" s="8">
        <v>38598</v>
      </c>
      <c r="D815" t="s">
        <v>177</v>
      </c>
      <c r="E815" s="76">
        <v>10872.271464612448</v>
      </c>
      <c r="F815" s="13">
        <f t="shared" si="18"/>
        <v>38596</v>
      </c>
    </row>
    <row r="816" spans="1:6" x14ac:dyDescent="0.15">
      <c r="A816">
        <v>815</v>
      </c>
      <c r="B816" s="42" t="s">
        <v>26</v>
      </c>
      <c r="C816" s="8">
        <v>38628</v>
      </c>
      <c r="D816" t="s">
        <v>178</v>
      </c>
      <c r="E816" s="76">
        <v>125837.45113901539</v>
      </c>
      <c r="F816" s="13">
        <f t="shared" si="18"/>
        <v>38626</v>
      </c>
    </row>
    <row r="817" spans="1:6" x14ac:dyDescent="0.15">
      <c r="A817">
        <v>816</v>
      </c>
      <c r="B817" s="42" t="s">
        <v>27</v>
      </c>
      <c r="C817" s="8">
        <v>38659</v>
      </c>
      <c r="D817" t="s">
        <v>179</v>
      </c>
      <c r="E817" s="76">
        <v>412716.20766145171</v>
      </c>
      <c r="F817" s="13">
        <f t="shared" si="18"/>
        <v>38657</v>
      </c>
    </row>
    <row r="818" spans="1:6" x14ac:dyDescent="0.15">
      <c r="A818">
        <v>817</v>
      </c>
      <c r="B818" s="42" t="s">
        <v>28</v>
      </c>
      <c r="C818" s="8">
        <v>38689</v>
      </c>
      <c r="D818" t="s">
        <v>180</v>
      </c>
      <c r="E818" s="76">
        <v>445524.64888687228</v>
      </c>
      <c r="F818" s="13">
        <f t="shared" si="18"/>
        <v>38687</v>
      </c>
    </row>
    <row r="819" spans="1:6" x14ac:dyDescent="0.15">
      <c r="A819">
        <v>818</v>
      </c>
      <c r="B819" s="42" t="s">
        <v>29</v>
      </c>
      <c r="C819" s="8">
        <v>38720</v>
      </c>
      <c r="D819" t="s">
        <v>181</v>
      </c>
      <c r="E819" s="76">
        <v>135664.73732612072</v>
      </c>
      <c r="F819" s="13">
        <f t="shared" si="18"/>
        <v>38718</v>
      </c>
    </row>
    <row r="820" spans="1:6" x14ac:dyDescent="0.15">
      <c r="A820">
        <v>819</v>
      </c>
      <c r="B820" s="42" t="s">
        <v>30</v>
      </c>
      <c r="C820" s="8">
        <v>38751</v>
      </c>
      <c r="D820" t="s">
        <v>174</v>
      </c>
      <c r="E820" s="76">
        <v>364630.3102706612</v>
      </c>
      <c r="F820" s="13">
        <f t="shared" si="18"/>
        <v>38749</v>
      </c>
    </row>
    <row r="821" spans="1:6" x14ac:dyDescent="0.15">
      <c r="A821">
        <v>820</v>
      </c>
      <c r="B821" s="42" t="s">
        <v>31</v>
      </c>
      <c r="C821" s="8">
        <v>38779</v>
      </c>
      <c r="D821" t="s">
        <v>175</v>
      </c>
      <c r="E821" s="76">
        <v>122859.7212176889</v>
      </c>
      <c r="F821" s="13">
        <f t="shared" si="18"/>
        <v>38777</v>
      </c>
    </row>
    <row r="822" spans="1:6" x14ac:dyDescent="0.15">
      <c r="A822">
        <v>821</v>
      </c>
      <c r="B822" s="42" t="s">
        <v>32</v>
      </c>
      <c r="C822" s="8">
        <v>38810</v>
      </c>
      <c r="D822" t="s">
        <v>176</v>
      </c>
      <c r="E822" s="76">
        <v>480548.43225756951</v>
      </c>
      <c r="F822" s="13">
        <f t="shared" si="18"/>
        <v>38808</v>
      </c>
    </row>
    <row r="823" spans="1:6" x14ac:dyDescent="0.15">
      <c r="A823">
        <v>822</v>
      </c>
      <c r="B823" s="42" t="s">
        <v>33</v>
      </c>
      <c r="C823" s="8">
        <v>38840</v>
      </c>
      <c r="D823" t="s">
        <v>177</v>
      </c>
      <c r="E823" s="76">
        <v>447398.44174723385</v>
      </c>
      <c r="F823" s="13">
        <f t="shared" si="18"/>
        <v>38838</v>
      </c>
    </row>
    <row r="824" spans="1:6" x14ac:dyDescent="0.15">
      <c r="A824">
        <v>823</v>
      </c>
      <c r="B824" s="42" t="s">
        <v>34</v>
      </c>
      <c r="C824" s="8">
        <v>38871</v>
      </c>
      <c r="D824" t="s">
        <v>178</v>
      </c>
      <c r="E824" s="76">
        <v>20655.985879802498</v>
      </c>
      <c r="F824" s="13">
        <f t="shared" si="18"/>
        <v>38869</v>
      </c>
    </row>
    <row r="825" spans="1:6" x14ac:dyDescent="0.15">
      <c r="A825">
        <v>824</v>
      </c>
      <c r="B825" s="42" t="s">
        <v>35</v>
      </c>
      <c r="C825" s="8">
        <v>38901</v>
      </c>
      <c r="D825" t="s">
        <v>179</v>
      </c>
      <c r="E825" s="76">
        <v>399030.22601835709</v>
      </c>
      <c r="F825" s="13">
        <f t="shared" si="18"/>
        <v>38899</v>
      </c>
    </row>
    <row r="826" spans="1:6" x14ac:dyDescent="0.15">
      <c r="A826">
        <v>825</v>
      </c>
      <c r="B826" s="42" t="s">
        <v>36</v>
      </c>
      <c r="C826" s="8">
        <v>38932</v>
      </c>
      <c r="D826" t="s">
        <v>180</v>
      </c>
      <c r="E826" s="76">
        <v>22416.766323518856</v>
      </c>
      <c r="F826" s="13">
        <f t="shared" si="18"/>
        <v>38930</v>
      </c>
    </row>
    <row r="827" spans="1:6" x14ac:dyDescent="0.15">
      <c r="A827">
        <v>826</v>
      </c>
      <c r="B827" s="42" t="s">
        <v>37</v>
      </c>
      <c r="C827" s="8">
        <v>38963</v>
      </c>
      <c r="D827" t="s">
        <v>181</v>
      </c>
      <c r="E827" s="76">
        <v>472565.57796807372</v>
      </c>
      <c r="F827" s="13">
        <f t="shared" si="18"/>
        <v>38961</v>
      </c>
    </row>
    <row r="828" spans="1:6" x14ac:dyDescent="0.15">
      <c r="A828">
        <v>827</v>
      </c>
      <c r="B828" s="42" t="s">
        <v>38</v>
      </c>
      <c r="C828" s="8">
        <v>38993</v>
      </c>
      <c r="D828" t="s">
        <v>167</v>
      </c>
      <c r="E828" s="76">
        <v>313962.16009527922</v>
      </c>
      <c r="F828" s="13">
        <f t="shared" si="18"/>
        <v>38991</v>
      </c>
    </row>
    <row r="829" spans="1:6" x14ac:dyDescent="0.15">
      <c r="A829">
        <v>828</v>
      </c>
      <c r="B829" s="42" t="s">
        <v>39</v>
      </c>
      <c r="C829" s="8">
        <v>39024</v>
      </c>
      <c r="D829" t="s">
        <v>168</v>
      </c>
      <c r="E829" s="76">
        <v>372795.35857961874</v>
      </c>
      <c r="F829" s="13">
        <f t="shared" si="18"/>
        <v>39022</v>
      </c>
    </row>
    <row r="830" spans="1:6" x14ac:dyDescent="0.15">
      <c r="A830">
        <v>829</v>
      </c>
      <c r="B830" s="42" t="s">
        <v>40</v>
      </c>
      <c r="C830" s="8">
        <v>39054</v>
      </c>
      <c r="D830" t="s">
        <v>169</v>
      </c>
      <c r="E830" s="76">
        <v>140923.8533682407</v>
      </c>
      <c r="F830" s="13">
        <f t="shared" si="18"/>
        <v>39052</v>
      </c>
    </row>
    <row r="831" spans="1:6" x14ac:dyDescent="0.15">
      <c r="A831">
        <v>830</v>
      </c>
      <c r="B831" s="42" t="s">
        <v>41</v>
      </c>
      <c r="C831" s="8">
        <v>37998</v>
      </c>
      <c r="D831" t="s">
        <v>170</v>
      </c>
      <c r="E831" s="76">
        <v>361796.62019573664</v>
      </c>
      <c r="F831" s="13">
        <f t="shared" si="18"/>
        <v>37987</v>
      </c>
    </row>
    <row r="832" spans="1:6" x14ac:dyDescent="0.15">
      <c r="A832">
        <v>831</v>
      </c>
      <c r="B832" s="42" t="s">
        <v>42</v>
      </c>
      <c r="C832" s="8">
        <v>37989</v>
      </c>
      <c r="D832" t="s">
        <v>170</v>
      </c>
      <c r="E832" s="76">
        <v>23733.0770976108</v>
      </c>
      <c r="F832" s="13">
        <f t="shared" si="18"/>
        <v>37987</v>
      </c>
    </row>
    <row r="833" spans="1:6" x14ac:dyDescent="0.15">
      <c r="A833">
        <v>832</v>
      </c>
      <c r="B833" s="42" t="s">
        <v>43</v>
      </c>
      <c r="C833" s="8">
        <v>38001</v>
      </c>
      <c r="D833" t="s">
        <v>170</v>
      </c>
      <c r="E833" s="76">
        <v>426580.01779500936</v>
      </c>
      <c r="F833" s="13">
        <f t="shared" si="18"/>
        <v>37987</v>
      </c>
    </row>
    <row r="834" spans="1:6" x14ac:dyDescent="0.15">
      <c r="A834">
        <v>833</v>
      </c>
      <c r="B834" s="42" t="s">
        <v>44</v>
      </c>
      <c r="C834" s="8">
        <v>38011</v>
      </c>
      <c r="D834" t="s">
        <v>170</v>
      </c>
      <c r="E834" s="76">
        <v>285285.99310121307</v>
      </c>
      <c r="F834" s="13">
        <f t="shared" si="18"/>
        <v>37987</v>
      </c>
    </row>
    <row r="835" spans="1:6" x14ac:dyDescent="0.15">
      <c r="A835">
        <v>834</v>
      </c>
      <c r="B835" s="42" t="s">
        <v>45</v>
      </c>
      <c r="C835" s="8">
        <v>38369</v>
      </c>
      <c r="D835" t="s">
        <v>170</v>
      </c>
      <c r="E835" s="76">
        <v>186488.46681995707</v>
      </c>
      <c r="F835" s="13">
        <f t="shared" si="18"/>
        <v>38353</v>
      </c>
    </row>
    <row r="836" spans="1:6" x14ac:dyDescent="0.15">
      <c r="A836">
        <v>835</v>
      </c>
      <c r="B836" s="42" t="s">
        <v>46</v>
      </c>
      <c r="C836" s="8">
        <v>38406</v>
      </c>
      <c r="D836" t="s">
        <v>170</v>
      </c>
      <c r="E836" s="76">
        <v>289690.72947991383</v>
      </c>
      <c r="F836" s="13">
        <f t="shared" si="18"/>
        <v>38384</v>
      </c>
    </row>
    <row r="837" spans="1:6" x14ac:dyDescent="0.15">
      <c r="A837">
        <v>836</v>
      </c>
      <c r="B837" s="42" t="s">
        <v>47</v>
      </c>
      <c r="C837" s="8">
        <v>38384</v>
      </c>
      <c r="D837" t="s">
        <v>170</v>
      </c>
      <c r="E837" s="76">
        <v>47435.953548869591</v>
      </c>
      <c r="F837" s="13">
        <f t="shared" si="18"/>
        <v>38384</v>
      </c>
    </row>
    <row r="838" spans="1:6" x14ac:dyDescent="0.15">
      <c r="A838">
        <v>837</v>
      </c>
      <c r="B838" s="42" t="s">
        <v>48</v>
      </c>
      <c r="C838" s="8">
        <v>38022</v>
      </c>
      <c r="D838" t="s">
        <v>170</v>
      </c>
      <c r="E838" s="76">
        <v>489807.17712716118</v>
      </c>
      <c r="F838" s="13">
        <f t="shared" si="18"/>
        <v>38018</v>
      </c>
    </row>
    <row r="839" spans="1:6" x14ac:dyDescent="0.15">
      <c r="A839">
        <v>838</v>
      </c>
      <c r="B839" s="42" t="s">
        <v>49</v>
      </c>
      <c r="C839" s="8">
        <v>38411</v>
      </c>
      <c r="D839" t="s">
        <v>170</v>
      </c>
      <c r="E839" s="76">
        <v>361942.87823648448</v>
      </c>
      <c r="F839" s="13">
        <f t="shared" si="18"/>
        <v>38384</v>
      </c>
    </row>
    <row r="840" spans="1:6" x14ac:dyDescent="0.15">
      <c r="A840">
        <v>839</v>
      </c>
      <c r="B840" s="42" t="s">
        <v>50</v>
      </c>
      <c r="C840" s="8">
        <v>38399</v>
      </c>
      <c r="D840" t="s">
        <v>170</v>
      </c>
      <c r="E840" s="76">
        <v>38423.979129255102</v>
      </c>
      <c r="F840" s="13">
        <f t="shared" si="18"/>
        <v>38384</v>
      </c>
    </row>
    <row r="841" spans="1:6" x14ac:dyDescent="0.15">
      <c r="A841">
        <v>840</v>
      </c>
      <c r="B841" s="42" t="s">
        <v>51</v>
      </c>
      <c r="C841" s="8">
        <v>38406</v>
      </c>
      <c r="D841" t="s">
        <v>170</v>
      </c>
      <c r="E841" s="76">
        <v>42719.670764565897</v>
      </c>
      <c r="F841" s="13">
        <f t="shared" si="18"/>
        <v>38384</v>
      </c>
    </row>
    <row r="842" spans="1:6" x14ac:dyDescent="0.15">
      <c r="A842">
        <v>841</v>
      </c>
      <c r="B842" s="42" t="s">
        <v>52</v>
      </c>
      <c r="C842" s="8">
        <v>38386</v>
      </c>
      <c r="D842" t="s">
        <v>170</v>
      </c>
      <c r="E842" s="76">
        <v>64795.529045780284</v>
      </c>
      <c r="F842" s="13">
        <f t="shared" si="18"/>
        <v>38384</v>
      </c>
    </row>
    <row r="843" spans="1:6" x14ac:dyDescent="0.15">
      <c r="A843">
        <v>842</v>
      </c>
      <c r="B843" s="42" t="s">
        <v>53</v>
      </c>
      <c r="C843" s="8">
        <v>38752</v>
      </c>
      <c r="D843" t="s">
        <v>170</v>
      </c>
      <c r="E843" s="76">
        <v>73844.721555700875</v>
      </c>
      <c r="F843" s="13">
        <f t="shared" si="18"/>
        <v>38749</v>
      </c>
    </row>
    <row r="844" spans="1:6" x14ac:dyDescent="0.15">
      <c r="A844">
        <v>843</v>
      </c>
      <c r="B844" s="42" t="s">
        <v>54</v>
      </c>
      <c r="C844" s="8">
        <v>38801</v>
      </c>
      <c r="D844" t="s">
        <v>168</v>
      </c>
      <c r="E844" s="76">
        <v>493833.90461887285</v>
      </c>
      <c r="F844" s="13">
        <f t="shared" si="18"/>
        <v>38777</v>
      </c>
    </row>
    <row r="845" spans="1:6" x14ac:dyDescent="0.15">
      <c r="A845">
        <v>844</v>
      </c>
      <c r="B845" s="42" t="s">
        <v>26</v>
      </c>
      <c r="C845" s="8">
        <v>38807</v>
      </c>
      <c r="D845" t="s">
        <v>168</v>
      </c>
      <c r="E845" s="76">
        <v>287258.73708825803</v>
      </c>
      <c r="F845" s="13">
        <f t="shared" si="18"/>
        <v>38777</v>
      </c>
    </row>
    <row r="846" spans="1:6" x14ac:dyDescent="0.15">
      <c r="A846">
        <v>845</v>
      </c>
      <c r="B846" s="42" t="s">
        <v>27</v>
      </c>
      <c r="C846" s="8">
        <v>38799</v>
      </c>
      <c r="D846" t="s">
        <v>168</v>
      </c>
      <c r="E846" s="76">
        <v>341070.76543236565</v>
      </c>
      <c r="F846" s="13">
        <f>DATE(YEAR(C846), MONTH(C846), 1)</f>
        <v>38777</v>
      </c>
    </row>
    <row r="847" spans="1:6" x14ac:dyDescent="0.15">
      <c r="A847">
        <v>846</v>
      </c>
      <c r="B847" s="42" t="s">
        <v>28</v>
      </c>
      <c r="C847" s="8">
        <v>38800</v>
      </c>
      <c r="D847" t="s">
        <v>168</v>
      </c>
      <c r="E847" s="76">
        <v>307066.89156652021</v>
      </c>
      <c r="F847" s="13">
        <f t="shared" si="18"/>
        <v>38777</v>
      </c>
    </row>
    <row r="848" spans="1:6" x14ac:dyDescent="0.15">
      <c r="A848">
        <v>847</v>
      </c>
      <c r="B848" s="42" t="s">
        <v>29</v>
      </c>
      <c r="C848" s="8">
        <v>38801</v>
      </c>
      <c r="D848" t="s">
        <v>168</v>
      </c>
      <c r="E848" s="76">
        <v>114740.39962408612</v>
      </c>
      <c r="F848" s="13">
        <f t="shared" si="18"/>
        <v>38777</v>
      </c>
    </row>
    <row r="849" spans="1:6" x14ac:dyDescent="0.15">
      <c r="A849">
        <v>848</v>
      </c>
      <c r="B849" s="42" t="s">
        <v>30</v>
      </c>
      <c r="C849" s="8">
        <v>38802</v>
      </c>
      <c r="D849" t="s">
        <v>168</v>
      </c>
      <c r="E849" s="76">
        <v>471634.50857873604</v>
      </c>
      <c r="F849" s="13">
        <f t="shared" si="18"/>
        <v>38777</v>
      </c>
    </row>
    <row r="850" spans="1:6" x14ac:dyDescent="0.15">
      <c r="A850">
        <v>849</v>
      </c>
      <c r="B850" s="42" t="s">
        <v>31</v>
      </c>
      <c r="C850" s="8">
        <v>38803</v>
      </c>
      <c r="D850" t="s">
        <v>168</v>
      </c>
      <c r="E850" s="76">
        <v>48424.446992047735</v>
      </c>
      <c r="F850" s="13">
        <f t="shared" si="18"/>
        <v>38777</v>
      </c>
    </row>
    <row r="851" spans="1:6" x14ac:dyDescent="0.15">
      <c r="A851">
        <v>850</v>
      </c>
      <c r="B851" s="42" t="s">
        <v>32</v>
      </c>
      <c r="C851" s="8">
        <v>38804</v>
      </c>
      <c r="D851" t="s">
        <v>168</v>
      </c>
      <c r="E851" s="76">
        <v>86533.394943678344</v>
      </c>
      <c r="F851" s="13">
        <f t="shared" si="18"/>
        <v>38777</v>
      </c>
    </row>
    <row r="852" spans="1:6" x14ac:dyDescent="0.15">
      <c r="A852">
        <v>851</v>
      </c>
      <c r="B852" s="42" t="s">
        <v>33</v>
      </c>
      <c r="C852" s="8">
        <v>38805</v>
      </c>
      <c r="D852" t="s">
        <v>168</v>
      </c>
      <c r="E852" s="76">
        <v>328261.23905787501</v>
      </c>
      <c r="F852" s="13">
        <f t="shared" si="18"/>
        <v>38777</v>
      </c>
    </row>
    <row r="853" spans="1:6" x14ac:dyDescent="0.15">
      <c r="A853">
        <v>852</v>
      </c>
      <c r="B853" s="42" t="s">
        <v>34</v>
      </c>
      <c r="C853" s="8">
        <v>38806</v>
      </c>
      <c r="D853" t="s">
        <v>168</v>
      </c>
      <c r="E853" s="76">
        <v>321094.099396748</v>
      </c>
      <c r="F853" s="13">
        <f t="shared" si="18"/>
        <v>38777</v>
      </c>
    </row>
    <row r="854" spans="1:6" x14ac:dyDescent="0.15">
      <c r="A854">
        <v>853</v>
      </c>
      <c r="B854" s="42" t="s">
        <v>35</v>
      </c>
      <c r="C854" s="8">
        <v>38807</v>
      </c>
      <c r="D854" t="s">
        <v>168</v>
      </c>
      <c r="E854" s="76">
        <v>356595.67881482607</v>
      </c>
      <c r="F854" s="13">
        <f t="shared" si="18"/>
        <v>38777</v>
      </c>
    </row>
    <row r="855" spans="1:6" x14ac:dyDescent="0.15">
      <c r="A855">
        <v>854</v>
      </c>
      <c r="B855" s="42" t="s">
        <v>36</v>
      </c>
      <c r="C855" s="8">
        <v>38808</v>
      </c>
      <c r="D855" t="s">
        <v>168</v>
      </c>
      <c r="E855" s="76">
        <v>58257.200866486724</v>
      </c>
      <c r="F855" s="13">
        <f>DATE(YEAR(C855), MONTH(C855), 1)</f>
        <v>38808</v>
      </c>
    </row>
    <row r="856" spans="1:6" x14ac:dyDescent="0.15">
      <c r="A856">
        <v>855</v>
      </c>
      <c r="B856" s="42" t="s">
        <v>37</v>
      </c>
      <c r="C856" s="8">
        <v>38809</v>
      </c>
      <c r="D856" t="s">
        <v>168</v>
      </c>
      <c r="E856" s="76">
        <v>113118.63997704814</v>
      </c>
      <c r="F856" s="13">
        <f t="shared" ref="F856:F919" si="19">DATE(YEAR(C856), MONTH(C856), 1)</f>
        <v>38808</v>
      </c>
    </row>
    <row r="857" spans="1:6" x14ac:dyDescent="0.15">
      <c r="A857">
        <v>856</v>
      </c>
      <c r="B857" s="42" t="s">
        <v>38</v>
      </c>
      <c r="C857" s="8">
        <v>38810</v>
      </c>
      <c r="D857" t="s">
        <v>168</v>
      </c>
      <c r="E857" s="76">
        <v>454045.85027178179</v>
      </c>
      <c r="F857" s="13">
        <f t="shared" si="19"/>
        <v>38808</v>
      </c>
    </row>
    <row r="858" spans="1:6" x14ac:dyDescent="0.15">
      <c r="A858">
        <v>857</v>
      </c>
      <c r="B858" s="42" t="s">
        <v>39</v>
      </c>
      <c r="C858" s="8">
        <v>38811</v>
      </c>
      <c r="D858" t="s">
        <v>168</v>
      </c>
      <c r="E858" s="76">
        <v>404232.01643369556</v>
      </c>
      <c r="F858" s="13">
        <f t="shared" si="19"/>
        <v>38808</v>
      </c>
    </row>
    <row r="859" spans="1:6" x14ac:dyDescent="0.15">
      <c r="A859">
        <v>858</v>
      </c>
      <c r="B859" s="42" t="s">
        <v>40</v>
      </c>
      <c r="C859" s="8">
        <v>37998</v>
      </c>
      <c r="D859" t="s">
        <v>168</v>
      </c>
      <c r="E859" s="76">
        <v>343935.00875563337</v>
      </c>
      <c r="F859" s="13">
        <f t="shared" si="19"/>
        <v>37987</v>
      </c>
    </row>
    <row r="860" spans="1:6" x14ac:dyDescent="0.15">
      <c r="A860">
        <v>859</v>
      </c>
      <c r="B860" s="42" t="s">
        <v>41</v>
      </c>
      <c r="C860" s="8">
        <v>37989</v>
      </c>
      <c r="D860" t="s">
        <v>168</v>
      </c>
      <c r="E860" s="76">
        <v>390749.17900777835</v>
      </c>
      <c r="F860" s="13">
        <f t="shared" si="19"/>
        <v>37987</v>
      </c>
    </row>
    <row r="861" spans="1:6" x14ac:dyDescent="0.15">
      <c r="A861">
        <v>860</v>
      </c>
      <c r="B861" s="42" t="s">
        <v>42</v>
      </c>
      <c r="C861" s="8">
        <v>38001</v>
      </c>
      <c r="D861" t="s">
        <v>171</v>
      </c>
      <c r="E861" s="76">
        <v>363150.52118089667</v>
      </c>
      <c r="F861" s="13">
        <f t="shared" si="19"/>
        <v>37987</v>
      </c>
    </row>
    <row r="862" spans="1:6" x14ac:dyDescent="0.15">
      <c r="A862">
        <v>861</v>
      </c>
      <c r="B862" s="42" t="s">
        <v>43</v>
      </c>
      <c r="C862" s="8">
        <v>38011</v>
      </c>
      <c r="D862" t="s">
        <v>171</v>
      </c>
      <c r="E862" s="76">
        <v>368683.72826805233</v>
      </c>
      <c r="F862" s="13">
        <f t="shared" si="19"/>
        <v>37987</v>
      </c>
    </row>
    <row r="863" spans="1:6" x14ac:dyDescent="0.15">
      <c r="A863">
        <v>862</v>
      </c>
      <c r="B863" s="42" t="s">
        <v>44</v>
      </c>
      <c r="C863" s="8">
        <v>37998</v>
      </c>
      <c r="D863" t="s">
        <v>171</v>
      </c>
      <c r="E863" s="76">
        <v>231789.17323836396</v>
      </c>
      <c r="F863" s="13">
        <f t="shared" si="19"/>
        <v>37987</v>
      </c>
    </row>
    <row r="864" spans="1:6" x14ac:dyDescent="0.15">
      <c r="A864">
        <v>863</v>
      </c>
      <c r="B864" s="42" t="s">
        <v>45</v>
      </c>
      <c r="C864" s="8">
        <v>37989</v>
      </c>
      <c r="D864" t="s">
        <v>171</v>
      </c>
      <c r="E864" s="76">
        <v>480604.01515349204</v>
      </c>
      <c r="F864" s="13">
        <f t="shared" si="19"/>
        <v>37987</v>
      </c>
    </row>
    <row r="865" spans="1:6" x14ac:dyDescent="0.15">
      <c r="A865">
        <v>864</v>
      </c>
      <c r="B865" s="42" t="s">
        <v>46</v>
      </c>
      <c r="C865" s="8">
        <v>38001</v>
      </c>
      <c r="D865" t="s">
        <v>176</v>
      </c>
      <c r="E865" s="76">
        <v>140833.62455391945</v>
      </c>
      <c r="F865" s="13">
        <f t="shared" si="19"/>
        <v>37987</v>
      </c>
    </row>
    <row r="866" spans="1:6" x14ac:dyDescent="0.15">
      <c r="A866">
        <v>865</v>
      </c>
      <c r="B866" s="42" t="s">
        <v>47</v>
      </c>
      <c r="C866" s="8">
        <v>38011</v>
      </c>
      <c r="D866" t="s">
        <v>177</v>
      </c>
      <c r="E866" s="76">
        <v>269550.78425369726</v>
      </c>
      <c r="F866" s="13">
        <f t="shared" si="19"/>
        <v>37987</v>
      </c>
    </row>
    <row r="867" spans="1:6" x14ac:dyDescent="0.15">
      <c r="A867">
        <v>866</v>
      </c>
      <c r="B867" s="42" t="s">
        <v>48</v>
      </c>
      <c r="C867" s="8">
        <v>37998</v>
      </c>
      <c r="D867" t="s">
        <v>178</v>
      </c>
      <c r="E867" s="76">
        <v>102911.55503913767</v>
      </c>
      <c r="F867" s="13">
        <f t="shared" si="19"/>
        <v>37987</v>
      </c>
    </row>
    <row r="868" spans="1:6" x14ac:dyDescent="0.15">
      <c r="A868">
        <v>867</v>
      </c>
      <c r="B868" s="42" t="s">
        <v>49</v>
      </c>
      <c r="C868" s="8">
        <v>37989</v>
      </c>
      <c r="D868" t="s">
        <v>179</v>
      </c>
      <c r="E868" s="76">
        <v>101499.37789547547</v>
      </c>
      <c r="F868" s="13">
        <f t="shared" si="19"/>
        <v>37987</v>
      </c>
    </row>
    <row r="869" spans="1:6" x14ac:dyDescent="0.15">
      <c r="A869">
        <v>868</v>
      </c>
      <c r="B869" s="42" t="s">
        <v>50</v>
      </c>
      <c r="C869" s="8">
        <v>38001</v>
      </c>
      <c r="D869" t="s">
        <v>180</v>
      </c>
      <c r="E869" s="76">
        <v>150621.58719323869</v>
      </c>
      <c r="F869" s="13">
        <f t="shared" si="19"/>
        <v>37987</v>
      </c>
    </row>
    <row r="870" spans="1:6" x14ac:dyDescent="0.15">
      <c r="A870">
        <v>869</v>
      </c>
      <c r="B870" s="42" t="s">
        <v>51</v>
      </c>
      <c r="C870" s="8">
        <v>38011</v>
      </c>
      <c r="D870" t="s">
        <v>181</v>
      </c>
      <c r="E870" s="76">
        <v>139257.43930296579</v>
      </c>
      <c r="F870" s="13">
        <f t="shared" si="19"/>
        <v>37987</v>
      </c>
    </row>
    <row r="871" spans="1:6" x14ac:dyDescent="0.15">
      <c r="A871">
        <v>870</v>
      </c>
      <c r="B871" s="42" t="s">
        <v>52</v>
      </c>
      <c r="C871" s="8">
        <v>37998</v>
      </c>
      <c r="D871" t="s">
        <v>167</v>
      </c>
      <c r="E871" s="76">
        <v>394015.43959568202</v>
      </c>
      <c r="F871" s="13">
        <f t="shared" si="19"/>
        <v>37987</v>
      </c>
    </row>
    <row r="872" spans="1:6" x14ac:dyDescent="0.15">
      <c r="A872">
        <v>871</v>
      </c>
      <c r="B872" s="42" t="s">
        <v>53</v>
      </c>
      <c r="C872" s="8">
        <v>37989</v>
      </c>
      <c r="D872" t="s">
        <v>167</v>
      </c>
      <c r="E872" s="76">
        <v>53684.939716303837</v>
      </c>
      <c r="F872" s="13">
        <f t="shared" si="19"/>
        <v>37987</v>
      </c>
    </row>
    <row r="873" spans="1:6" x14ac:dyDescent="0.15">
      <c r="A873">
        <v>872</v>
      </c>
      <c r="B873" s="42" t="s">
        <v>54</v>
      </c>
      <c r="C873" s="8">
        <v>38001</v>
      </c>
      <c r="D873" t="s">
        <v>167</v>
      </c>
      <c r="E873" s="76">
        <v>414296.59573924099</v>
      </c>
      <c r="F873" s="13">
        <f t="shared" si="19"/>
        <v>37987</v>
      </c>
    </row>
    <row r="874" spans="1:6" x14ac:dyDescent="0.15">
      <c r="A874">
        <v>873</v>
      </c>
      <c r="B874" s="42" t="s">
        <v>26</v>
      </c>
      <c r="C874" s="8">
        <v>37998</v>
      </c>
      <c r="D874" t="s">
        <v>167</v>
      </c>
      <c r="E874" s="76">
        <v>204398.08402366517</v>
      </c>
      <c r="F874" s="13">
        <f t="shared" si="19"/>
        <v>37987</v>
      </c>
    </row>
    <row r="875" spans="1:6" x14ac:dyDescent="0.15">
      <c r="A875">
        <v>874</v>
      </c>
      <c r="B875" s="42" t="s">
        <v>27</v>
      </c>
      <c r="C875" s="8">
        <v>37989</v>
      </c>
      <c r="D875" t="s">
        <v>167</v>
      </c>
      <c r="E875" s="76">
        <v>93080.062794381185</v>
      </c>
      <c r="F875" s="13">
        <f t="shared" si="19"/>
        <v>37987</v>
      </c>
    </row>
    <row r="876" spans="1:6" x14ac:dyDescent="0.15">
      <c r="A876">
        <v>875</v>
      </c>
      <c r="B876" s="42" t="s">
        <v>28</v>
      </c>
      <c r="C876" s="8">
        <v>38001</v>
      </c>
      <c r="D876" t="s">
        <v>167</v>
      </c>
      <c r="E876" s="76">
        <v>383404.46562232572</v>
      </c>
      <c r="F876" s="13">
        <f t="shared" si="19"/>
        <v>37987</v>
      </c>
    </row>
    <row r="877" spans="1:6" x14ac:dyDescent="0.15">
      <c r="A877">
        <v>876</v>
      </c>
      <c r="B877" s="42" t="s">
        <v>29</v>
      </c>
      <c r="C877" s="8">
        <v>38011</v>
      </c>
      <c r="D877" t="s">
        <v>167</v>
      </c>
      <c r="E877" s="76">
        <v>433509.72861769231</v>
      </c>
      <c r="F877" s="13">
        <f t="shared" si="19"/>
        <v>37987</v>
      </c>
    </row>
    <row r="878" spans="1:6" x14ac:dyDescent="0.15">
      <c r="A878">
        <v>877</v>
      </c>
      <c r="B878" s="42" t="s">
        <v>30</v>
      </c>
      <c r="C878" s="8">
        <v>38369</v>
      </c>
      <c r="D878" t="s">
        <v>167</v>
      </c>
      <c r="E878" s="76">
        <v>238830.40287435331</v>
      </c>
      <c r="F878" s="13">
        <f t="shared" si="19"/>
        <v>38353</v>
      </c>
    </row>
    <row r="879" spans="1:6" x14ac:dyDescent="0.15">
      <c r="A879">
        <v>878</v>
      </c>
      <c r="B879" s="42" t="s">
        <v>31</v>
      </c>
      <c r="C879" s="8">
        <v>38406</v>
      </c>
      <c r="D879" t="s">
        <v>167</v>
      </c>
      <c r="E879" s="76">
        <v>334918.89984461648</v>
      </c>
      <c r="F879" s="13">
        <f t="shared" si="19"/>
        <v>38384</v>
      </c>
    </row>
    <row r="880" spans="1:6" x14ac:dyDescent="0.15">
      <c r="A880">
        <v>879</v>
      </c>
      <c r="B880" s="42" t="s">
        <v>32</v>
      </c>
      <c r="C880" s="8">
        <v>38384</v>
      </c>
      <c r="D880" t="s">
        <v>167</v>
      </c>
      <c r="E880" s="76">
        <v>118327.38486375877</v>
      </c>
      <c r="F880" s="13">
        <f t="shared" si="19"/>
        <v>38384</v>
      </c>
    </row>
    <row r="881" spans="1:6" x14ac:dyDescent="0.15">
      <c r="A881">
        <v>880</v>
      </c>
      <c r="B881" s="42" t="s">
        <v>33</v>
      </c>
      <c r="C881" s="8">
        <v>38022</v>
      </c>
      <c r="D881" t="s">
        <v>167</v>
      </c>
      <c r="E881" s="76">
        <v>485050.93234225415</v>
      </c>
      <c r="F881" s="13">
        <f t="shared" si="19"/>
        <v>38018</v>
      </c>
    </row>
    <row r="882" spans="1:6" x14ac:dyDescent="0.15">
      <c r="A882">
        <v>881</v>
      </c>
      <c r="B882" s="42" t="s">
        <v>34</v>
      </c>
      <c r="C882" s="8">
        <v>38411</v>
      </c>
      <c r="D882" t="s">
        <v>167</v>
      </c>
      <c r="E882" s="76">
        <v>94374.417513518332</v>
      </c>
      <c r="F882" s="13">
        <f t="shared" si="19"/>
        <v>38384</v>
      </c>
    </row>
    <row r="883" spans="1:6" x14ac:dyDescent="0.15">
      <c r="A883">
        <v>882</v>
      </c>
      <c r="B883" s="42" t="s">
        <v>35</v>
      </c>
      <c r="C883" s="8">
        <v>38399</v>
      </c>
      <c r="D883" t="s">
        <v>167</v>
      </c>
      <c r="E883" s="76">
        <v>166731.31251891493</v>
      </c>
      <c r="F883" s="13">
        <f t="shared" si="19"/>
        <v>38384</v>
      </c>
    </row>
    <row r="884" spans="1:6" x14ac:dyDescent="0.15">
      <c r="A884">
        <v>883</v>
      </c>
      <c r="B884" s="42" t="s">
        <v>36</v>
      </c>
      <c r="C884" s="8">
        <v>38406</v>
      </c>
      <c r="D884" t="s">
        <v>167</v>
      </c>
      <c r="E884" s="76">
        <v>153184.35689774639</v>
      </c>
      <c r="F884" s="13">
        <f t="shared" si="19"/>
        <v>38384</v>
      </c>
    </row>
    <row r="885" spans="1:6" x14ac:dyDescent="0.15">
      <c r="A885">
        <v>884</v>
      </c>
      <c r="B885" s="42" t="s">
        <v>37</v>
      </c>
      <c r="C885" s="8">
        <v>38386</v>
      </c>
      <c r="D885" t="s">
        <v>167</v>
      </c>
      <c r="E885" s="76">
        <v>301886.36226401216</v>
      </c>
      <c r="F885" s="13">
        <f t="shared" si="19"/>
        <v>38384</v>
      </c>
    </row>
    <row r="886" spans="1:6" x14ac:dyDescent="0.15">
      <c r="A886">
        <v>885</v>
      </c>
      <c r="B886" s="42" t="s">
        <v>38</v>
      </c>
      <c r="C886" s="8">
        <v>38752</v>
      </c>
      <c r="D886" t="s">
        <v>167</v>
      </c>
      <c r="E886" s="76">
        <v>47900.000827604541</v>
      </c>
      <c r="F886" s="13">
        <f t="shared" si="19"/>
        <v>38749</v>
      </c>
    </row>
    <row r="887" spans="1:6" x14ac:dyDescent="0.15">
      <c r="A887">
        <v>886</v>
      </c>
      <c r="B887" s="42" t="s">
        <v>39</v>
      </c>
      <c r="C887" s="8">
        <v>38801</v>
      </c>
      <c r="D887" t="s">
        <v>168</v>
      </c>
      <c r="E887" s="76">
        <v>389155.51840381656</v>
      </c>
      <c r="F887" s="13">
        <f t="shared" si="19"/>
        <v>38777</v>
      </c>
    </row>
    <row r="888" spans="1:6" x14ac:dyDescent="0.15">
      <c r="A888">
        <v>887</v>
      </c>
      <c r="B888" s="42" t="s">
        <v>40</v>
      </c>
      <c r="C888" s="8">
        <v>38807</v>
      </c>
      <c r="D888" t="s">
        <v>169</v>
      </c>
      <c r="E888" s="76">
        <v>150248.08574208248</v>
      </c>
      <c r="F888" s="13">
        <f t="shared" si="19"/>
        <v>38777</v>
      </c>
    </row>
    <row r="889" spans="1:6" x14ac:dyDescent="0.15">
      <c r="A889">
        <v>888</v>
      </c>
      <c r="B889" s="42" t="s">
        <v>41</v>
      </c>
      <c r="C889" s="8">
        <v>38799</v>
      </c>
      <c r="D889" t="s">
        <v>170</v>
      </c>
      <c r="E889" s="76">
        <v>133359.8675683217</v>
      </c>
      <c r="F889" s="13">
        <f t="shared" si="19"/>
        <v>38777</v>
      </c>
    </row>
    <row r="890" spans="1:6" x14ac:dyDescent="0.15">
      <c r="A890">
        <v>889</v>
      </c>
      <c r="B890" s="42" t="s">
        <v>42</v>
      </c>
      <c r="C890" s="8">
        <v>38065</v>
      </c>
      <c r="D890" t="s">
        <v>171</v>
      </c>
      <c r="E890" s="76">
        <v>352181.45693691942</v>
      </c>
      <c r="F890" s="13">
        <f t="shared" si="19"/>
        <v>38047</v>
      </c>
    </row>
    <row r="891" spans="1:6" x14ac:dyDescent="0.15">
      <c r="A891">
        <v>890</v>
      </c>
      <c r="B891" s="42" t="s">
        <v>43</v>
      </c>
      <c r="C891" s="8">
        <v>38781</v>
      </c>
      <c r="D891" t="s">
        <v>171</v>
      </c>
      <c r="E891" s="76">
        <v>465287.19902968319</v>
      </c>
      <c r="F891" s="13">
        <f t="shared" si="19"/>
        <v>38777</v>
      </c>
    </row>
    <row r="892" spans="1:6" x14ac:dyDescent="0.15">
      <c r="A892">
        <v>891</v>
      </c>
      <c r="B892" s="42" t="s">
        <v>44</v>
      </c>
      <c r="C892" s="8">
        <v>38446</v>
      </c>
      <c r="D892" t="s">
        <v>171</v>
      </c>
      <c r="E892" s="76">
        <v>246625.5418354703</v>
      </c>
      <c r="F892" s="13">
        <f t="shared" si="19"/>
        <v>38443</v>
      </c>
    </row>
    <row r="893" spans="1:6" x14ac:dyDescent="0.15">
      <c r="A893">
        <v>892</v>
      </c>
      <c r="B893" s="42" t="s">
        <v>45</v>
      </c>
      <c r="C893" s="8">
        <v>38837</v>
      </c>
      <c r="D893" t="s">
        <v>171</v>
      </c>
      <c r="E893" s="76">
        <v>465492.0541967217</v>
      </c>
      <c r="F893" s="13">
        <f t="shared" si="19"/>
        <v>38808</v>
      </c>
    </row>
    <row r="894" spans="1:6" x14ac:dyDescent="0.15">
      <c r="A894">
        <v>893</v>
      </c>
      <c r="B894" s="42" t="s">
        <v>46</v>
      </c>
      <c r="C894" s="8">
        <v>38102</v>
      </c>
      <c r="D894" t="s">
        <v>176</v>
      </c>
      <c r="E894" s="76">
        <v>162169.39945383175</v>
      </c>
      <c r="F894" s="13">
        <f t="shared" si="19"/>
        <v>38078</v>
      </c>
    </row>
    <row r="895" spans="1:6" x14ac:dyDescent="0.15">
      <c r="A895">
        <v>894</v>
      </c>
      <c r="B895" s="42" t="s">
        <v>47</v>
      </c>
      <c r="C895" s="8">
        <v>38826</v>
      </c>
      <c r="D895" t="s">
        <v>177</v>
      </c>
      <c r="E895" s="76">
        <v>208085.50134804132</v>
      </c>
      <c r="F895" s="13">
        <f t="shared" si="19"/>
        <v>38808</v>
      </c>
    </row>
    <row r="896" spans="1:6" x14ac:dyDescent="0.15">
      <c r="A896">
        <v>895</v>
      </c>
      <c r="B896" s="42" t="s">
        <v>48</v>
      </c>
      <c r="C896" s="8">
        <v>38083</v>
      </c>
      <c r="D896" t="s">
        <v>178</v>
      </c>
      <c r="E896" s="76">
        <v>342544.79984003026</v>
      </c>
      <c r="F896" s="13">
        <f t="shared" si="19"/>
        <v>38078</v>
      </c>
    </row>
    <row r="897" spans="1:6" x14ac:dyDescent="0.15">
      <c r="A897">
        <v>896</v>
      </c>
      <c r="B897" s="42" t="s">
        <v>49</v>
      </c>
      <c r="C897" s="8">
        <v>38469</v>
      </c>
      <c r="D897" t="s">
        <v>179</v>
      </c>
      <c r="E897" s="76">
        <v>251397.23308588131</v>
      </c>
      <c r="F897" s="13">
        <f t="shared" si="19"/>
        <v>38443</v>
      </c>
    </row>
    <row r="898" spans="1:6" x14ac:dyDescent="0.15">
      <c r="A898">
        <v>897</v>
      </c>
      <c r="B898" s="42" t="s">
        <v>50</v>
      </c>
      <c r="C898" s="8">
        <v>38112</v>
      </c>
      <c r="D898" t="s">
        <v>180</v>
      </c>
      <c r="E898" s="76">
        <v>406792.50814322103</v>
      </c>
      <c r="F898" s="13">
        <f t="shared" si="19"/>
        <v>38108</v>
      </c>
    </row>
    <row r="899" spans="1:6" x14ac:dyDescent="0.15">
      <c r="A899">
        <v>898</v>
      </c>
      <c r="B899" s="42" t="s">
        <v>51</v>
      </c>
      <c r="C899" s="8">
        <v>38843</v>
      </c>
      <c r="D899" t="s">
        <v>181</v>
      </c>
      <c r="E899" s="76">
        <v>465677.224239645</v>
      </c>
      <c r="F899" s="13">
        <f>DATE(YEAR(C899), MONTH(C899), 1)</f>
        <v>38838</v>
      </c>
    </row>
    <row r="900" spans="1:6" x14ac:dyDescent="0.15">
      <c r="A900">
        <v>899</v>
      </c>
      <c r="B900" s="42" t="s">
        <v>52</v>
      </c>
      <c r="C900" s="8">
        <v>38479</v>
      </c>
      <c r="D900" t="s">
        <v>167</v>
      </c>
      <c r="E900" s="76">
        <v>175540.96017037207</v>
      </c>
      <c r="F900" s="13">
        <f t="shared" si="19"/>
        <v>38473</v>
      </c>
    </row>
    <row r="901" spans="1:6" x14ac:dyDescent="0.15">
      <c r="A901">
        <v>900</v>
      </c>
      <c r="B901" s="42" t="s">
        <v>53</v>
      </c>
      <c r="C901" s="8">
        <v>38845</v>
      </c>
      <c r="D901" t="s">
        <v>168</v>
      </c>
      <c r="E901" s="76">
        <v>327519.6751947297</v>
      </c>
      <c r="F901" s="13">
        <f t="shared" si="19"/>
        <v>38838</v>
      </c>
    </row>
    <row r="902" spans="1:6" x14ac:dyDescent="0.15">
      <c r="A902">
        <v>901</v>
      </c>
      <c r="B902" s="42" t="s">
        <v>54</v>
      </c>
      <c r="C902" s="8">
        <v>38481</v>
      </c>
      <c r="D902" t="s">
        <v>169</v>
      </c>
      <c r="E902" s="76">
        <v>361070.79540103069</v>
      </c>
      <c r="F902" s="13">
        <f t="shared" si="19"/>
        <v>38473</v>
      </c>
    </row>
    <row r="903" spans="1:6" x14ac:dyDescent="0.15">
      <c r="A903">
        <v>902</v>
      </c>
      <c r="B903" s="42" t="s">
        <v>26</v>
      </c>
      <c r="C903" s="8">
        <v>38847</v>
      </c>
      <c r="D903" t="s">
        <v>170</v>
      </c>
      <c r="E903" s="76">
        <v>41087.430983325125</v>
      </c>
      <c r="F903" s="13">
        <f t="shared" si="19"/>
        <v>38838</v>
      </c>
    </row>
    <row r="904" spans="1:6" x14ac:dyDescent="0.15">
      <c r="A904">
        <v>903</v>
      </c>
      <c r="B904" s="42" t="s">
        <v>27</v>
      </c>
      <c r="C904" s="8">
        <v>38909</v>
      </c>
      <c r="D904" t="s">
        <v>171</v>
      </c>
      <c r="E904" s="76">
        <v>27818.867663016223</v>
      </c>
      <c r="F904" s="13">
        <f t="shared" si="19"/>
        <v>38899</v>
      </c>
    </row>
    <row r="905" spans="1:6" x14ac:dyDescent="0.15">
      <c r="A905">
        <v>904</v>
      </c>
      <c r="B905" s="42" t="s">
        <v>28</v>
      </c>
      <c r="C905" s="8">
        <v>38576</v>
      </c>
      <c r="D905" t="s">
        <v>172</v>
      </c>
      <c r="E905" s="76">
        <v>35958.362471394226</v>
      </c>
      <c r="F905" s="13">
        <f t="shared" si="19"/>
        <v>38565</v>
      </c>
    </row>
    <row r="906" spans="1:6" x14ac:dyDescent="0.15">
      <c r="A906">
        <v>905</v>
      </c>
      <c r="B906" s="42" t="s">
        <v>29</v>
      </c>
      <c r="C906" s="8">
        <v>38243</v>
      </c>
      <c r="D906" t="s">
        <v>173</v>
      </c>
      <c r="E906" s="76">
        <v>378056.02692528156</v>
      </c>
      <c r="F906" s="13">
        <f t="shared" si="19"/>
        <v>38231</v>
      </c>
    </row>
    <row r="907" spans="1:6" x14ac:dyDescent="0.15">
      <c r="A907">
        <v>906</v>
      </c>
      <c r="B907" s="42" t="s">
        <v>30</v>
      </c>
      <c r="C907" s="8">
        <v>38676</v>
      </c>
      <c r="D907" t="s">
        <v>174</v>
      </c>
      <c r="E907" s="76">
        <v>369569.8490289523</v>
      </c>
      <c r="F907" s="13">
        <f t="shared" si="19"/>
        <v>38657</v>
      </c>
    </row>
    <row r="908" spans="1:6" x14ac:dyDescent="0.15">
      <c r="A908">
        <v>907</v>
      </c>
      <c r="B908" s="42" t="s">
        <v>31</v>
      </c>
      <c r="C908" s="8">
        <v>39042</v>
      </c>
      <c r="D908" t="s">
        <v>175</v>
      </c>
      <c r="E908" s="76">
        <v>437635.11518079985</v>
      </c>
      <c r="F908" s="13">
        <f t="shared" si="19"/>
        <v>39022</v>
      </c>
    </row>
    <row r="909" spans="1:6" x14ac:dyDescent="0.15">
      <c r="A909">
        <v>908</v>
      </c>
      <c r="B909" s="42" t="s">
        <v>32</v>
      </c>
      <c r="C909" s="8">
        <v>38678</v>
      </c>
      <c r="D909" t="s">
        <v>176</v>
      </c>
      <c r="E909" s="76">
        <v>369570.54506904032</v>
      </c>
      <c r="F909" s="13">
        <f t="shared" si="19"/>
        <v>38657</v>
      </c>
    </row>
    <row r="910" spans="1:6" x14ac:dyDescent="0.15">
      <c r="A910">
        <v>909</v>
      </c>
      <c r="B910" s="42" t="s">
        <v>33</v>
      </c>
      <c r="C910" s="8">
        <v>38314</v>
      </c>
      <c r="D910" t="s">
        <v>177</v>
      </c>
      <c r="E910" s="76">
        <v>272314.36004713573</v>
      </c>
      <c r="F910" s="13">
        <f t="shared" si="19"/>
        <v>38292</v>
      </c>
    </row>
    <row r="911" spans="1:6" x14ac:dyDescent="0.15">
      <c r="A911">
        <v>910</v>
      </c>
      <c r="B911" s="42" t="s">
        <v>34</v>
      </c>
      <c r="C911" s="8">
        <v>38496</v>
      </c>
      <c r="D911" t="s">
        <v>178</v>
      </c>
      <c r="E911" s="76">
        <v>287399.1344675406</v>
      </c>
      <c r="F911" s="13">
        <f t="shared" si="19"/>
        <v>38473</v>
      </c>
    </row>
    <row r="912" spans="1:6" x14ac:dyDescent="0.15">
      <c r="A912">
        <v>911</v>
      </c>
      <c r="B912" s="42" t="s">
        <v>35</v>
      </c>
      <c r="C912" s="8">
        <v>38497</v>
      </c>
      <c r="D912" t="s">
        <v>179</v>
      </c>
      <c r="E912" s="76">
        <v>247164.78401622415</v>
      </c>
      <c r="F912" s="13">
        <f t="shared" si="19"/>
        <v>38473</v>
      </c>
    </row>
    <row r="913" spans="1:6" x14ac:dyDescent="0.15">
      <c r="A913">
        <v>912</v>
      </c>
      <c r="B913" s="42" t="s">
        <v>36</v>
      </c>
      <c r="C913" s="8">
        <v>38498</v>
      </c>
      <c r="D913" t="s">
        <v>180</v>
      </c>
      <c r="E913" s="76">
        <v>180820.20218402284</v>
      </c>
      <c r="F913" s="13">
        <f t="shared" si="19"/>
        <v>38473</v>
      </c>
    </row>
    <row r="914" spans="1:6" x14ac:dyDescent="0.15">
      <c r="A914">
        <v>913</v>
      </c>
      <c r="B914" s="42" t="s">
        <v>37</v>
      </c>
      <c r="C914" s="8">
        <v>38499</v>
      </c>
      <c r="D914" t="s">
        <v>181</v>
      </c>
      <c r="E914" s="76">
        <v>409386.65459712897</v>
      </c>
      <c r="F914" s="13">
        <f t="shared" si="19"/>
        <v>38473</v>
      </c>
    </row>
    <row r="915" spans="1:6" x14ac:dyDescent="0.15">
      <c r="A915">
        <v>914</v>
      </c>
      <c r="B915" s="42" t="s">
        <v>38</v>
      </c>
      <c r="C915" s="8">
        <v>38500</v>
      </c>
      <c r="D915" t="s">
        <v>167</v>
      </c>
      <c r="E915" s="76">
        <v>219923.31181335595</v>
      </c>
      <c r="F915" s="13">
        <f t="shared" si="19"/>
        <v>38473</v>
      </c>
    </row>
    <row r="916" spans="1:6" x14ac:dyDescent="0.15">
      <c r="A916">
        <v>915</v>
      </c>
      <c r="B916" s="42" t="s">
        <v>39</v>
      </c>
      <c r="C916" s="8">
        <v>38501</v>
      </c>
      <c r="D916" t="s">
        <v>168</v>
      </c>
      <c r="E916" s="76">
        <v>26027.549280891461</v>
      </c>
      <c r="F916" s="13">
        <f t="shared" si="19"/>
        <v>38473</v>
      </c>
    </row>
    <row r="917" spans="1:6" x14ac:dyDescent="0.15">
      <c r="A917">
        <v>916</v>
      </c>
      <c r="B917" s="42" t="s">
        <v>40</v>
      </c>
      <c r="C917" s="8">
        <v>38502</v>
      </c>
      <c r="D917" t="s">
        <v>169</v>
      </c>
      <c r="E917" s="76">
        <v>257053.88568780446</v>
      </c>
      <c r="F917" s="13">
        <f t="shared" si="19"/>
        <v>38473</v>
      </c>
    </row>
    <row r="918" spans="1:6" x14ac:dyDescent="0.15">
      <c r="A918">
        <v>917</v>
      </c>
      <c r="B918" s="42" t="s">
        <v>41</v>
      </c>
      <c r="C918" s="8">
        <v>38503</v>
      </c>
      <c r="D918" t="s">
        <v>170</v>
      </c>
      <c r="E918" s="76">
        <v>198727.80243250765</v>
      </c>
      <c r="F918" s="13">
        <f t="shared" si="19"/>
        <v>38473</v>
      </c>
    </row>
    <row r="919" spans="1:6" x14ac:dyDescent="0.15">
      <c r="A919">
        <v>918</v>
      </c>
      <c r="B919" s="42" t="s">
        <v>42</v>
      </c>
      <c r="C919" s="8">
        <v>38504</v>
      </c>
      <c r="D919" t="s">
        <v>171</v>
      </c>
      <c r="E919" s="76">
        <v>266669.41926557815</v>
      </c>
      <c r="F919" s="13">
        <f t="shared" si="19"/>
        <v>38504</v>
      </c>
    </row>
    <row r="920" spans="1:6" x14ac:dyDescent="0.15">
      <c r="A920">
        <v>919</v>
      </c>
      <c r="B920" s="42" t="s">
        <v>43</v>
      </c>
      <c r="C920" s="8">
        <v>38505</v>
      </c>
      <c r="D920" t="s">
        <v>171</v>
      </c>
      <c r="E920" s="76">
        <v>93675.87812490185</v>
      </c>
      <c r="F920" s="13">
        <f t="shared" ref="F920:F933" si="20">DATE(YEAR(C920), MONTH(C920), 1)</f>
        <v>38504</v>
      </c>
    </row>
    <row r="921" spans="1:6" x14ac:dyDescent="0.15">
      <c r="A921">
        <v>920</v>
      </c>
      <c r="B921" s="42" t="s">
        <v>44</v>
      </c>
      <c r="C921" s="8">
        <v>38506</v>
      </c>
      <c r="D921" t="s">
        <v>171</v>
      </c>
      <c r="E921" s="76">
        <v>126224.39032422223</v>
      </c>
      <c r="F921" s="13">
        <f t="shared" si="20"/>
        <v>38504</v>
      </c>
    </row>
    <row r="922" spans="1:6" x14ac:dyDescent="0.15">
      <c r="A922">
        <v>921</v>
      </c>
      <c r="B922" s="42" t="s">
        <v>45</v>
      </c>
      <c r="C922" s="8">
        <v>38536</v>
      </c>
      <c r="D922" t="s">
        <v>171</v>
      </c>
      <c r="E922" s="76">
        <v>362166.05487920187</v>
      </c>
      <c r="F922" s="13">
        <f t="shared" si="20"/>
        <v>38534</v>
      </c>
    </row>
    <row r="923" spans="1:6" x14ac:dyDescent="0.15">
      <c r="A923">
        <v>922</v>
      </c>
      <c r="B923" s="42" t="s">
        <v>46</v>
      </c>
      <c r="C923" s="8">
        <v>38567</v>
      </c>
      <c r="D923" t="s">
        <v>176</v>
      </c>
      <c r="E923" s="76">
        <v>23730.020923809825</v>
      </c>
      <c r="F923" s="13">
        <f t="shared" si="20"/>
        <v>38565</v>
      </c>
    </row>
    <row r="924" spans="1:6" x14ac:dyDescent="0.15">
      <c r="A924">
        <v>923</v>
      </c>
      <c r="B924" s="42" t="s">
        <v>47</v>
      </c>
      <c r="C924" s="8">
        <v>38598</v>
      </c>
      <c r="D924" t="s">
        <v>177</v>
      </c>
      <c r="E924" s="76">
        <v>446805.65544797573</v>
      </c>
      <c r="F924" s="13">
        <f t="shared" si="20"/>
        <v>38596</v>
      </c>
    </row>
    <row r="925" spans="1:6" x14ac:dyDescent="0.15">
      <c r="A925">
        <v>924</v>
      </c>
      <c r="B925" s="42" t="s">
        <v>48</v>
      </c>
      <c r="C925" s="8">
        <v>38628</v>
      </c>
      <c r="D925" t="s">
        <v>178</v>
      </c>
      <c r="E925" s="76">
        <v>368227.22722307127</v>
      </c>
      <c r="F925" s="13">
        <f t="shared" si="20"/>
        <v>38626</v>
      </c>
    </row>
    <row r="926" spans="1:6" x14ac:dyDescent="0.15">
      <c r="A926">
        <v>925</v>
      </c>
      <c r="B926" s="42" t="s">
        <v>49</v>
      </c>
      <c r="C926" s="8">
        <v>38659</v>
      </c>
      <c r="D926" t="s">
        <v>179</v>
      </c>
      <c r="E926" s="76">
        <v>102788.72267521494</v>
      </c>
      <c r="F926" s="13">
        <f t="shared" si="20"/>
        <v>38657</v>
      </c>
    </row>
    <row r="927" spans="1:6" x14ac:dyDescent="0.15">
      <c r="A927">
        <v>926</v>
      </c>
      <c r="B927" s="42" t="s">
        <v>50</v>
      </c>
      <c r="C927" s="8">
        <v>38689</v>
      </c>
      <c r="D927" t="s">
        <v>180</v>
      </c>
      <c r="E927" s="76">
        <v>332819.35149522813</v>
      </c>
      <c r="F927" s="13">
        <f t="shared" si="20"/>
        <v>38687</v>
      </c>
    </row>
    <row r="928" spans="1:6" x14ac:dyDescent="0.15">
      <c r="A928">
        <v>927</v>
      </c>
      <c r="B928" s="42" t="s">
        <v>51</v>
      </c>
      <c r="C928" s="8">
        <v>38720</v>
      </c>
      <c r="D928" t="s">
        <v>181</v>
      </c>
      <c r="E928" s="76">
        <v>295897.94048113027</v>
      </c>
      <c r="F928" s="13">
        <f t="shared" si="20"/>
        <v>38718</v>
      </c>
    </row>
    <row r="929" spans="1:6" x14ac:dyDescent="0.15">
      <c r="A929">
        <v>928</v>
      </c>
      <c r="B929" s="42" t="s">
        <v>52</v>
      </c>
      <c r="C929" s="8">
        <v>38751</v>
      </c>
      <c r="D929" t="s">
        <v>174</v>
      </c>
      <c r="E929" s="76">
        <v>109548.79466835877</v>
      </c>
      <c r="F929" s="13">
        <f t="shared" si="20"/>
        <v>38749</v>
      </c>
    </row>
    <row r="930" spans="1:6" x14ac:dyDescent="0.15">
      <c r="A930">
        <v>929</v>
      </c>
      <c r="B930" s="42" t="s">
        <v>53</v>
      </c>
      <c r="C930" s="8">
        <v>38779</v>
      </c>
      <c r="D930" t="s">
        <v>175</v>
      </c>
      <c r="E930" s="76">
        <v>377801.98459106655</v>
      </c>
      <c r="F930" s="13">
        <f t="shared" si="20"/>
        <v>38777</v>
      </c>
    </row>
    <row r="931" spans="1:6" x14ac:dyDescent="0.15">
      <c r="A931">
        <v>930</v>
      </c>
      <c r="B931" s="42" t="s">
        <v>54</v>
      </c>
      <c r="C931" s="8">
        <v>38810</v>
      </c>
      <c r="D931" t="s">
        <v>176</v>
      </c>
      <c r="E931" s="76">
        <v>146343.68373640484</v>
      </c>
      <c r="F931" s="13">
        <f t="shared" si="20"/>
        <v>38808</v>
      </c>
    </row>
    <row r="932" spans="1:6" x14ac:dyDescent="0.15">
      <c r="A932">
        <v>931</v>
      </c>
      <c r="B932" s="42" t="s">
        <v>26</v>
      </c>
      <c r="C932" s="8">
        <v>38840</v>
      </c>
      <c r="D932" t="s">
        <v>177</v>
      </c>
      <c r="E932" s="76">
        <v>475474.68520692596</v>
      </c>
      <c r="F932" s="13">
        <f t="shared" si="20"/>
        <v>38838</v>
      </c>
    </row>
    <row r="933" spans="1:6" x14ac:dyDescent="0.15">
      <c r="A933">
        <v>932</v>
      </c>
      <c r="B933" s="42" t="s">
        <v>27</v>
      </c>
      <c r="C933" s="8">
        <v>38871</v>
      </c>
      <c r="D933" t="s">
        <v>178</v>
      </c>
      <c r="E933" s="76">
        <v>495242.04631025088</v>
      </c>
      <c r="F933" s="13">
        <f t="shared" si="20"/>
        <v>38869</v>
      </c>
    </row>
    <row r="934" spans="1:6" x14ac:dyDescent="0.15">
      <c r="A934">
        <v>933</v>
      </c>
      <c r="B934" s="42" t="s">
        <v>28</v>
      </c>
      <c r="C934" s="8">
        <v>38901</v>
      </c>
      <c r="D934" t="s">
        <v>179</v>
      </c>
      <c r="E934" s="76">
        <v>438890.84509573021</v>
      </c>
      <c r="F934" s="13">
        <f>DATE(YEAR(C934), MONTH(C934), 1)</f>
        <v>38899</v>
      </c>
    </row>
    <row r="935" spans="1:6" x14ac:dyDescent="0.15">
      <c r="A935">
        <v>934</v>
      </c>
      <c r="B935" s="42" t="s">
        <v>29</v>
      </c>
      <c r="C935" s="8">
        <v>38932</v>
      </c>
      <c r="D935" t="s">
        <v>180</v>
      </c>
      <c r="E935" s="76">
        <v>408037.1828303978</v>
      </c>
      <c r="F935" s="13">
        <f t="shared" ref="F935:F973" si="21">DATE(YEAR(C935), MONTH(C935), 1)</f>
        <v>38930</v>
      </c>
    </row>
    <row r="936" spans="1:6" x14ac:dyDescent="0.15">
      <c r="A936">
        <v>935</v>
      </c>
      <c r="B936" s="42" t="s">
        <v>30</v>
      </c>
      <c r="C936" s="8">
        <v>38963</v>
      </c>
      <c r="D936" t="s">
        <v>181</v>
      </c>
      <c r="E936" s="76">
        <v>215664.82382307673</v>
      </c>
      <c r="F936" s="13">
        <f t="shared" si="21"/>
        <v>38961</v>
      </c>
    </row>
    <row r="937" spans="1:6" x14ac:dyDescent="0.15">
      <c r="A937">
        <v>936</v>
      </c>
      <c r="B937" s="42" t="s">
        <v>31</v>
      </c>
      <c r="C937" s="8">
        <v>38993</v>
      </c>
      <c r="D937" t="s">
        <v>167</v>
      </c>
      <c r="E937" s="76">
        <v>272061.14581880881</v>
      </c>
      <c r="F937" s="13">
        <f t="shared" si="21"/>
        <v>38991</v>
      </c>
    </row>
    <row r="938" spans="1:6" x14ac:dyDescent="0.15">
      <c r="A938">
        <v>937</v>
      </c>
      <c r="B938" s="42" t="s">
        <v>32</v>
      </c>
      <c r="C938" s="8">
        <v>39024</v>
      </c>
      <c r="D938" t="s">
        <v>168</v>
      </c>
      <c r="E938" s="76">
        <v>209041.81471050764</v>
      </c>
      <c r="F938" s="13">
        <f t="shared" si="21"/>
        <v>39022</v>
      </c>
    </row>
    <row r="939" spans="1:6" x14ac:dyDescent="0.15">
      <c r="A939">
        <v>938</v>
      </c>
      <c r="B939" s="42" t="s">
        <v>33</v>
      </c>
      <c r="C939" s="8">
        <v>39054</v>
      </c>
      <c r="D939" t="s">
        <v>168</v>
      </c>
      <c r="E939" s="76">
        <v>188698.98016758164</v>
      </c>
      <c r="F939" s="13">
        <f t="shared" si="21"/>
        <v>39052</v>
      </c>
    </row>
    <row r="940" spans="1:6" x14ac:dyDescent="0.15">
      <c r="A940">
        <v>939</v>
      </c>
      <c r="B940" s="42" t="s">
        <v>34</v>
      </c>
      <c r="C940" s="8">
        <v>37998</v>
      </c>
      <c r="D940" t="s">
        <v>168</v>
      </c>
      <c r="E940" s="76">
        <v>272874.5909213837</v>
      </c>
      <c r="F940" s="13">
        <f t="shared" si="21"/>
        <v>37987</v>
      </c>
    </row>
    <row r="941" spans="1:6" x14ac:dyDescent="0.15">
      <c r="A941">
        <v>940</v>
      </c>
      <c r="B941" s="42" t="s">
        <v>35</v>
      </c>
      <c r="C941" s="8">
        <v>37989</v>
      </c>
      <c r="D941" t="s">
        <v>168</v>
      </c>
      <c r="E941" s="76">
        <v>111314.26194621224</v>
      </c>
      <c r="F941" s="13">
        <f t="shared" si="21"/>
        <v>37987</v>
      </c>
    </row>
    <row r="942" spans="1:6" x14ac:dyDescent="0.15">
      <c r="A942">
        <v>941</v>
      </c>
      <c r="B942" s="42" t="s">
        <v>36</v>
      </c>
      <c r="C942" s="8">
        <v>38001</v>
      </c>
      <c r="D942" t="s">
        <v>168</v>
      </c>
      <c r="E942" s="76">
        <v>118507.55116840938</v>
      </c>
      <c r="F942" s="13">
        <f t="shared" si="21"/>
        <v>37987</v>
      </c>
    </row>
    <row r="943" spans="1:6" x14ac:dyDescent="0.15">
      <c r="A943">
        <v>942</v>
      </c>
      <c r="B943" s="42" t="s">
        <v>37</v>
      </c>
      <c r="C943" s="8">
        <v>38011</v>
      </c>
      <c r="D943" t="s">
        <v>168</v>
      </c>
      <c r="E943" s="76">
        <v>221207.74774790491</v>
      </c>
      <c r="F943" s="13">
        <f t="shared" si="21"/>
        <v>37987</v>
      </c>
    </row>
    <row r="944" spans="1:6" x14ac:dyDescent="0.15">
      <c r="A944">
        <v>943</v>
      </c>
      <c r="B944" s="42" t="s">
        <v>38</v>
      </c>
      <c r="C944" s="8">
        <v>38369</v>
      </c>
      <c r="D944" t="s">
        <v>168</v>
      </c>
      <c r="E944" s="76">
        <v>408414.054777021</v>
      </c>
      <c r="F944" s="13">
        <f t="shared" si="21"/>
        <v>38353</v>
      </c>
    </row>
    <row r="945" spans="1:6" x14ac:dyDescent="0.15">
      <c r="A945">
        <v>944</v>
      </c>
      <c r="B945" s="42" t="s">
        <v>39</v>
      </c>
      <c r="C945" s="8">
        <v>38406</v>
      </c>
      <c r="D945" t="s">
        <v>168</v>
      </c>
      <c r="E945" s="76">
        <v>453879.49657863617</v>
      </c>
      <c r="F945" s="13">
        <f t="shared" si="21"/>
        <v>38384</v>
      </c>
    </row>
    <row r="946" spans="1:6" x14ac:dyDescent="0.15">
      <c r="A946">
        <v>945</v>
      </c>
      <c r="B946" s="42" t="s">
        <v>40</v>
      </c>
      <c r="C946" s="8">
        <v>38384</v>
      </c>
      <c r="D946" t="s">
        <v>168</v>
      </c>
      <c r="E946" s="76">
        <v>37293.383391688192</v>
      </c>
      <c r="F946" s="13">
        <f t="shared" si="21"/>
        <v>38384</v>
      </c>
    </row>
    <row r="947" spans="1:6" x14ac:dyDescent="0.15">
      <c r="A947">
        <v>946</v>
      </c>
      <c r="B947" s="42" t="s">
        <v>41</v>
      </c>
      <c r="C947" s="8">
        <v>38022</v>
      </c>
      <c r="D947" t="s">
        <v>168</v>
      </c>
      <c r="E947" s="76">
        <v>80101.070141826218</v>
      </c>
      <c r="F947" s="13">
        <f t="shared" si="21"/>
        <v>38018</v>
      </c>
    </row>
    <row r="948" spans="1:6" x14ac:dyDescent="0.15">
      <c r="A948">
        <v>947</v>
      </c>
      <c r="B948" s="42" t="s">
        <v>42</v>
      </c>
      <c r="C948" s="8">
        <v>38411</v>
      </c>
      <c r="D948" t="s">
        <v>168</v>
      </c>
      <c r="E948" s="76">
        <v>222800.14023593324</v>
      </c>
      <c r="F948" s="13">
        <f t="shared" si="21"/>
        <v>38384</v>
      </c>
    </row>
    <row r="949" spans="1:6" x14ac:dyDescent="0.15">
      <c r="A949">
        <v>948</v>
      </c>
      <c r="B949" s="42" t="s">
        <v>43</v>
      </c>
      <c r="C949" s="8">
        <v>38399</v>
      </c>
      <c r="D949" t="s">
        <v>168</v>
      </c>
      <c r="E949" s="76">
        <v>67272.248728341205</v>
      </c>
      <c r="F949" s="13">
        <f t="shared" si="21"/>
        <v>38384</v>
      </c>
    </row>
    <row r="950" spans="1:6" x14ac:dyDescent="0.15">
      <c r="A950">
        <v>949</v>
      </c>
      <c r="B950" s="42" t="s">
        <v>44</v>
      </c>
      <c r="C950" s="8">
        <v>38406</v>
      </c>
      <c r="D950" t="s">
        <v>168</v>
      </c>
      <c r="E950" s="76">
        <v>180336.54013270832</v>
      </c>
      <c r="F950" s="13">
        <f t="shared" si="21"/>
        <v>38384</v>
      </c>
    </row>
    <row r="951" spans="1:6" x14ac:dyDescent="0.15">
      <c r="A951">
        <v>950</v>
      </c>
      <c r="B951" s="42" t="s">
        <v>45</v>
      </c>
      <c r="C951" s="8">
        <v>38386</v>
      </c>
      <c r="D951" t="s">
        <v>168</v>
      </c>
      <c r="E951" s="76">
        <v>234392.68983503853</v>
      </c>
      <c r="F951" s="13">
        <f t="shared" si="21"/>
        <v>38384</v>
      </c>
    </row>
    <row r="952" spans="1:6" x14ac:dyDescent="0.15">
      <c r="A952">
        <v>951</v>
      </c>
      <c r="B952" s="42" t="s">
        <v>46</v>
      </c>
      <c r="C952" s="8">
        <v>38752</v>
      </c>
      <c r="D952" t="s">
        <v>168</v>
      </c>
      <c r="E952" s="76">
        <v>96958.989900916</v>
      </c>
      <c r="F952" s="13">
        <f t="shared" si="21"/>
        <v>38749</v>
      </c>
    </row>
    <row r="953" spans="1:6" x14ac:dyDescent="0.15">
      <c r="A953">
        <v>952</v>
      </c>
      <c r="B953" s="42" t="s">
        <v>47</v>
      </c>
      <c r="C953" s="8">
        <v>38801</v>
      </c>
      <c r="D953" t="s">
        <v>168</v>
      </c>
      <c r="E953" s="76">
        <v>117741.54254883456</v>
      </c>
      <c r="F953" s="13">
        <f t="shared" si="21"/>
        <v>38777</v>
      </c>
    </row>
    <row r="954" spans="1:6" x14ac:dyDescent="0.15">
      <c r="A954">
        <v>953</v>
      </c>
      <c r="B954" s="42" t="s">
        <v>48</v>
      </c>
      <c r="C954" s="8">
        <v>38807</v>
      </c>
      <c r="D954" t="s">
        <v>168</v>
      </c>
      <c r="E954" s="76">
        <v>105830.28216047696</v>
      </c>
      <c r="F954" s="13">
        <f t="shared" si="21"/>
        <v>38777</v>
      </c>
    </row>
    <row r="955" spans="1:6" x14ac:dyDescent="0.15">
      <c r="A955">
        <v>954</v>
      </c>
      <c r="B955" s="42" t="s">
        <v>49</v>
      </c>
      <c r="C955" s="8">
        <v>38799</v>
      </c>
      <c r="D955" t="s">
        <v>171</v>
      </c>
      <c r="E955" s="76">
        <v>326126.48027718149</v>
      </c>
      <c r="F955" s="13">
        <f t="shared" si="21"/>
        <v>38777</v>
      </c>
    </row>
    <row r="956" spans="1:6" x14ac:dyDescent="0.15">
      <c r="A956">
        <v>955</v>
      </c>
      <c r="B956" s="42" t="s">
        <v>50</v>
      </c>
      <c r="C956" s="8">
        <v>38800</v>
      </c>
      <c r="D956" t="s">
        <v>172</v>
      </c>
      <c r="E956" s="76">
        <v>224498.78031107533</v>
      </c>
      <c r="F956" s="13">
        <f t="shared" si="21"/>
        <v>38777</v>
      </c>
    </row>
    <row r="957" spans="1:6" x14ac:dyDescent="0.15">
      <c r="A957">
        <v>956</v>
      </c>
      <c r="B957" s="42" t="s">
        <v>51</v>
      </c>
      <c r="C957" s="8">
        <v>38801</v>
      </c>
      <c r="D957" t="s">
        <v>173</v>
      </c>
      <c r="E957" s="76">
        <v>31184.766456920031</v>
      </c>
      <c r="F957" s="13">
        <f t="shared" si="21"/>
        <v>38777</v>
      </c>
    </row>
    <row r="958" spans="1:6" x14ac:dyDescent="0.15">
      <c r="A958">
        <v>957</v>
      </c>
      <c r="B958" s="42" t="s">
        <v>52</v>
      </c>
      <c r="C958" s="8">
        <v>38802</v>
      </c>
      <c r="D958" t="s">
        <v>174</v>
      </c>
      <c r="E958" s="76">
        <v>454596.85154730192</v>
      </c>
      <c r="F958" s="13">
        <f t="shared" si="21"/>
        <v>38777</v>
      </c>
    </row>
    <row r="959" spans="1:6" x14ac:dyDescent="0.15">
      <c r="A959">
        <v>958</v>
      </c>
      <c r="B959" s="42" t="s">
        <v>53</v>
      </c>
      <c r="C959" s="8">
        <v>38803</v>
      </c>
      <c r="D959" t="s">
        <v>175</v>
      </c>
      <c r="E959" s="76">
        <v>234668.74257261326</v>
      </c>
      <c r="F959" s="13">
        <f t="shared" si="21"/>
        <v>38777</v>
      </c>
    </row>
    <row r="960" spans="1:6" x14ac:dyDescent="0.15">
      <c r="A960">
        <v>959</v>
      </c>
      <c r="B960" s="42" t="s">
        <v>54</v>
      </c>
      <c r="C960" s="8">
        <v>38804</v>
      </c>
      <c r="D960" t="s">
        <v>176</v>
      </c>
      <c r="E960" s="76">
        <v>171982.88574220589</v>
      </c>
      <c r="F960" s="13">
        <f t="shared" si="21"/>
        <v>38777</v>
      </c>
    </row>
    <row r="961" spans="1:6" x14ac:dyDescent="0.15">
      <c r="A961">
        <v>960</v>
      </c>
      <c r="B961" s="42" t="s">
        <v>26</v>
      </c>
      <c r="C961" s="8">
        <v>38805</v>
      </c>
      <c r="D961" t="s">
        <v>176</v>
      </c>
      <c r="E961" s="76">
        <v>176419.18802975776</v>
      </c>
      <c r="F961" s="13">
        <f t="shared" si="21"/>
        <v>38777</v>
      </c>
    </row>
    <row r="962" spans="1:6" x14ac:dyDescent="0.15">
      <c r="A962">
        <v>961</v>
      </c>
      <c r="B962" s="42" t="s">
        <v>27</v>
      </c>
      <c r="C962" s="8">
        <v>38806</v>
      </c>
      <c r="D962" t="s">
        <v>176</v>
      </c>
      <c r="E962" s="76">
        <v>280889.93926694151</v>
      </c>
      <c r="F962" s="13">
        <f t="shared" si="21"/>
        <v>38777</v>
      </c>
    </row>
    <row r="963" spans="1:6" x14ac:dyDescent="0.15">
      <c r="A963">
        <v>962</v>
      </c>
      <c r="B963" s="42" t="s">
        <v>28</v>
      </c>
      <c r="C963" s="8">
        <v>38807</v>
      </c>
      <c r="D963" t="s">
        <v>176</v>
      </c>
      <c r="E963" s="76">
        <v>443573.03961342707</v>
      </c>
      <c r="F963" s="13">
        <f t="shared" si="21"/>
        <v>38777</v>
      </c>
    </row>
    <row r="964" spans="1:6" x14ac:dyDescent="0.15">
      <c r="A964">
        <v>963</v>
      </c>
      <c r="B964" s="42" t="s">
        <v>29</v>
      </c>
      <c r="C964" s="8">
        <v>38808</v>
      </c>
      <c r="D964" t="s">
        <v>176</v>
      </c>
      <c r="E964" s="76">
        <v>296600.21821580321</v>
      </c>
      <c r="F964" s="13">
        <f t="shared" si="21"/>
        <v>38808</v>
      </c>
    </row>
    <row r="965" spans="1:6" x14ac:dyDescent="0.15">
      <c r="A965">
        <v>964</v>
      </c>
      <c r="B965" s="42" t="s">
        <v>30</v>
      </c>
      <c r="C965" s="8">
        <v>38809</v>
      </c>
      <c r="D965" t="s">
        <v>176</v>
      </c>
      <c r="E965" s="76">
        <v>280367.02814596187</v>
      </c>
      <c r="F965" s="13">
        <f t="shared" si="21"/>
        <v>38808</v>
      </c>
    </row>
    <row r="966" spans="1:6" x14ac:dyDescent="0.15">
      <c r="A966">
        <v>965</v>
      </c>
      <c r="B966" s="42" t="s">
        <v>31</v>
      </c>
      <c r="C966" s="8">
        <v>38810</v>
      </c>
      <c r="D966" t="s">
        <v>176</v>
      </c>
      <c r="E966" s="76">
        <v>423825.43333168497</v>
      </c>
      <c r="F966" s="13">
        <f t="shared" si="21"/>
        <v>38808</v>
      </c>
    </row>
    <row r="967" spans="1:6" x14ac:dyDescent="0.15">
      <c r="A967">
        <v>966</v>
      </c>
      <c r="B967" s="42" t="s">
        <v>32</v>
      </c>
      <c r="C967" s="8">
        <v>38811</v>
      </c>
      <c r="D967" t="s">
        <v>176</v>
      </c>
      <c r="E967" s="76">
        <v>367305.64361500146</v>
      </c>
      <c r="F967" s="13">
        <f t="shared" si="21"/>
        <v>38808</v>
      </c>
    </row>
    <row r="968" spans="1:6" x14ac:dyDescent="0.15">
      <c r="A968">
        <v>967</v>
      </c>
      <c r="B968" s="42" t="s">
        <v>33</v>
      </c>
      <c r="C968" s="8">
        <v>37998</v>
      </c>
      <c r="D968" t="s">
        <v>176</v>
      </c>
      <c r="E968" s="76">
        <v>365360.38260246732</v>
      </c>
      <c r="F968" s="13">
        <f t="shared" si="21"/>
        <v>37987</v>
      </c>
    </row>
    <row r="969" spans="1:6" x14ac:dyDescent="0.15">
      <c r="A969">
        <v>968</v>
      </c>
      <c r="B969" s="42" t="s">
        <v>34</v>
      </c>
      <c r="C969" s="8">
        <v>37989</v>
      </c>
      <c r="D969" t="s">
        <v>176</v>
      </c>
      <c r="E969" s="76">
        <v>47938.028747670338</v>
      </c>
      <c r="F969" s="13">
        <f t="shared" si="21"/>
        <v>37987</v>
      </c>
    </row>
    <row r="970" spans="1:6" x14ac:dyDescent="0.15">
      <c r="A970">
        <v>969</v>
      </c>
      <c r="B970" s="42" t="s">
        <v>35</v>
      </c>
      <c r="C970" s="8">
        <v>38001</v>
      </c>
      <c r="D970" t="s">
        <v>176</v>
      </c>
      <c r="E970" s="76">
        <v>120334.37341628455</v>
      </c>
      <c r="F970" s="13">
        <f t="shared" si="21"/>
        <v>37987</v>
      </c>
    </row>
    <row r="971" spans="1:6" x14ac:dyDescent="0.15">
      <c r="A971">
        <v>970</v>
      </c>
      <c r="B971" s="42" t="s">
        <v>36</v>
      </c>
      <c r="C971" s="8">
        <v>38011</v>
      </c>
      <c r="D971" t="s">
        <v>176</v>
      </c>
      <c r="E971" s="76">
        <v>138874.76857615967</v>
      </c>
      <c r="F971" s="13">
        <f t="shared" si="21"/>
        <v>37987</v>
      </c>
    </row>
    <row r="972" spans="1:6" x14ac:dyDescent="0.15">
      <c r="A972">
        <v>971</v>
      </c>
      <c r="B972" s="42" t="s">
        <v>37</v>
      </c>
      <c r="C972" s="8">
        <v>37998</v>
      </c>
      <c r="D972" t="s">
        <v>176</v>
      </c>
      <c r="E972" s="76">
        <v>384831.11459013575</v>
      </c>
      <c r="F972" s="13">
        <f t="shared" si="21"/>
        <v>37987</v>
      </c>
    </row>
    <row r="973" spans="1:6" x14ac:dyDescent="0.15">
      <c r="A973">
        <v>972</v>
      </c>
      <c r="B973" s="42" t="s">
        <v>38</v>
      </c>
      <c r="C973" s="8">
        <v>37989</v>
      </c>
      <c r="D973" t="s">
        <v>176</v>
      </c>
      <c r="E973" s="76">
        <v>361134.76744488027</v>
      </c>
      <c r="F973" s="13">
        <f t="shared" si="21"/>
        <v>37987</v>
      </c>
    </row>
    <row r="974" spans="1:6" x14ac:dyDescent="0.15">
      <c r="A974">
        <v>973</v>
      </c>
      <c r="B974" s="42" t="s">
        <v>39</v>
      </c>
      <c r="C974" s="8">
        <v>38001</v>
      </c>
      <c r="D974" t="s">
        <v>176</v>
      </c>
      <c r="E974" s="76">
        <v>66479.348590425536</v>
      </c>
      <c r="F974" s="13">
        <f t="shared" ref="F974:F1029" si="22">DATE(YEAR(C974), MONTH(C974), 1)</f>
        <v>37987</v>
      </c>
    </row>
    <row r="975" spans="1:6" x14ac:dyDescent="0.15">
      <c r="A975">
        <v>974</v>
      </c>
      <c r="B975" s="42" t="s">
        <v>40</v>
      </c>
      <c r="C975" s="8">
        <v>38011</v>
      </c>
      <c r="D975" t="s">
        <v>176</v>
      </c>
      <c r="E975" s="76">
        <v>218937.18255304129</v>
      </c>
      <c r="F975" s="13">
        <f t="shared" si="22"/>
        <v>37987</v>
      </c>
    </row>
    <row r="976" spans="1:6" x14ac:dyDescent="0.15">
      <c r="A976">
        <v>975</v>
      </c>
      <c r="B976" s="42" t="s">
        <v>41</v>
      </c>
      <c r="C976" s="8">
        <v>37998</v>
      </c>
      <c r="D976" t="s">
        <v>176</v>
      </c>
      <c r="E976" s="76">
        <v>126728.92413426873</v>
      </c>
      <c r="F976" s="13">
        <f t="shared" si="22"/>
        <v>37987</v>
      </c>
    </row>
    <row r="977" spans="1:6" x14ac:dyDescent="0.15">
      <c r="A977">
        <v>976</v>
      </c>
      <c r="B977" s="42" t="s">
        <v>42</v>
      </c>
      <c r="C977" s="8">
        <v>37989</v>
      </c>
      <c r="D977" t="s">
        <v>176</v>
      </c>
      <c r="E977" s="76">
        <v>276031.27409272885</v>
      </c>
      <c r="F977" s="13">
        <f t="shared" si="22"/>
        <v>37987</v>
      </c>
    </row>
    <row r="978" spans="1:6" x14ac:dyDescent="0.15">
      <c r="A978">
        <v>977</v>
      </c>
      <c r="B978" s="42" t="s">
        <v>43</v>
      </c>
      <c r="C978" s="8">
        <v>38001</v>
      </c>
      <c r="D978" t="s">
        <v>178</v>
      </c>
      <c r="E978" s="76">
        <v>322282.85399358923</v>
      </c>
      <c r="F978" s="13">
        <f t="shared" si="22"/>
        <v>37987</v>
      </c>
    </row>
    <row r="979" spans="1:6" x14ac:dyDescent="0.15">
      <c r="A979">
        <v>978</v>
      </c>
      <c r="B979" s="42" t="s">
        <v>44</v>
      </c>
      <c r="C979" s="8">
        <v>38011</v>
      </c>
      <c r="D979" t="s">
        <v>178</v>
      </c>
      <c r="E979" s="76">
        <v>408006.45131801139</v>
      </c>
      <c r="F979" s="13">
        <f t="shared" si="22"/>
        <v>37987</v>
      </c>
    </row>
    <row r="980" spans="1:6" x14ac:dyDescent="0.15">
      <c r="A980">
        <v>979</v>
      </c>
      <c r="B980" s="42" t="s">
        <v>45</v>
      </c>
      <c r="C980" s="8">
        <v>37998</v>
      </c>
      <c r="D980" t="s">
        <v>178</v>
      </c>
      <c r="E980" s="76">
        <v>436559.16461397801</v>
      </c>
      <c r="F980" s="13">
        <f t="shared" si="22"/>
        <v>37987</v>
      </c>
    </row>
    <row r="981" spans="1:6" x14ac:dyDescent="0.15">
      <c r="A981">
        <v>980</v>
      </c>
      <c r="B981" s="42" t="s">
        <v>46</v>
      </c>
      <c r="C981" s="8">
        <v>37989</v>
      </c>
      <c r="D981" t="s">
        <v>178</v>
      </c>
      <c r="E981" s="76">
        <v>347500.97209649562</v>
      </c>
      <c r="F981" s="13">
        <f t="shared" si="22"/>
        <v>37987</v>
      </c>
    </row>
    <row r="982" spans="1:6" x14ac:dyDescent="0.15">
      <c r="A982">
        <v>981</v>
      </c>
      <c r="B982" s="42" t="s">
        <v>47</v>
      </c>
      <c r="C982" s="8">
        <v>38001</v>
      </c>
      <c r="D982" t="s">
        <v>178</v>
      </c>
      <c r="E982" s="76">
        <v>352809.62023039476</v>
      </c>
      <c r="F982" s="13">
        <f t="shared" si="22"/>
        <v>37987</v>
      </c>
    </row>
    <row r="983" spans="1:6" x14ac:dyDescent="0.15">
      <c r="A983">
        <v>982</v>
      </c>
      <c r="B983" s="42" t="s">
        <v>48</v>
      </c>
      <c r="C983" s="8">
        <v>37998</v>
      </c>
      <c r="D983" t="s">
        <v>178</v>
      </c>
      <c r="E983" s="76">
        <v>202278.63928626012</v>
      </c>
      <c r="F983" s="13">
        <f t="shared" si="22"/>
        <v>37987</v>
      </c>
    </row>
    <row r="984" spans="1:6" x14ac:dyDescent="0.15">
      <c r="A984">
        <v>983</v>
      </c>
      <c r="B984" s="42" t="s">
        <v>49</v>
      </c>
      <c r="C984" s="8">
        <v>37989</v>
      </c>
      <c r="D984" t="s">
        <v>171</v>
      </c>
      <c r="E984" s="76">
        <v>66666.666382796728</v>
      </c>
      <c r="F984" s="13">
        <f t="shared" si="22"/>
        <v>37987</v>
      </c>
    </row>
    <row r="985" spans="1:6" x14ac:dyDescent="0.15">
      <c r="A985">
        <v>984</v>
      </c>
      <c r="B985" s="42" t="s">
        <v>50</v>
      </c>
      <c r="C985" s="8">
        <v>38001</v>
      </c>
      <c r="D985" t="s">
        <v>172</v>
      </c>
      <c r="E985" s="76">
        <v>255276.73260733276</v>
      </c>
      <c r="F985" s="13">
        <f t="shared" si="22"/>
        <v>37987</v>
      </c>
    </row>
    <row r="986" spans="1:6" x14ac:dyDescent="0.15">
      <c r="A986">
        <v>985</v>
      </c>
      <c r="B986" s="42" t="s">
        <v>51</v>
      </c>
      <c r="C986" s="8">
        <v>38011</v>
      </c>
      <c r="D986" t="s">
        <v>173</v>
      </c>
      <c r="E986" s="76">
        <v>192898.31503466147</v>
      </c>
      <c r="F986" s="13">
        <f t="shared" si="22"/>
        <v>37987</v>
      </c>
    </row>
    <row r="987" spans="1:6" x14ac:dyDescent="0.15">
      <c r="A987">
        <v>986</v>
      </c>
      <c r="B987" s="42" t="s">
        <v>52</v>
      </c>
      <c r="C987" s="8">
        <v>38369</v>
      </c>
      <c r="D987" t="s">
        <v>174</v>
      </c>
      <c r="E987" s="76">
        <v>85428.756795112029</v>
      </c>
      <c r="F987" s="13">
        <f t="shared" si="22"/>
        <v>38353</v>
      </c>
    </row>
    <row r="988" spans="1:6" x14ac:dyDescent="0.15">
      <c r="A988">
        <v>987</v>
      </c>
      <c r="B988" s="42" t="s">
        <v>53</v>
      </c>
      <c r="C988" s="8">
        <v>38406</v>
      </c>
      <c r="D988" t="s">
        <v>175</v>
      </c>
      <c r="E988" s="76">
        <v>350967.00658405456</v>
      </c>
      <c r="F988" s="13">
        <f t="shared" si="22"/>
        <v>38384</v>
      </c>
    </row>
    <row r="989" spans="1:6" x14ac:dyDescent="0.15">
      <c r="A989">
        <v>988</v>
      </c>
      <c r="B989" s="42" t="s">
        <v>54</v>
      </c>
      <c r="C989" s="8">
        <v>38384</v>
      </c>
      <c r="D989" t="s">
        <v>176</v>
      </c>
      <c r="E989" s="76">
        <v>76868.368767696156</v>
      </c>
      <c r="F989" s="13">
        <f t="shared" si="22"/>
        <v>38384</v>
      </c>
    </row>
    <row r="990" spans="1:6" x14ac:dyDescent="0.15">
      <c r="A990">
        <v>989</v>
      </c>
      <c r="B990" s="42" t="s">
        <v>41</v>
      </c>
      <c r="C990" s="8">
        <v>38022</v>
      </c>
      <c r="D990" t="s">
        <v>177</v>
      </c>
      <c r="E990" s="76">
        <v>265231.68570382812</v>
      </c>
      <c r="F990" s="13">
        <f t="shared" si="22"/>
        <v>38018</v>
      </c>
    </row>
    <row r="991" spans="1:6" x14ac:dyDescent="0.15">
      <c r="A991">
        <v>990</v>
      </c>
      <c r="B991" s="42" t="s">
        <v>42</v>
      </c>
      <c r="C991" s="8">
        <v>38411</v>
      </c>
      <c r="D991" t="s">
        <v>178</v>
      </c>
      <c r="E991" s="76">
        <v>486824.3184214147</v>
      </c>
      <c r="F991" s="13">
        <f t="shared" si="22"/>
        <v>38384</v>
      </c>
    </row>
    <row r="992" spans="1:6" x14ac:dyDescent="0.15">
      <c r="A992">
        <v>991</v>
      </c>
      <c r="B992" s="42" t="s">
        <v>43</v>
      </c>
      <c r="C992" s="8">
        <v>38399</v>
      </c>
      <c r="D992" t="s">
        <v>179</v>
      </c>
      <c r="E992" s="76">
        <v>155284.08568561653</v>
      </c>
      <c r="F992" s="13">
        <f t="shared" si="22"/>
        <v>38384</v>
      </c>
    </row>
    <row r="993" spans="1:6" x14ac:dyDescent="0.15">
      <c r="A993">
        <v>992</v>
      </c>
      <c r="B993" s="42" t="s">
        <v>44</v>
      </c>
      <c r="C993" s="8">
        <v>38406</v>
      </c>
      <c r="D993" t="s">
        <v>180</v>
      </c>
      <c r="E993" s="76">
        <v>32511.409414905047</v>
      </c>
      <c r="F993" s="13">
        <f t="shared" si="22"/>
        <v>38384</v>
      </c>
    </row>
    <row r="994" spans="1:6" x14ac:dyDescent="0.15">
      <c r="A994">
        <v>993</v>
      </c>
      <c r="B994" s="42" t="s">
        <v>45</v>
      </c>
      <c r="C994" s="8">
        <v>38386</v>
      </c>
      <c r="D994" t="s">
        <v>181</v>
      </c>
      <c r="E994" s="76">
        <v>408897.6475897918</v>
      </c>
      <c r="F994" s="13">
        <f t="shared" si="22"/>
        <v>38384</v>
      </c>
    </row>
    <row r="995" spans="1:6" x14ac:dyDescent="0.15">
      <c r="A995">
        <v>994</v>
      </c>
      <c r="B995" s="42" t="s">
        <v>46</v>
      </c>
      <c r="C995" s="8">
        <v>38752</v>
      </c>
      <c r="D995" t="s">
        <v>167</v>
      </c>
      <c r="E995" s="76">
        <v>289915.38033630844</v>
      </c>
      <c r="F995" s="13">
        <f t="shared" si="22"/>
        <v>38749</v>
      </c>
    </row>
    <row r="996" spans="1:6" x14ac:dyDescent="0.15">
      <c r="A996">
        <v>995</v>
      </c>
      <c r="B996" s="42" t="s">
        <v>47</v>
      </c>
      <c r="C996" s="8">
        <v>38801</v>
      </c>
      <c r="D996" t="s">
        <v>168</v>
      </c>
      <c r="E996" s="76">
        <v>254194.41702085594</v>
      </c>
      <c r="F996" s="13">
        <f t="shared" si="22"/>
        <v>38777</v>
      </c>
    </row>
    <row r="997" spans="1:6" x14ac:dyDescent="0.15">
      <c r="A997">
        <v>996</v>
      </c>
      <c r="B997" s="42" t="s">
        <v>48</v>
      </c>
      <c r="C997" s="8">
        <v>38807</v>
      </c>
      <c r="D997" t="s">
        <v>169</v>
      </c>
      <c r="E997" s="76">
        <v>212026.62102083847</v>
      </c>
      <c r="F997" s="13">
        <f t="shared" si="22"/>
        <v>38777</v>
      </c>
    </row>
    <row r="998" spans="1:6" x14ac:dyDescent="0.15">
      <c r="A998">
        <v>997</v>
      </c>
      <c r="B998" s="42" t="s">
        <v>49</v>
      </c>
      <c r="C998" s="8">
        <v>38799</v>
      </c>
      <c r="D998" t="s">
        <v>170</v>
      </c>
      <c r="E998" s="76">
        <v>49823.511094314876</v>
      </c>
      <c r="F998" s="13">
        <f t="shared" si="22"/>
        <v>38777</v>
      </c>
    </row>
    <row r="999" spans="1:6" x14ac:dyDescent="0.15">
      <c r="A999">
        <v>998</v>
      </c>
      <c r="B999" s="42" t="s">
        <v>50</v>
      </c>
      <c r="C999" s="8">
        <v>38065</v>
      </c>
      <c r="D999" t="s">
        <v>171</v>
      </c>
      <c r="E999" s="76">
        <v>460767.31636821659</v>
      </c>
      <c r="F999" s="13">
        <f t="shared" si="22"/>
        <v>38047</v>
      </c>
    </row>
    <row r="1000" spans="1:6" x14ac:dyDescent="0.15">
      <c r="A1000">
        <v>999</v>
      </c>
      <c r="B1000" s="42" t="s">
        <v>51</v>
      </c>
      <c r="C1000" s="8">
        <v>38781</v>
      </c>
      <c r="D1000" t="s">
        <v>171</v>
      </c>
      <c r="E1000" s="76">
        <v>436880.74576433899</v>
      </c>
      <c r="F1000" s="13">
        <f t="shared" si="22"/>
        <v>38777</v>
      </c>
    </row>
    <row r="1001" spans="1:6" x14ac:dyDescent="0.15">
      <c r="A1001">
        <v>1000</v>
      </c>
      <c r="B1001" s="42" t="s">
        <v>52</v>
      </c>
      <c r="C1001" s="8">
        <v>38446</v>
      </c>
      <c r="D1001" t="s">
        <v>171</v>
      </c>
      <c r="E1001" s="76">
        <v>231172.35931423347</v>
      </c>
      <c r="F1001" s="13">
        <f t="shared" si="22"/>
        <v>38443</v>
      </c>
    </row>
    <row r="1002" spans="1:6" x14ac:dyDescent="0.15">
      <c r="A1002">
        <v>1001</v>
      </c>
      <c r="B1002" s="42" t="s">
        <v>53</v>
      </c>
      <c r="C1002" s="8">
        <v>38837</v>
      </c>
      <c r="D1002" t="s">
        <v>171</v>
      </c>
      <c r="E1002" s="76">
        <v>41933.408041486764</v>
      </c>
      <c r="F1002" s="13">
        <f t="shared" si="22"/>
        <v>38808</v>
      </c>
    </row>
    <row r="1003" spans="1:6" x14ac:dyDescent="0.15">
      <c r="A1003">
        <v>1002</v>
      </c>
      <c r="B1003" s="42" t="s">
        <v>54</v>
      </c>
      <c r="C1003" s="8">
        <v>38102</v>
      </c>
      <c r="D1003" t="s">
        <v>176</v>
      </c>
      <c r="E1003" s="76">
        <v>65660.744736019129</v>
      </c>
      <c r="F1003" s="13">
        <f t="shared" si="22"/>
        <v>38078</v>
      </c>
    </row>
    <row r="1004" spans="1:6" x14ac:dyDescent="0.15">
      <c r="A1004">
        <v>1003</v>
      </c>
      <c r="B1004" s="42" t="s">
        <v>55</v>
      </c>
      <c r="C1004" s="8">
        <v>38826</v>
      </c>
      <c r="D1004" t="s">
        <v>177</v>
      </c>
      <c r="E1004" s="76">
        <v>408017.90990676859</v>
      </c>
      <c r="F1004" s="13">
        <f t="shared" si="22"/>
        <v>38808</v>
      </c>
    </row>
    <row r="1005" spans="1:6" x14ac:dyDescent="0.15">
      <c r="A1005">
        <v>1004</v>
      </c>
      <c r="B1005" s="42" t="s">
        <v>56</v>
      </c>
      <c r="C1005" s="8">
        <v>38083</v>
      </c>
      <c r="D1005" t="s">
        <v>178</v>
      </c>
      <c r="E1005" s="76">
        <v>38351.153718885253</v>
      </c>
      <c r="F1005" s="13">
        <f t="shared" si="22"/>
        <v>38078</v>
      </c>
    </row>
    <row r="1006" spans="1:6" x14ac:dyDescent="0.15">
      <c r="A1006">
        <v>1005</v>
      </c>
      <c r="B1006" s="42" t="s">
        <v>57</v>
      </c>
      <c r="C1006" s="8">
        <v>38469</v>
      </c>
      <c r="D1006" t="s">
        <v>179</v>
      </c>
      <c r="E1006" s="76">
        <v>13908.919172784585</v>
      </c>
      <c r="F1006" s="13">
        <f t="shared" si="22"/>
        <v>38443</v>
      </c>
    </row>
    <row r="1007" spans="1:6" x14ac:dyDescent="0.15">
      <c r="A1007">
        <v>1006</v>
      </c>
      <c r="B1007" s="42" t="s">
        <v>58</v>
      </c>
      <c r="C1007" s="8">
        <v>38112</v>
      </c>
      <c r="D1007" t="s">
        <v>180</v>
      </c>
      <c r="E1007" s="76">
        <v>111267.27719050561</v>
      </c>
      <c r="F1007" s="13">
        <f t="shared" si="22"/>
        <v>38108</v>
      </c>
    </row>
    <row r="1008" spans="1:6" x14ac:dyDescent="0.15">
      <c r="A1008">
        <v>1007</v>
      </c>
      <c r="B1008" s="42" t="s">
        <v>59</v>
      </c>
      <c r="C1008" s="8">
        <v>38843</v>
      </c>
      <c r="D1008" t="s">
        <v>181</v>
      </c>
      <c r="E1008" s="76">
        <v>147881.10564086254</v>
      </c>
      <c r="F1008" s="13">
        <f t="shared" si="22"/>
        <v>38838</v>
      </c>
    </row>
    <row r="1009" spans="1:6" x14ac:dyDescent="0.15">
      <c r="A1009">
        <v>1008</v>
      </c>
      <c r="B1009" s="42" t="s">
        <v>60</v>
      </c>
      <c r="C1009" s="8">
        <v>38479</v>
      </c>
      <c r="D1009" t="s">
        <v>167</v>
      </c>
      <c r="E1009" s="76">
        <v>267737.97517152398</v>
      </c>
      <c r="F1009" s="13">
        <f t="shared" si="22"/>
        <v>38473</v>
      </c>
    </row>
    <row r="1010" spans="1:6" x14ac:dyDescent="0.15">
      <c r="A1010">
        <v>1009</v>
      </c>
      <c r="B1010" s="42" t="s">
        <v>61</v>
      </c>
      <c r="C1010" s="8">
        <v>38845</v>
      </c>
      <c r="D1010" t="s">
        <v>168</v>
      </c>
      <c r="E1010" s="76">
        <v>403031.56188343582</v>
      </c>
      <c r="F1010" s="13">
        <f t="shared" si="22"/>
        <v>38838</v>
      </c>
    </row>
    <row r="1011" spans="1:6" x14ac:dyDescent="0.15">
      <c r="A1011">
        <v>1010</v>
      </c>
      <c r="B1011" s="42" t="s">
        <v>62</v>
      </c>
      <c r="C1011" s="8">
        <v>38481</v>
      </c>
      <c r="D1011" t="s">
        <v>169</v>
      </c>
      <c r="E1011" s="76">
        <v>298913.41450844397</v>
      </c>
      <c r="F1011" s="13">
        <f t="shared" si="22"/>
        <v>38473</v>
      </c>
    </row>
    <row r="1012" spans="1:6" x14ac:dyDescent="0.15">
      <c r="A1012">
        <v>1011</v>
      </c>
      <c r="B1012" s="42" t="s">
        <v>63</v>
      </c>
      <c r="C1012" s="8">
        <v>38847</v>
      </c>
      <c r="D1012" t="s">
        <v>170</v>
      </c>
      <c r="E1012" s="76">
        <v>32072.886225708753</v>
      </c>
      <c r="F1012" s="13">
        <f t="shared" si="22"/>
        <v>38838</v>
      </c>
    </row>
    <row r="1013" spans="1:6" x14ac:dyDescent="0.15">
      <c r="A1013">
        <v>1012</v>
      </c>
      <c r="B1013" s="42" t="s">
        <v>64</v>
      </c>
      <c r="C1013" s="8">
        <v>38909</v>
      </c>
      <c r="D1013" t="s">
        <v>171</v>
      </c>
      <c r="E1013" s="76">
        <v>367490.72842073237</v>
      </c>
      <c r="F1013" s="13">
        <f t="shared" si="22"/>
        <v>38899</v>
      </c>
    </row>
    <row r="1014" spans="1:6" x14ac:dyDescent="0.15">
      <c r="A1014">
        <v>1013</v>
      </c>
      <c r="B1014" s="42" t="s">
        <v>65</v>
      </c>
      <c r="C1014" s="8">
        <v>38576</v>
      </c>
      <c r="D1014" t="s">
        <v>172</v>
      </c>
      <c r="E1014" s="76">
        <v>395304.67094599578</v>
      </c>
      <c r="F1014" s="13">
        <f t="shared" si="22"/>
        <v>38565</v>
      </c>
    </row>
    <row r="1015" spans="1:6" x14ac:dyDescent="0.15">
      <c r="A1015">
        <v>1014</v>
      </c>
      <c r="B1015" s="42" t="s">
        <v>66</v>
      </c>
      <c r="C1015" s="8">
        <v>38243</v>
      </c>
      <c r="D1015" t="s">
        <v>173</v>
      </c>
      <c r="E1015" s="76">
        <v>87522.030874464748</v>
      </c>
      <c r="F1015" s="13">
        <f t="shared" si="22"/>
        <v>38231</v>
      </c>
    </row>
    <row r="1016" spans="1:6" x14ac:dyDescent="0.15">
      <c r="A1016">
        <v>1015</v>
      </c>
      <c r="B1016" s="42" t="s">
        <v>65</v>
      </c>
      <c r="C1016" s="8">
        <v>38676</v>
      </c>
      <c r="D1016" t="s">
        <v>174</v>
      </c>
      <c r="E1016" s="76">
        <v>40824.634778290405</v>
      </c>
      <c r="F1016" s="13">
        <f t="shared" si="22"/>
        <v>38657</v>
      </c>
    </row>
    <row r="1017" spans="1:6" x14ac:dyDescent="0.15">
      <c r="A1017">
        <v>1016</v>
      </c>
      <c r="B1017" s="42" t="s">
        <v>66</v>
      </c>
      <c r="C1017" s="8">
        <v>39042</v>
      </c>
      <c r="D1017" t="s">
        <v>174</v>
      </c>
      <c r="E1017" s="76">
        <v>29435.545470484158</v>
      </c>
      <c r="F1017" s="13">
        <f t="shared" si="22"/>
        <v>39022</v>
      </c>
    </row>
    <row r="1018" spans="1:6" x14ac:dyDescent="0.15">
      <c r="A1018">
        <v>1017</v>
      </c>
      <c r="B1018" s="42" t="s">
        <v>67</v>
      </c>
      <c r="C1018" s="8">
        <v>38678</v>
      </c>
      <c r="D1018" t="s">
        <v>174</v>
      </c>
      <c r="E1018" s="76">
        <v>137542.06683079473</v>
      </c>
      <c r="F1018" s="13">
        <f t="shared" si="22"/>
        <v>38657</v>
      </c>
    </row>
    <row r="1019" spans="1:6" x14ac:dyDescent="0.15">
      <c r="A1019">
        <v>1018</v>
      </c>
      <c r="B1019" s="42" t="s">
        <v>41</v>
      </c>
      <c r="C1019" s="8">
        <v>38314</v>
      </c>
      <c r="D1019" t="s">
        <v>174</v>
      </c>
      <c r="E1019" s="76">
        <v>16654.190080739485</v>
      </c>
      <c r="F1019" s="13">
        <f t="shared" si="22"/>
        <v>38292</v>
      </c>
    </row>
    <row r="1020" spans="1:6" x14ac:dyDescent="0.15">
      <c r="A1020">
        <v>1019</v>
      </c>
      <c r="B1020" s="42" t="s">
        <v>42</v>
      </c>
      <c r="C1020" s="8">
        <v>38496</v>
      </c>
      <c r="D1020" t="s">
        <v>174</v>
      </c>
      <c r="E1020" s="76">
        <v>307909.97663159028</v>
      </c>
      <c r="F1020" s="13">
        <f t="shared" si="22"/>
        <v>38473</v>
      </c>
    </row>
    <row r="1021" spans="1:6" x14ac:dyDescent="0.15">
      <c r="A1021">
        <v>1020</v>
      </c>
      <c r="B1021" s="42" t="s">
        <v>43</v>
      </c>
      <c r="C1021" s="8">
        <v>38497</v>
      </c>
      <c r="D1021" t="s">
        <v>174</v>
      </c>
      <c r="E1021" s="76">
        <v>186406.69781873742</v>
      </c>
      <c r="F1021" s="13">
        <f t="shared" si="22"/>
        <v>38473</v>
      </c>
    </row>
    <row r="1022" spans="1:6" x14ac:dyDescent="0.15">
      <c r="A1022">
        <v>1021</v>
      </c>
      <c r="B1022" s="42" t="s">
        <v>44</v>
      </c>
      <c r="C1022" s="8">
        <v>38498</v>
      </c>
      <c r="D1022" t="s">
        <v>174</v>
      </c>
      <c r="E1022" s="76">
        <v>404609.23357458215</v>
      </c>
      <c r="F1022" s="13">
        <f t="shared" si="22"/>
        <v>38473</v>
      </c>
    </row>
    <row r="1023" spans="1:6" x14ac:dyDescent="0.15">
      <c r="A1023">
        <v>1022</v>
      </c>
      <c r="B1023" s="42" t="s">
        <v>45</v>
      </c>
      <c r="C1023" s="8">
        <v>38499</v>
      </c>
      <c r="D1023" t="s">
        <v>174</v>
      </c>
      <c r="E1023" s="76">
        <v>432761.35312010063</v>
      </c>
      <c r="F1023" s="13">
        <f t="shared" si="22"/>
        <v>38473</v>
      </c>
    </row>
    <row r="1024" spans="1:6" x14ac:dyDescent="0.15">
      <c r="A1024">
        <v>1023</v>
      </c>
      <c r="B1024" s="42" t="s">
        <v>46</v>
      </c>
      <c r="C1024" s="8">
        <v>38500</v>
      </c>
      <c r="D1024" t="s">
        <v>174</v>
      </c>
      <c r="E1024" s="76">
        <v>205361.58381037324</v>
      </c>
      <c r="F1024" s="13">
        <f t="shared" si="22"/>
        <v>38473</v>
      </c>
    </row>
    <row r="1025" spans="1:6" x14ac:dyDescent="0.15">
      <c r="A1025">
        <v>1024</v>
      </c>
      <c r="B1025" s="42" t="s">
        <v>47</v>
      </c>
      <c r="C1025" s="8">
        <v>38501</v>
      </c>
      <c r="D1025" t="s">
        <v>174</v>
      </c>
      <c r="E1025" s="76">
        <v>167579.53553361184</v>
      </c>
      <c r="F1025" s="13">
        <f t="shared" si="22"/>
        <v>38473</v>
      </c>
    </row>
    <row r="1026" spans="1:6" x14ac:dyDescent="0.15">
      <c r="A1026">
        <v>1025</v>
      </c>
      <c r="B1026" s="42" t="s">
        <v>48</v>
      </c>
      <c r="C1026" s="8">
        <v>38502</v>
      </c>
      <c r="D1026" t="s">
        <v>174</v>
      </c>
      <c r="E1026" s="76">
        <v>358138.74002109084</v>
      </c>
      <c r="F1026" s="13">
        <f t="shared" si="22"/>
        <v>38473</v>
      </c>
    </row>
    <row r="1027" spans="1:6" x14ac:dyDescent="0.15">
      <c r="A1027">
        <v>1026</v>
      </c>
      <c r="B1027" s="42" t="s">
        <v>49</v>
      </c>
      <c r="C1027" s="8">
        <v>38503</v>
      </c>
      <c r="D1027" t="s">
        <v>174</v>
      </c>
      <c r="E1027" s="76">
        <v>453216.84651101416</v>
      </c>
      <c r="F1027" s="13">
        <f t="shared" si="22"/>
        <v>38473</v>
      </c>
    </row>
    <row r="1028" spans="1:6" x14ac:dyDescent="0.15">
      <c r="A1028">
        <v>1027</v>
      </c>
      <c r="B1028" s="42" t="s">
        <v>50</v>
      </c>
      <c r="C1028" s="8">
        <v>38504</v>
      </c>
      <c r="D1028" t="s">
        <v>171</v>
      </c>
      <c r="E1028" s="76">
        <v>423374.70130091009</v>
      </c>
      <c r="F1028" s="13">
        <f t="shared" si="22"/>
        <v>38504</v>
      </c>
    </row>
    <row r="1029" spans="1:6" x14ac:dyDescent="0.15">
      <c r="A1029">
        <v>1028</v>
      </c>
      <c r="B1029" s="42" t="s">
        <v>51</v>
      </c>
      <c r="C1029" s="8">
        <v>38505</v>
      </c>
      <c r="D1029" t="s">
        <v>171</v>
      </c>
      <c r="E1029" s="76">
        <v>106861.06152220804</v>
      </c>
      <c r="F1029" s="13">
        <f t="shared" si="22"/>
        <v>38504</v>
      </c>
    </row>
    <row r="1030" spans="1:6" x14ac:dyDescent="0.15">
      <c r="A1030">
        <v>1029</v>
      </c>
      <c r="B1030" s="42" t="s">
        <v>52</v>
      </c>
      <c r="C1030" s="8">
        <v>38506</v>
      </c>
      <c r="D1030" t="s">
        <v>171</v>
      </c>
      <c r="E1030" s="76">
        <v>88118.408258048454</v>
      </c>
      <c r="F1030" s="13">
        <f t="shared" ref="F1030:F1093" si="23">DATE(YEAR(C1030), MONTH(C1030), 1)</f>
        <v>38504</v>
      </c>
    </row>
    <row r="1031" spans="1:6" x14ac:dyDescent="0.15">
      <c r="A1031">
        <v>1030</v>
      </c>
      <c r="B1031" s="42" t="s">
        <v>53</v>
      </c>
      <c r="C1031" s="8">
        <v>38536</v>
      </c>
      <c r="D1031" t="s">
        <v>171</v>
      </c>
      <c r="E1031" s="76">
        <v>402654.86846927908</v>
      </c>
      <c r="F1031" s="13">
        <f t="shared" si="23"/>
        <v>38534</v>
      </c>
    </row>
    <row r="1032" spans="1:6" x14ac:dyDescent="0.15">
      <c r="A1032">
        <v>1031</v>
      </c>
      <c r="B1032" s="42" t="s">
        <v>54</v>
      </c>
      <c r="C1032" s="8">
        <v>38567</v>
      </c>
      <c r="D1032" t="s">
        <v>176</v>
      </c>
      <c r="E1032" s="76">
        <v>202664.09192832181</v>
      </c>
      <c r="F1032" s="13">
        <f t="shared" si="23"/>
        <v>38565</v>
      </c>
    </row>
    <row r="1033" spans="1:6" x14ac:dyDescent="0.15">
      <c r="A1033">
        <v>1032</v>
      </c>
      <c r="B1033" s="42" t="s">
        <v>55</v>
      </c>
      <c r="C1033" s="8">
        <v>38598</v>
      </c>
      <c r="D1033" t="s">
        <v>177</v>
      </c>
      <c r="E1033" s="76">
        <v>370384.53583259246</v>
      </c>
      <c r="F1033" s="13">
        <f t="shared" si="23"/>
        <v>38596</v>
      </c>
    </row>
    <row r="1034" spans="1:6" x14ac:dyDescent="0.15">
      <c r="A1034">
        <v>1033</v>
      </c>
      <c r="B1034" s="42" t="s">
        <v>56</v>
      </c>
      <c r="C1034" s="8">
        <v>38628</v>
      </c>
      <c r="D1034" t="s">
        <v>178</v>
      </c>
      <c r="E1034" s="76">
        <v>15181.73848461074</v>
      </c>
      <c r="F1034" s="13">
        <f t="shared" si="23"/>
        <v>38626</v>
      </c>
    </row>
    <row r="1035" spans="1:6" x14ac:dyDescent="0.15">
      <c r="A1035">
        <v>1034</v>
      </c>
      <c r="B1035" s="42" t="s">
        <v>57</v>
      </c>
      <c r="C1035" s="8">
        <v>38659</v>
      </c>
      <c r="D1035" t="s">
        <v>179</v>
      </c>
      <c r="E1035" s="76">
        <v>187796.43340750062</v>
      </c>
      <c r="F1035" s="13">
        <f t="shared" si="23"/>
        <v>38657</v>
      </c>
    </row>
    <row r="1036" spans="1:6" x14ac:dyDescent="0.15">
      <c r="A1036">
        <v>1035</v>
      </c>
      <c r="B1036" s="42" t="s">
        <v>58</v>
      </c>
      <c r="C1036" s="8">
        <v>38689</v>
      </c>
      <c r="D1036" t="s">
        <v>180</v>
      </c>
      <c r="E1036" s="76">
        <v>49094.929178781218</v>
      </c>
      <c r="F1036" s="13">
        <f t="shared" si="23"/>
        <v>38687</v>
      </c>
    </row>
    <row r="1037" spans="1:6" x14ac:dyDescent="0.15">
      <c r="A1037">
        <v>1036</v>
      </c>
      <c r="B1037" s="42" t="s">
        <v>59</v>
      </c>
      <c r="C1037" s="8">
        <v>38720</v>
      </c>
      <c r="D1037" t="s">
        <v>181</v>
      </c>
      <c r="E1037" s="76">
        <v>302616.60801312851</v>
      </c>
      <c r="F1037" s="13">
        <f t="shared" si="23"/>
        <v>38718</v>
      </c>
    </row>
    <row r="1038" spans="1:6" x14ac:dyDescent="0.15">
      <c r="A1038">
        <v>1037</v>
      </c>
      <c r="B1038" s="42" t="s">
        <v>60</v>
      </c>
      <c r="C1038" s="8">
        <v>38751</v>
      </c>
      <c r="D1038" t="s">
        <v>174</v>
      </c>
      <c r="E1038" s="76">
        <v>444669.66087386833</v>
      </c>
      <c r="F1038" s="13">
        <f t="shared" si="23"/>
        <v>38749</v>
      </c>
    </row>
    <row r="1039" spans="1:6" x14ac:dyDescent="0.15">
      <c r="A1039">
        <v>1038</v>
      </c>
      <c r="B1039" s="42" t="s">
        <v>61</v>
      </c>
      <c r="C1039" s="8">
        <v>38779</v>
      </c>
      <c r="D1039" t="s">
        <v>175</v>
      </c>
      <c r="E1039" s="76">
        <v>40729.862884529066</v>
      </c>
      <c r="F1039" s="13">
        <f t="shared" si="23"/>
        <v>38777</v>
      </c>
    </row>
    <row r="1040" spans="1:6" x14ac:dyDescent="0.15">
      <c r="A1040">
        <v>1039</v>
      </c>
      <c r="B1040" s="42" t="s">
        <v>62</v>
      </c>
      <c r="C1040" s="8">
        <v>38810</v>
      </c>
      <c r="D1040" t="s">
        <v>176</v>
      </c>
      <c r="E1040" s="76">
        <v>476568.31244732108</v>
      </c>
      <c r="F1040" s="13">
        <f t="shared" si="23"/>
        <v>38808</v>
      </c>
    </row>
    <row r="1041" spans="1:6" x14ac:dyDescent="0.15">
      <c r="A1041">
        <v>1040</v>
      </c>
      <c r="B1041" s="42" t="s">
        <v>63</v>
      </c>
      <c r="C1041" s="8">
        <v>38840</v>
      </c>
      <c r="D1041" t="s">
        <v>177</v>
      </c>
      <c r="E1041" s="76">
        <v>229448.68196339303</v>
      </c>
      <c r="F1041" s="13">
        <f t="shared" si="23"/>
        <v>38838</v>
      </c>
    </row>
    <row r="1042" spans="1:6" x14ac:dyDescent="0.15">
      <c r="A1042">
        <v>1041</v>
      </c>
      <c r="B1042" s="42" t="s">
        <v>64</v>
      </c>
      <c r="C1042" s="8">
        <v>38871</v>
      </c>
      <c r="D1042" t="s">
        <v>178</v>
      </c>
      <c r="E1042" s="76">
        <v>177195.5805582983</v>
      </c>
      <c r="F1042" s="13">
        <f t="shared" si="23"/>
        <v>38869</v>
      </c>
    </row>
    <row r="1043" spans="1:6" x14ac:dyDescent="0.15">
      <c r="A1043">
        <v>1042</v>
      </c>
      <c r="B1043" s="42" t="s">
        <v>65</v>
      </c>
      <c r="C1043" s="8">
        <v>38901</v>
      </c>
      <c r="D1043" t="s">
        <v>179</v>
      </c>
      <c r="E1043" s="76">
        <v>28885.764775930078</v>
      </c>
      <c r="F1043" s="13">
        <f t="shared" si="23"/>
        <v>38899</v>
      </c>
    </row>
    <row r="1044" spans="1:6" x14ac:dyDescent="0.15">
      <c r="A1044">
        <v>1043</v>
      </c>
      <c r="B1044" s="42" t="s">
        <v>66</v>
      </c>
      <c r="C1044" s="8">
        <v>38932</v>
      </c>
      <c r="D1044" t="s">
        <v>180</v>
      </c>
      <c r="E1044" s="76">
        <v>221932.39973274275</v>
      </c>
      <c r="F1044" s="13">
        <f t="shared" si="23"/>
        <v>38930</v>
      </c>
    </row>
    <row r="1045" spans="1:6" x14ac:dyDescent="0.15">
      <c r="A1045">
        <v>1044</v>
      </c>
      <c r="B1045" s="42" t="s">
        <v>65</v>
      </c>
      <c r="C1045" s="8">
        <v>38963</v>
      </c>
      <c r="D1045" t="s">
        <v>180</v>
      </c>
      <c r="E1045" s="76">
        <v>385463.04567296593</v>
      </c>
      <c r="F1045" s="13">
        <f t="shared" si="23"/>
        <v>38961</v>
      </c>
    </row>
    <row r="1046" spans="1:6" x14ac:dyDescent="0.15">
      <c r="A1046">
        <v>1045</v>
      </c>
      <c r="B1046" s="42" t="s">
        <v>66</v>
      </c>
      <c r="C1046" s="8">
        <v>38993</v>
      </c>
      <c r="D1046" t="s">
        <v>180</v>
      </c>
      <c r="E1046" s="76">
        <v>499181.49091769295</v>
      </c>
      <c r="F1046" s="13">
        <f t="shared" si="23"/>
        <v>38991</v>
      </c>
    </row>
    <row r="1047" spans="1:6" x14ac:dyDescent="0.15">
      <c r="A1047">
        <v>1046</v>
      </c>
      <c r="B1047" s="42" t="s">
        <v>67</v>
      </c>
      <c r="C1047" s="8">
        <v>39024</v>
      </c>
      <c r="D1047" t="s">
        <v>180</v>
      </c>
      <c r="E1047" s="76">
        <v>346393.59536572796</v>
      </c>
      <c r="F1047" s="13">
        <f t="shared" si="23"/>
        <v>39022</v>
      </c>
    </row>
    <row r="1048" spans="1:6" x14ac:dyDescent="0.15">
      <c r="A1048">
        <v>1047</v>
      </c>
      <c r="B1048" s="42" t="s">
        <v>41</v>
      </c>
      <c r="C1048" s="8">
        <v>39054</v>
      </c>
      <c r="D1048" t="s">
        <v>180</v>
      </c>
      <c r="E1048" s="76">
        <v>255209.43109442972</v>
      </c>
      <c r="F1048" s="13">
        <f t="shared" si="23"/>
        <v>39052</v>
      </c>
    </row>
    <row r="1049" spans="1:6" x14ac:dyDescent="0.15">
      <c r="A1049">
        <v>1048</v>
      </c>
      <c r="B1049" s="42" t="s">
        <v>42</v>
      </c>
      <c r="C1049" s="8">
        <v>37998</v>
      </c>
      <c r="D1049" t="s">
        <v>180</v>
      </c>
      <c r="E1049" s="76">
        <v>428017.60367490543</v>
      </c>
      <c r="F1049" s="13">
        <f t="shared" si="23"/>
        <v>37987</v>
      </c>
    </row>
    <row r="1050" spans="1:6" x14ac:dyDescent="0.15">
      <c r="A1050">
        <v>1049</v>
      </c>
      <c r="B1050" s="42" t="s">
        <v>43</v>
      </c>
      <c r="C1050" s="8">
        <v>37989</v>
      </c>
      <c r="D1050" t="s">
        <v>180</v>
      </c>
      <c r="E1050" s="76">
        <v>403004.46203859156</v>
      </c>
      <c r="F1050" s="13">
        <f t="shared" si="23"/>
        <v>37987</v>
      </c>
    </row>
    <row r="1051" spans="1:6" x14ac:dyDescent="0.15">
      <c r="A1051">
        <v>1050</v>
      </c>
      <c r="B1051" s="42" t="s">
        <v>44</v>
      </c>
      <c r="C1051" s="8">
        <v>38001</v>
      </c>
      <c r="D1051" t="s">
        <v>180</v>
      </c>
      <c r="E1051" s="76">
        <v>450346.36550608347</v>
      </c>
      <c r="F1051" s="13">
        <f t="shared" si="23"/>
        <v>37987</v>
      </c>
    </row>
    <row r="1052" spans="1:6" x14ac:dyDescent="0.15">
      <c r="A1052">
        <v>1051</v>
      </c>
      <c r="B1052" s="42" t="s">
        <v>45</v>
      </c>
      <c r="C1052" s="8">
        <v>38011</v>
      </c>
      <c r="D1052" t="s">
        <v>180</v>
      </c>
      <c r="E1052" s="76">
        <v>229011.46122015547</v>
      </c>
      <c r="F1052" s="13">
        <f t="shared" si="23"/>
        <v>37987</v>
      </c>
    </row>
    <row r="1053" spans="1:6" x14ac:dyDescent="0.15">
      <c r="A1053">
        <v>1052</v>
      </c>
      <c r="B1053" s="42" t="s">
        <v>46</v>
      </c>
      <c r="C1053" s="8">
        <v>38369</v>
      </c>
      <c r="D1053" t="s">
        <v>171</v>
      </c>
      <c r="E1053" s="76">
        <v>476911.74052623712</v>
      </c>
      <c r="F1053" s="13">
        <f t="shared" si="23"/>
        <v>38353</v>
      </c>
    </row>
    <row r="1054" spans="1:6" x14ac:dyDescent="0.15">
      <c r="A1054">
        <v>1053</v>
      </c>
      <c r="B1054" s="42" t="s">
        <v>47</v>
      </c>
      <c r="C1054" s="8">
        <v>38406</v>
      </c>
      <c r="D1054" t="s">
        <v>176</v>
      </c>
      <c r="E1054" s="76">
        <v>289231.58885302435</v>
      </c>
      <c r="F1054" s="13">
        <f t="shared" si="23"/>
        <v>38384</v>
      </c>
    </row>
    <row r="1055" spans="1:6" x14ac:dyDescent="0.15">
      <c r="A1055">
        <v>1054</v>
      </c>
      <c r="B1055" s="42" t="s">
        <v>48</v>
      </c>
      <c r="C1055" s="8">
        <v>38384</v>
      </c>
      <c r="D1055" t="s">
        <v>177</v>
      </c>
      <c r="E1055" s="76">
        <v>189397.64682875405</v>
      </c>
      <c r="F1055" s="13">
        <f t="shared" si="23"/>
        <v>38384</v>
      </c>
    </row>
    <row r="1056" spans="1:6" x14ac:dyDescent="0.15">
      <c r="A1056">
        <v>1055</v>
      </c>
      <c r="B1056" s="42" t="s">
        <v>49</v>
      </c>
      <c r="C1056" s="8">
        <v>38022</v>
      </c>
      <c r="D1056" t="s">
        <v>178</v>
      </c>
      <c r="E1056" s="76">
        <v>178788.10378674138</v>
      </c>
      <c r="F1056" s="13">
        <f t="shared" si="23"/>
        <v>38018</v>
      </c>
    </row>
    <row r="1057" spans="1:6" x14ac:dyDescent="0.15">
      <c r="A1057">
        <v>1056</v>
      </c>
      <c r="B1057" s="42" t="s">
        <v>50</v>
      </c>
      <c r="C1057" s="8">
        <v>38411</v>
      </c>
      <c r="D1057" t="s">
        <v>179</v>
      </c>
      <c r="E1057" s="76">
        <v>339982.14154823561</v>
      </c>
      <c r="F1057" s="13">
        <f t="shared" si="23"/>
        <v>38384</v>
      </c>
    </row>
    <row r="1058" spans="1:6" x14ac:dyDescent="0.15">
      <c r="A1058">
        <v>1057</v>
      </c>
      <c r="B1058" s="42" t="s">
        <v>51</v>
      </c>
      <c r="C1058" s="8">
        <v>38399</v>
      </c>
      <c r="D1058" t="s">
        <v>180</v>
      </c>
      <c r="E1058" s="76">
        <v>246186.4583448513</v>
      </c>
      <c r="F1058" s="13">
        <f t="shared" si="23"/>
        <v>38384</v>
      </c>
    </row>
    <row r="1059" spans="1:6" x14ac:dyDescent="0.15">
      <c r="A1059">
        <v>1058</v>
      </c>
      <c r="B1059" s="42" t="s">
        <v>52</v>
      </c>
      <c r="C1059" s="8">
        <v>38406</v>
      </c>
      <c r="D1059" t="s">
        <v>181</v>
      </c>
      <c r="E1059" s="76">
        <v>274075.70957420726</v>
      </c>
      <c r="F1059" s="13">
        <f t="shared" si="23"/>
        <v>38384</v>
      </c>
    </row>
    <row r="1060" spans="1:6" x14ac:dyDescent="0.15">
      <c r="A1060">
        <v>1059</v>
      </c>
      <c r="B1060" s="42" t="s">
        <v>53</v>
      </c>
      <c r="C1060" s="8">
        <v>38386</v>
      </c>
      <c r="D1060" t="s">
        <v>167</v>
      </c>
      <c r="E1060" s="76">
        <v>467972.31805979263</v>
      </c>
      <c r="F1060" s="13">
        <f t="shared" si="23"/>
        <v>38384</v>
      </c>
    </row>
    <row r="1061" spans="1:6" x14ac:dyDescent="0.15">
      <c r="A1061">
        <v>1060</v>
      </c>
      <c r="B1061" s="42" t="s">
        <v>54</v>
      </c>
      <c r="C1061" s="8">
        <v>38752</v>
      </c>
      <c r="D1061" t="s">
        <v>168</v>
      </c>
      <c r="E1061" s="76">
        <v>100523.38218036765</v>
      </c>
      <c r="F1061" s="13">
        <f t="shared" si="23"/>
        <v>38749</v>
      </c>
    </row>
    <row r="1062" spans="1:6" x14ac:dyDescent="0.15">
      <c r="A1062">
        <v>1061</v>
      </c>
      <c r="B1062" s="42" t="s">
        <v>55</v>
      </c>
      <c r="C1062" s="8">
        <v>38801</v>
      </c>
      <c r="D1062" t="s">
        <v>169</v>
      </c>
      <c r="E1062" s="76">
        <v>256214.9903223087</v>
      </c>
      <c r="F1062" s="13">
        <f t="shared" si="23"/>
        <v>38777</v>
      </c>
    </row>
    <row r="1063" spans="1:6" x14ac:dyDescent="0.15">
      <c r="A1063">
        <v>1062</v>
      </c>
      <c r="B1063" s="42" t="s">
        <v>56</v>
      </c>
      <c r="C1063" s="8">
        <v>38807</v>
      </c>
      <c r="D1063" t="s">
        <v>170</v>
      </c>
      <c r="E1063" s="76">
        <v>116860.00283625719</v>
      </c>
      <c r="F1063" s="13">
        <f t="shared" si="23"/>
        <v>38777</v>
      </c>
    </row>
    <row r="1064" spans="1:6" x14ac:dyDescent="0.15">
      <c r="A1064">
        <v>1063</v>
      </c>
      <c r="B1064" s="42" t="s">
        <v>57</v>
      </c>
      <c r="C1064" s="8">
        <v>38799</v>
      </c>
      <c r="D1064" t="s">
        <v>171</v>
      </c>
      <c r="E1064" s="76">
        <v>320702.75044225086</v>
      </c>
      <c r="F1064" s="13">
        <f t="shared" si="23"/>
        <v>38777</v>
      </c>
    </row>
    <row r="1065" spans="1:6" x14ac:dyDescent="0.15">
      <c r="A1065">
        <v>1064</v>
      </c>
      <c r="B1065" s="42" t="s">
        <v>58</v>
      </c>
      <c r="C1065" s="8">
        <v>38800</v>
      </c>
      <c r="D1065" t="s">
        <v>172</v>
      </c>
      <c r="E1065" s="76">
        <v>390713.24523199862</v>
      </c>
      <c r="F1065" s="13">
        <f t="shared" si="23"/>
        <v>38777</v>
      </c>
    </row>
    <row r="1066" spans="1:6" x14ac:dyDescent="0.15">
      <c r="A1066">
        <v>1065</v>
      </c>
      <c r="B1066" s="42" t="s">
        <v>59</v>
      </c>
      <c r="C1066" s="8">
        <v>38801</v>
      </c>
      <c r="D1066" t="s">
        <v>173</v>
      </c>
      <c r="E1066" s="76">
        <v>250741.9993890216</v>
      </c>
      <c r="F1066" s="13">
        <f t="shared" si="23"/>
        <v>38777</v>
      </c>
    </row>
    <row r="1067" spans="1:6" x14ac:dyDescent="0.15">
      <c r="A1067">
        <v>1066</v>
      </c>
      <c r="B1067" s="42" t="s">
        <v>60</v>
      </c>
      <c r="C1067" s="8">
        <v>38802</v>
      </c>
      <c r="D1067" t="s">
        <v>174</v>
      </c>
      <c r="E1067" s="76">
        <v>412087.87850306818</v>
      </c>
      <c r="F1067" s="13">
        <f t="shared" si="23"/>
        <v>38777</v>
      </c>
    </row>
    <row r="1068" spans="1:6" x14ac:dyDescent="0.15">
      <c r="A1068">
        <v>1067</v>
      </c>
      <c r="B1068" s="42" t="s">
        <v>61</v>
      </c>
      <c r="C1068" s="8">
        <v>38803</v>
      </c>
      <c r="D1068" t="s">
        <v>175</v>
      </c>
      <c r="E1068" s="76">
        <v>97071.03213177099</v>
      </c>
      <c r="F1068" s="13">
        <f t="shared" si="23"/>
        <v>38777</v>
      </c>
    </row>
    <row r="1069" spans="1:6" x14ac:dyDescent="0.15">
      <c r="A1069">
        <v>1068</v>
      </c>
      <c r="B1069" s="42" t="s">
        <v>62</v>
      </c>
      <c r="C1069" s="8">
        <v>38804</v>
      </c>
      <c r="D1069" t="s">
        <v>176</v>
      </c>
      <c r="E1069" s="76">
        <v>474079.2780131902</v>
      </c>
      <c r="F1069" s="13">
        <f t="shared" si="23"/>
        <v>38777</v>
      </c>
    </row>
    <row r="1070" spans="1:6" x14ac:dyDescent="0.15">
      <c r="A1070">
        <v>1069</v>
      </c>
      <c r="B1070" s="42" t="s">
        <v>63</v>
      </c>
      <c r="C1070" s="8">
        <v>38805</v>
      </c>
      <c r="D1070" t="s">
        <v>177</v>
      </c>
      <c r="E1070" s="76">
        <v>71405.802006348051</v>
      </c>
      <c r="F1070" s="13">
        <f t="shared" si="23"/>
        <v>38777</v>
      </c>
    </row>
    <row r="1071" spans="1:6" x14ac:dyDescent="0.15">
      <c r="A1071">
        <v>1070</v>
      </c>
      <c r="B1071" s="42" t="s">
        <v>64</v>
      </c>
      <c r="C1071" s="8">
        <v>38806</v>
      </c>
      <c r="D1071" t="s">
        <v>178</v>
      </c>
      <c r="E1071" s="76">
        <v>472921.52236134384</v>
      </c>
      <c r="F1071" s="13">
        <f t="shared" si="23"/>
        <v>38777</v>
      </c>
    </row>
    <row r="1072" spans="1:6" x14ac:dyDescent="0.15">
      <c r="A1072">
        <v>1071</v>
      </c>
      <c r="B1072" s="42" t="s">
        <v>65</v>
      </c>
      <c r="C1072" s="8">
        <v>38807</v>
      </c>
      <c r="D1072" t="s">
        <v>179</v>
      </c>
      <c r="E1072" s="76">
        <v>76042.207468760171</v>
      </c>
      <c r="F1072" s="13">
        <f t="shared" si="23"/>
        <v>38777</v>
      </c>
    </row>
    <row r="1073" spans="1:6" x14ac:dyDescent="0.15">
      <c r="A1073">
        <v>1072</v>
      </c>
      <c r="B1073" s="42" t="s">
        <v>66</v>
      </c>
      <c r="C1073" s="8">
        <v>38808</v>
      </c>
      <c r="D1073" t="s">
        <v>180</v>
      </c>
      <c r="E1073" s="76">
        <v>20635.147960325008</v>
      </c>
      <c r="F1073" s="13">
        <f t="shared" si="23"/>
        <v>38808</v>
      </c>
    </row>
    <row r="1074" spans="1:6" x14ac:dyDescent="0.15">
      <c r="A1074">
        <v>1073</v>
      </c>
      <c r="B1074" s="42" t="s">
        <v>65</v>
      </c>
      <c r="C1074" s="8">
        <v>38809</v>
      </c>
      <c r="D1074" t="s">
        <v>181</v>
      </c>
      <c r="E1074" s="76">
        <v>440423.72068268684</v>
      </c>
      <c r="F1074" s="13">
        <f t="shared" si="23"/>
        <v>38808</v>
      </c>
    </row>
    <row r="1075" spans="1:6" x14ac:dyDescent="0.15">
      <c r="A1075">
        <v>1074</v>
      </c>
      <c r="B1075" s="42" t="s">
        <v>66</v>
      </c>
      <c r="C1075" s="8">
        <v>38810</v>
      </c>
      <c r="D1075" t="s">
        <v>167</v>
      </c>
      <c r="E1075" s="76">
        <v>100107.41438581538</v>
      </c>
      <c r="F1075" s="13">
        <f t="shared" si="23"/>
        <v>38808</v>
      </c>
    </row>
    <row r="1076" spans="1:6" x14ac:dyDescent="0.15">
      <c r="A1076">
        <v>1075</v>
      </c>
      <c r="B1076" s="42" t="s">
        <v>67</v>
      </c>
      <c r="C1076" s="8">
        <v>38811</v>
      </c>
      <c r="D1076" t="s">
        <v>168</v>
      </c>
      <c r="E1076" s="76">
        <v>233415.03445399264</v>
      </c>
      <c r="F1076" s="13">
        <f t="shared" si="23"/>
        <v>38808</v>
      </c>
    </row>
    <row r="1077" spans="1:6" x14ac:dyDescent="0.15">
      <c r="A1077">
        <v>1076</v>
      </c>
      <c r="B1077" s="42" t="s">
        <v>41</v>
      </c>
      <c r="C1077" s="8">
        <v>37998</v>
      </c>
      <c r="D1077" t="s">
        <v>169</v>
      </c>
      <c r="E1077" s="76">
        <v>499682.47045850975</v>
      </c>
      <c r="F1077" s="13">
        <f t="shared" si="23"/>
        <v>37987</v>
      </c>
    </row>
    <row r="1078" spans="1:6" x14ac:dyDescent="0.15">
      <c r="A1078">
        <v>1077</v>
      </c>
      <c r="B1078" s="42" t="s">
        <v>42</v>
      </c>
      <c r="C1078" s="8">
        <v>37989</v>
      </c>
      <c r="D1078" t="s">
        <v>170</v>
      </c>
      <c r="E1078" s="76">
        <v>407571.25021872122</v>
      </c>
      <c r="F1078" s="13">
        <f t="shared" si="23"/>
        <v>37987</v>
      </c>
    </row>
    <row r="1079" spans="1:6" x14ac:dyDescent="0.15">
      <c r="A1079">
        <v>1078</v>
      </c>
      <c r="B1079" s="42" t="s">
        <v>43</v>
      </c>
      <c r="C1079" s="8">
        <v>38001</v>
      </c>
      <c r="D1079" t="s">
        <v>170</v>
      </c>
      <c r="E1079" s="76">
        <v>26649.94262519199</v>
      </c>
      <c r="F1079" s="13">
        <f t="shared" si="23"/>
        <v>37987</v>
      </c>
    </row>
    <row r="1080" spans="1:6" x14ac:dyDescent="0.15">
      <c r="A1080">
        <v>1079</v>
      </c>
      <c r="B1080" s="42" t="s">
        <v>44</v>
      </c>
      <c r="C1080" s="8">
        <v>38011</v>
      </c>
      <c r="D1080" t="s">
        <v>170</v>
      </c>
      <c r="E1080" s="76">
        <v>399932.56568600418</v>
      </c>
      <c r="F1080" s="13">
        <f t="shared" si="23"/>
        <v>37987</v>
      </c>
    </row>
    <row r="1081" spans="1:6" x14ac:dyDescent="0.15">
      <c r="A1081">
        <v>1080</v>
      </c>
      <c r="B1081" s="42" t="s">
        <v>45</v>
      </c>
      <c r="C1081" s="8">
        <v>37998</v>
      </c>
      <c r="D1081" t="s">
        <v>170</v>
      </c>
      <c r="E1081" s="76">
        <v>412196.26993279246</v>
      </c>
      <c r="F1081" s="13">
        <f t="shared" si="23"/>
        <v>37987</v>
      </c>
    </row>
    <row r="1082" spans="1:6" x14ac:dyDescent="0.15">
      <c r="A1082">
        <v>1081</v>
      </c>
      <c r="B1082" s="42" t="s">
        <v>46</v>
      </c>
      <c r="C1082" s="8">
        <v>37989</v>
      </c>
      <c r="D1082" t="s">
        <v>170</v>
      </c>
      <c r="E1082" s="76">
        <v>471094.69723107008</v>
      </c>
      <c r="F1082" s="13">
        <f t="shared" si="23"/>
        <v>37987</v>
      </c>
    </row>
    <row r="1083" spans="1:6" x14ac:dyDescent="0.15">
      <c r="A1083">
        <v>1082</v>
      </c>
      <c r="B1083" s="42" t="s">
        <v>47</v>
      </c>
      <c r="C1083" s="8">
        <v>38001</v>
      </c>
      <c r="D1083" t="s">
        <v>170</v>
      </c>
      <c r="E1083" s="76">
        <v>337501.02943516622</v>
      </c>
      <c r="F1083" s="13">
        <f t="shared" si="23"/>
        <v>37987</v>
      </c>
    </row>
    <row r="1084" spans="1:6" x14ac:dyDescent="0.15">
      <c r="A1084">
        <v>1083</v>
      </c>
      <c r="B1084" s="42" t="s">
        <v>48</v>
      </c>
      <c r="C1084" s="8">
        <v>38011</v>
      </c>
      <c r="D1084" t="s">
        <v>170</v>
      </c>
      <c r="E1084" s="76">
        <v>464531.71922875836</v>
      </c>
      <c r="F1084" s="13">
        <f t="shared" si="23"/>
        <v>37987</v>
      </c>
    </row>
    <row r="1085" spans="1:6" x14ac:dyDescent="0.15">
      <c r="A1085">
        <v>1084</v>
      </c>
      <c r="B1085" s="42" t="s">
        <v>49</v>
      </c>
      <c r="C1085" s="8">
        <v>37998</v>
      </c>
      <c r="D1085" t="s">
        <v>170</v>
      </c>
      <c r="E1085" s="76">
        <v>392057.00109454652</v>
      </c>
      <c r="F1085" s="13">
        <f t="shared" si="23"/>
        <v>37987</v>
      </c>
    </row>
    <row r="1086" spans="1:6" x14ac:dyDescent="0.15">
      <c r="A1086">
        <v>1085</v>
      </c>
      <c r="B1086" s="42" t="s">
        <v>50</v>
      </c>
      <c r="C1086" s="8">
        <v>37989</v>
      </c>
      <c r="D1086" t="s">
        <v>170</v>
      </c>
      <c r="E1086" s="76">
        <v>9618.6986629341882</v>
      </c>
      <c r="F1086" s="13">
        <f t="shared" si="23"/>
        <v>37987</v>
      </c>
    </row>
    <row r="1087" spans="1:6" x14ac:dyDescent="0.15">
      <c r="A1087">
        <v>1086</v>
      </c>
      <c r="B1087" s="42" t="s">
        <v>51</v>
      </c>
      <c r="C1087" s="8">
        <v>38001</v>
      </c>
      <c r="D1087" t="s">
        <v>170</v>
      </c>
      <c r="E1087" s="76">
        <v>186026.88649169879</v>
      </c>
      <c r="F1087" s="13">
        <f t="shared" si="23"/>
        <v>37987</v>
      </c>
    </row>
    <row r="1088" spans="1:6" x14ac:dyDescent="0.15">
      <c r="A1088">
        <v>1087</v>
      </c>
      <c r="B1088" s="42" t="s">
        <v>52</v>
      </c>
      <c r="C1088" s="8">
        <v>38011</v>
      </c>
      <c r="D1088" t="s">
        <v>170</v>
      </c>
      <c r="E1088" s="76">
        <v>373672.28175304073</v>
      </c>
      <c r="F1088" s="13">
        <f t="shared" si="23"/>
        <v>37987</v>
      </c>
    </row>
    <row r="1089" spans="1:6" x14ac:dyDescent="0.15">
      <c r="A1089">
        <v>1088</v>
      </c>
      <c r="B1089" s="42" t="s">
        <v>53</v>
      </c>
      <c r="C1089" s="8">
        <v>37998</v>
      </c>
      <c r="D1089" t="s">
        <v>170</v>
      </c>
      <c r="E1089" s="76">
        <v>274383.46225850971</v>
      </c>
      <c r="F1089" s="13">
        <f t="shared" si="23"/>
        <v>37987</v>
      </c>
    </row>
    <row r="1090" spans="1:6" x14ac:dyDescent="0.15">
      <c r="A1090">
        <v>1089</v>
      </c>
      <c r="B1090" s="42" t="s">
        <v>54</v>
      </c>
      <c r="C1090" s="8">
        <v>37989</v>
      </c>
      <c r="D1090" t="s">
        <v>170</v>
      </c>
      <c r="E1090" s="76">
        <v>236230.75374063131</v>
      </c>
      <c r="F1090" s="13">
        <f t="shared" si="23"/>
        <v>37987</v>
      </c>
    </row>
    <row r="1091" spans="1:6" x14ac:dyDescent="0.15">
      <c r="A1091">
        <v>1090</v>
      </c>
      <c r="B1091" s="42" t="s">
        <v>55</v>
      </c>
      <c r="C1091" s="8">
        <v>38001</v>
      </c>
      <c r="D1091" t="s">
        <v>169</v>
      </c>
      <c r="E1091" s="76">
        <v>399464.00319643616</v>
      </c>
      <c r="F1091" s="13">
        <f t="shared" si="23"/>
        <v>37987</v>
      </c>
    </row>
    <row r="1092" spans="1:6" x14ac:dyDescent="0.15">
      <c r="A1092">
        <v>1091</v>
      </c>
      <c r="B1092" s="42" t="s">
        <v>56</v>
      </c>
      <c r="C1092" s="8">
        <v>37998</v>
      </c>
      <c r="D1092" t="s">
        <v>170</v>
      </c>
      <c r="E1092" s="76">
        <v>176818.42093109613</v>
      </c>
      <c r="F1092" s="13">
        <f t="shared" si="23"/>
        <v>37987</v>
      </c>
    </row>
    <row r="1093" spans="1:6" x14ac:dyDescent="0.15">
      <c r="A1093">
        <v>1092</v>
      </c>
      <c r="B1093" s="42" t="s">
        <v>57</v>
      </c>
      <c r="C1093" s="8">
        <v>37989</v>
      </c>
      <c r="D1093" t="s">
        <v>171</v>
      </c>
      <c r="E1093" s="76">
        <v>46296.09481003799</v>
      </c>
      <c r="F1093" s="13">
        <f t="shared" si="23"/>
        <v>37987</v>
      </c>
    </row>
    <row r="1094" spans="1:6" x14ac:dyDescent="0.15">
      <c r="A1094">
        <v>1093</v>
      </c>
      <c r="B1094" s="42" t="s">
        <v>58</v>
      </c>
      <c r="C1094" s="8">
        <v>38001</v>
      </c>
      <c r="D1094" t="s">
        <v>172</v>
      </c>
      <c r="E1094" s="76">
        <v>2709.882421710774</v>
      </c>
      <c r="F1094" s="13">
        <f t="shared" ref="F1094:F1157" si="24">DATE(YEAR(C1094), MONTH(C1094), 1)</f>
        <v>37987</v>
      </c>
    </row>
    <row r="1095" spans="1:6" x14ac:dyDescent="0.15">
      <c r="A1095">
        <v>1094</v>
      </c>
      <c r="B1095" s="42" t="s">
        <v>59</v>
      </c>
      <c r="C1095" s="8">
        <v>38011</v>
      </c>
      <c r="D1095" t="s">
        <v>173</v>
      </c>
      <c r="E1095" s="76">
        <v>67786.427568386993</v>
      </c>
      <c r="F1095" s="13">
        <f t="shared" si="24"/>
        <v>37987</v>
      </c>
    </row>
    <row r="1096" spans="1:6" x14ac:dyDescent="0.15">
      <c r="A1096">
        <v>1095</v>
      </c>
      <c r="B1096" s="42" t="s">
        <v>60</v>
      </c>
      <c r="C1096" s="8">
        <v>38369</v>
      </c>
      <c r="D1096" t="s">
        <v>174</v>
      </c>
      <c r="E1096" s="76">
        <v>214435.02564738586</v>
      </c>
      <c r="F1096" s="13">
        <f t="shared" si="24"/>
        <v>38353</v>
      </c>
    </row>
    <row r="1097" spans="1:6" x14ac:dyDescent="0.15">
      <c r="A1097">
        <v>1096</v>
      </c>
      <c r="B1097" s="42" t="s">
        <v>61</v>
      </c>
      <c r="C1097" s="8">
        <v>38406</v>
      </c>
      <c r="D1097" t="s">
        <v>175</v>
      </c>
      <c r="E1097" s="76">
        <v>395215.80852052185</v>
      </c>
      <c r="F1097" s="13">
        <f t="shared" si="24"/>
        <v>38384</v>
      </c>
    </row>
    <row r="1098" spans="1:6" x14ac:dyDescent="0.15">
      <c r="A1098">
        <v>1097</v>
      </c>
      <c r="B1098" s="42" t="s">
        <v>62</v>
      </c>
      <c r="C1098" s="8">
        <v>38384</v>
      </c>
      <c r="D1098" t="s">
        <v>176</v>
      </c>
      <c r="E1098" s="76">
        <v>245895.75730611794</v>
      </c>
      <c r="F1098" s="13">
        <f t="shared" si="24"/>
        <v>38384</v>
      </c>
    </row>
    <row r="1099" spans="1:6" x14ac:dyDescent="0.15">
      <c r="A1099">
        <v>1098</v>
      </c>
      <c r="B1099" s="42" t="s">
        <v>63</v>
      </c>
      <c r="C1099" s="8">
        <v>38022</v>
      </c>
      <c r="D1099" t="s">
        <v>177</v>
      </c>
      <c r="E1099" s="76">
        <v>289278.89058932679</v>
      </c>
      <c r="F1099" s="13">
        <f t="shared" si="24"/>
        <v>38018</v>
      </c>
    </row>
    <row r="1100" spans="1:6" x14ac:dyDescent="0.15">
      <c r="A1100">
        <v>1099</v>
      </c>
      <c r="B1100" s="42" t="s">
        <v>64</v>
      </c>
      <c r="C1100" s="8">
        <v>38411</v>
      </c>
      <c r="D1100" t="s">
        <v>178</v>
      </c>
      <c r="E1100" s="76">
        <v>6637.2245873285165</v>
      </c>
      <c r="F1100" s="13">
        <f t="shared" si="24"/>
        <v>38384</v>
      </c>
    </row>
    <row r="1101" spans="1:6" x14ac:dyDescent="0.15">
      <c r="A1101">
        <v>1100</v>
      </c>
      <c r="B1101" s="42" t="s">
        <v>65</v>
      </c>
      <c r="C1101" s="8">
        <v>38399</v>
      </c>
      <c r="D1101" t="s">
        <v>179</v>
      </c>
      <c r="E1101" s="76">
        <v>149916.18998840096</v>
      </c>
      <c r="F1101" s="13">
        <f t="shared" si="24"/>
        <v>38384</v>
      </c>
    </row>
    <row r="1102" spans="1:6" x14ac:dyDescent="0.15">
      <c r="A1102">
        <v>1101</v>
      </c>
      <c r="B1102" s="42" t="s">
        <v>66</v>
      </c>
      <c r="C1102" s="8">
        <v>38406</v>
      </c>
      <c r="D1102" t="s">
        <v>180</v>
      </c>
      <c r="E1102" s="76">
        <v>126935.63869691982</v>
      </c>
      <c r="F1102" s="13">
        <f t="shared" si="24"/>
        <v>38384</v>
      </c>
    </row>
    <row r="1103" spans="1:6" x14ac:dyDescent="0.15">
      <c r="A1103">
        <v>1102</v>
      </c>
      <c r="B1103" s="42" t="s">
        <v>65</v>
      </c>
      <c r="C1103" s="8">
        <v>38386</v>
      </c>
      <c r="D1103" t="s">
        <v>181</v>
      </c>
      <c r="E1103" s="76">
        <v>288496.69390197913</v>
      </c>
      <c r="F1103" s="13">
        <f t="shared" si="24"/>
        <v>38384</v>
      </c>
    </row>
    <row r="1104" spans="1:6" x14ac:dyDescent="0.15">
      <c r="A1104">
        <v>1103</v>
      </c>
      <c r="B1104" s="42" t="s">
        <v>66</v>
      </c>
      <c r="C1104" s="8">
        <v>38752</v>
      </c>
      <c r="D1104" t="s">
        <v>167</v>
      </c>
      <c r="E1104" s="76">
        <v>80122.862784798184</v>
      </c>
      <c r="F1104" s="13">
        <f t="shared" si="24"/>
        <v>38749</v>
      </c>
    </row>
    <row r="1105" spans="1:6" x14ac:dyDescent="0.15">
      <c r="A1105">
        <v>1104</v>
      </c>
      <c r="B1105" s="42" t="s">
        <v>67</v>
      </c>
      <c r="C1105" s="8">
        <v>38801</v>
      </c>
      <c r="D1105" t="s">
        <v>168</v>
      </c>
      <c r="E1105" s="76">
        <v>422922.78794215742</v>
      </c>
      <c r="F1105" s="13">
        <f t="shared" si="24"/>
        <v>38777</v>
      </c>
    </row>
    <row r="1106" spans="1:6" x14ac:dyDescent="0.15">
      <c r="A1106">
        <v>1105</v>
      </c>
      <c r="B1106" s="42" t="s">
        <v>41</v>
      </c>
      <c r="C1106" s="8">
        <v>38807</v>
      </c>
      <c r="D1106" t="s">
        <v>169</v>
      </c>
      <c r="E1106" s="76">
        <v>80134.410977386273</v>
      </c>
      <c r="F1106" s="13">
        <f t="shared" si="24"/>
        <v>38777</v>
      </c>
    </row>
    <row r="1107" spans="1:6" x14ac:dyDescent="0.15">
      <c r="A1107">
        <v>1106</v>
      </c>
      <c r="B1107" s="42" t="s">
        <v>42</v>
      </c>
      <c r="C1107" s="8">
        <v>38799</v>
      </c>
      <c r="D1107" t="s">
        <v>170</v>
      </c>
      <c r="E1107" s="76">
        <v>178695.45297706229</v>
      </c>
      <c r="F1107" s="13">
        <f t="shared" si="24"/>
        <v>38777</v>
      </c>
    </row>
    <row r="1108" spans="1:6" x14ac:dyDescent="0.15">
      <c r="A1108">
        <v>1107</v>
      </c>
      <c r="B1108" s="42" t="s">
        <v>43</v>
      </c>
      <c r="C1108" s="8">
        <v>38065</v>
      </c>
      <c r="D1108" t="s">
        <v>171</v>
      </c>
      <c r="E1108" s="76">
        <v>34892.551460898976</v>
      </c>
      <c r="F1108" s="13">
        <f t="shared" si="24"/>
        <v>38047</v>
      </c>
    </row>
    <row r="1109" spans="1:6" x14ac:dyDescent="0.15">
      <c r="A1109">
        <v>1108</v>
      </c>
      <c r="B1109" s="42" t="s">
        <v>44</v>
      </c>
      <c r="C1109" s="8">
        <v>38781</v>
      </c>
      <c r="D1109" t="s">
        <v>171</v>
      </c>
      <c r="E1109" s="76">
        <v>360394.6117831986</v>
      </c>
      <c r="F1109" s="13">
        <f t="shared" si="24"/>
        <v>38777</v>
      </c>
    </row>
    <row r="1110" spans="1:6" x14ac:dyDescent="0.15">
      <c r="A1110">
        <v>1109</v>
      </c>
      <c r="B1110" s="42" t="s">
        <v>45</v>
      </c>
      <c r="C1110" s="8">
        <v>38446</v>
      </c>
      <c r="D1110" t="s">
        <v>171</v>
      </c>
      <c r="E1110" s="76">
        <v>487861.54053379351</v>
      </c>
      <c r="F1110" s="13">
        <f t="shared" si="24"/>
        <v>38443</v>
      </c>
    </row>
    <row r="1111" spans="1:6" x14ac:dyDescent="0.15">
      <c r="A1111">
        <v>1110</v>
      </c>
      <c r="B1111" s="42" t="s">
        <v>46</v>
      </c>
      <c r="C1111" s="8">
        <v>38837</v>
      </c>
      <c r="D1111" t="s">
        <v>171</v>
      </c>
      <c r="E1111" s="76">
        <v>354418.18745262857</v>
      </c>
      <c r="F1111" s="13">
        <f t="shared" si="24"/>
        <v>38808</v>
      </c>
    </row>
    <row r="1112" spans="1:6" x14ac:dyDescent="0.15">
      <c r="A1112">
        <v>1111</v>
      </c>
      <c r="B1112" s="42" t="s">
        <v>47</v>
      </c>
      <c r="C1112" s="8">
        <v>38102</v>
      </c>
      <c r="D1112" t="s">
        <v>176</v>
      </c>
      <c r="E1112" s="76">
        <v>315943.87122904655</v>
      </c>
      <c r="F1112" s="13">
        <f t="shared" si="24"/>
        <v>38078</v>
      </c>
    </row>
    <row r="1113" spans="1:6" x14ac:dyDescent="0.15">
      <c r="A1113">
        <v>1112</v>
      </c>
      <c r="B1113" s="42" t="s">
        <v>48</v>
      </c>
      <c r="C1113" s="8">
        <v>38826</v>
      </c>
      <c r="D1113" t="s">
        <v>177</v>
      </c>
      <c r="E1113" s="76">
        <v>150140.45440559209</v>
      </c>
      <c r="F1113" s="13">
        <f t="shared" si="24"/>
        <v>38808</v>
      </c>
    </row>
    <row r="1114" spans="1:6" x14ac:dyDescent="0.15">
      <c r="A1114">
        <v>1113</v>
      </c>
      <c r="B1114" s="42" t="s">
        <v>49</v>
      </c>
      <c r="C1114" s="8">
        <v>38083</v>
      </c>
      <c r="D1114" t="s">
        <v>178</v>
      </c>
      <c r="E1114" s="76">
        <v>452376.14096615947</v>
      </c>
      <c r="F1114" s="13">
        <f t="shared" si="24"/>
        <v>38078</v>
      </c>
    </row>
    <row r="1115" spans="1:6" x14ac:dyDescent="0.15">
      <c r="A1115">
        <v>1114</v>
      </c>
      <c r="B1115" s="42" t="s">
        <v>50</v>
      </c>
      <c r="C1115" s="8">
        <v>38469</v>
      </c>
      <c r="D1115" t="s">
        <v>179</v>
      </c>
      <c r="E1115" s="76">
        <v>288068.18569876399</v>
      </c>
      <c r="F1115" s="13">
        <f t="shared" si="24"/>
        <v>38443</v>
      </c>
    </row>
    <row r="1116" spans="1:6" x14ac:dyDescent="0.15">
      <c r="A1116">
        <v>1115</v>
      </c>
      <c r="B1116" s="42" t="s">
        <v>51</v>
      </c>
      <c r="C1116" s="8">
        <v>38112</v>
      </c>
      <c r="D1116" t="s">
        <v>180</v>
      </c>
      <c r="E1116" s="76">
        <v>339116.14135827823</v>
      </c>
      <c r="F1116" s="13">
        <f t="shared" si="24"/>
        <v>38108</v>
      </c>
    </row>
    <row r="1117" spans="1:6" x14ac:dyDescent="0.15">
      <c r="A1117">
        <v>1116</v>
      </c>
      <c r="B1117" s="42" t="s">
        <v>52</v>
      </c>
      <c r="C1117" s="8">
        <v>38843</v>
      </c>
      <c r="D1117" t="s">
        <v>181</v>
      </c>
      <c r="E1117" s="76">
        <v>230229.90138746487</v>
      </c>
      <c r="F1117" s="13">
        <f t="shared" si="24"/>
        <v>38838</v>
      </c>
    </row>
    <row r="1118" spans="1:6" x14ac:dyDescent="0.15">
      <c r="A1118">
        <v>1117</v>
      </c>
      <c r="B1118" s="42" t="s">
        <v>53</v>
      </c>
      <c r="C1118" s="8">
        <v>38479</v>
      </c>
      <c r="D1118" t="s">
        <v>167</v>
      </c>
      <c r="E1118" s="76">
        <v>288751.27573221672</v>
      </c>
      <c r="F1118" s="13">
        <f t="shared" si="24"/>
        <v>38473</v>
      </c>
    </row>
    <row r="1119" spans="1:6" x14ac:dyDescent="0.15">
      <c r="A1119">
        <v>1118</v>
      </c>
      <c r="B1119" s="42" t="s">
        <v>54</v>
      </c>
      <c r="C1119" s="8">
        <v>38845</v>
      </c>
      <c r="D1119" t="s">
        <v>168</v>
      </c>
      <c r="E1119" s="76">
        <v>79999.948489096307</v>
      </c>
      <c r="F1119" s="13">
        <f t="shared" si="24"/>
        <v>38838</v>
      </c>
    </row>
    <row r="1120" spans="1:6" x14ac:dyDescent="0.15">
      <c r="A1120">
        <v>1119</v>
      </c>
      <c r="B1120" s="42" t="s">
        <v>55</v>
      </c>
      <c r="C1120" s="8">
        <v>38481</v>
      </c>
      <c r="D1120" t="s">
        <v>168</v>
      </c>
      <c r="E1120" s="76">
        <v>439360.44589030027</v>
      </c>
      <c r="F1120" s="13">
        <f t="shared" si="24"/>
        <v>38473</v>
      </c>
    </row>
    <row r="1121" spans="1:6" x14ac:dyDescent="0.15">
      <c r="A1121">
        <v>1120</v>
      </c>
      <c r="B1121" s="42" t="s">
        <v>56</v>
      </c>
      <c r="C1121" s="8">
        <v>38847</v>
      </c>
      <c r="D1121" t="s">
        <v>168</v>
      </c>
      <c r="E1121" s="76">
        <v>234449.93672853088</v>
      </c>
      <c r="F1121" s="13">
        <f t="shared" si="24"/>
        <v>38838</v>
      </c>
    </row>
    <row r="1122" spans="1:6" x14ac:dyDescent="0.15">
      <c r="A1122">
        <v>1121</v>
      </c>
      <c r="B1122" s="42" t="s">
        <v>57</v>
      </c>
      <c r="C1122" s="8">
        <v>38909</v>
      </c>
      <c r="D1122" t="s">
        <v>168</v>
      </c>
      <c r="E1122" s="76">
        <v>112494.64506562962</v>
      </c>
      <c r="F1122" s="13">
        <f t="shared" si="24"/>
        <v>38899</v>
      </c>
    </row>
    <row r="1123" spans="1:6" x14ac:dyDescent="0.15">
      <c r="A1123">
        <v>1122</v>
      </c>
      <c r="B1123" s="42" t="s">
        <v>58</v>
      </c>
      <c r="C1123" s="8">
        <v>38576</v>
      </c>
      <c r="D1123" t="s">
        <v>168</v>
      </c>
      <c r="E1123" s="76">
        <v>14918.145521951476</v>
      </c>
      <c r="F1123" s="13">
        <f t="shared" si="24"/>
        <v>38565</v>
      </c>
    </row>
    <row r="1124" spans="1:6" x14ac:dyDescent="0.15">
      <c r="A1124">
        <v>1123</v>
      </c>
      <c r="B1124" s="42" t="s">
        <v>59</v>
      </c>
      <c r="C1124" s="8">
        <v>38243</v>
      </c>
      <c r="D1124" t="s">
        <v>168</v>
      </c>
      <c r="E1124" s="76">
        <v>180975.14388434472</v>
      </c>
      <c r="F1124" s="13">
        <f t="shared" si="24"/>
        <v>38231</v>
      </c>
    </row>
    <row r="1125" spans="1:6" x14ac:dyDescent="0.15">
      <c r="A1125">
        <v>1124</v>
      </c>
      <c r="B1125" s="42" t="s">
        <v>60</v>
      </c>
      <c r="C1125" s="8">
        <v>38676</v>
      </c>
      <c r="D1125" t="s">
        <v>168</v>
      </c>
      <c r="E1125" s="76">
        <v>352845.28923472704</v>
      </c>
      <c r="F1125" s="13">
        <f t="shared" si="24"/>
        <v>38657</v>
      </c>
    </row>
    <row r="1126" spans="1:6" x14ac:dyDescent="0.15">
      <c r="A1126">
        <v>1125</v>
      </c>
      <c r="B1126" s="42" t="s">
        <v>61</v>
      </c>
      <c r="C1126" s="8">
        <v>39042</v>
      </c>
      <c r="D1126" t="s">
        <v>168</v>
      </c>
      <c r="E1126" s="76">
        <v>370828.43245965557</v>
      </c>
      <c r="F1126" s="13">
        <f t="shared" si="24"/>
        <v>39022</v>
      </c>
    </row>
    <row r="1127" spans="1:6" x14ac:dyDescent="0.15">
      <c r="A1127">
        <v>1126</v>
      </c>
      <c r="B1127" s="42" t="s">
        <v>62</v>
      </c>
      <c r="C1127" s="8">
        <v>38678</v>
      </c>
      <c r="D1127" t="s">
        <v>168</v>
      </c>
      <c r="E1127" s="76">
        <v>96194.973051854147</v>
      </c>
      <c r="F1127" s="13">
        <f t="shared" si="24"/>
        <v>38657</v>
      </c>
    </row>
    <row r="1128" spans="1:6" x14ac:dyDescent="0.15">
      <c r="A1128">
        <v>1127</v>
      </c>
      <c r="B1128" s="42" t="s">
        <v>63</v>
      </c>
      <c r="C1128" s="8">
        <v>38314</v>
      </c>
      <c r="D1128" t="s">
        <v>168</v>
      </c>
      <c r="E1128" s="76">
        <v>322579.24051033496</v>
      </c>
      <c r="F1128" s="13">
        <f t="shared" si="24"/>
        <v>38292</v>
      </c>
    </row>
    <row r="1129" spans="1:6" x14ac:dyDescent="0.15">
      <c r="A1129">
        <v>1128</v>
      </c>
      <c r="B1129" s="42" t="s">
        <v>64</v>
      </c>
      <c r="C1129" s="8">
        <v>38496</v>
      </c>
      <c r="D1129" t="s">
        <v>168</v>
      </c>
      <c r="E1129" s="76">
        <v>156646.28772813783</v>
      </c>
      <c r="F1129" s="13">
        <f t="shared" si="24"/>
        <v>38473</v>
      </c>
    </row>
    <row r="1130" spans="1:6" x14ac:dyDescent="0.15">
      <c r="A1130">
        <v>1129</v>
      </c>
      <c r="B1130" s="42" t="s">
        <v>65</v>
      </c>
      <c r="C1130" s="8">
        <v>38497</v>
      </c>
      <c r="D1130" t="s">
        <v>168</v>
      </c>
      <c r="E1130" s="76">
        <v>458873.12901150016</v>
      </c>
      <c r="F1130" s="13">
        <f t="shared" si="24"/>
        <v>38473</v>
      </c>
    </row>
    <row r="1131" spans="1:6" x14ac:dyDescent="0.15">
      <c r="A1131">
        <v>1130</v>
      </c>
      <c r="B1131" s="42" t="s">
        <v>66</v>
      </c>
      <c r="C1131" s="8">
        <v>38498</v>
      </c>
      <c r="D1131" t="s">
        <v>180</v>
      </c>
      <c r="E1131" s="76">
        <v>460278.71322633355</v>
      </c>
      <c r="F1131" s="13">
        <f t="shared" si="24"/>
        <v>38473</v>
      </c>
    </row>
    <row r="1132" spans="1:6" x14ac:dyDescent="0.15">
      <c r="A1132">
        <v>1131</v>
      </c>
      <c r="B1132" s="42" t="s">
        <v>65</v>
      </c>
      <c r="C1132" s="8">
        <v>38499</v>
      </c>
      <c r="D1132" t="s">
        <v>181</v>
      </c>
      <c r="E1132" s="76">
        <v>372150.33625093225</v>
      </c>
      <c r="F1132" s="13">
        <f t="shared" si="24"/>
        <v>38473</v>
      </c>
    </row>
    <row r="1133" spans="1:6" x14ac:dyDescent="0.15">
      <c r="A1133">
        <v>1132</v>
      </c>
      <c r="B1133" s="42" t="s">
        <v>66</v>
      </c>
      <c r="C1133" s="8">
        <v>38500</v>
      </c>
      <c r="D1133" t="s">
        <v>167</v>
      </c>
      <c r="E1133" s="76">
        <v>163118.59346005449</v>
      </c>
      <c r="F1133" s="13">
        <f t="shared" si="24"/>
        <v>38473</v>
      </c>
    </row>
    <row r="1134" spans="1:6" x14ac:dyDescent="0.15">
      <c r="A1134">
        <v>1133</v>
      </c>
      <c r="B1134" s="42" t="s">
        <v>67</v>
      </c>
      <c r="C1134" s="8">
        <v>38501</v>
      </c>
      <c r="D1134" t="s">
        <v>168</v>
      </c>
      <c r="E1134" s="76">
        <v>104608.33341337106</v>
      </c>
      <c r="F1134" s="13">
        <f t="shared" si="24"/>
        <v>38473</v>
      </c>
    </row>
    <row r="1135" spans="1:6" x14ac:dyDescent="0.15">
      <c r="A1135">
        <v>1134</v>
      </c>
      <c r="B1135" s="42" t="s">
        <v>41</v>
      </c>
      <c r="C1135" s="8">
        <v>38502</v>
      </c>
      <c r="D1135" t="s">
        <v>168</v>
      </c>
      <c r="E1135" s="76">
        <v>338875.40693088603</v>
      </c>
      <c r="F1135" s="13">
        <f t="shared" si="24"/>
        <v>38473</v>
      </c>
    </row>
    <row r="1136" spans="1:6" x14ac:dyDescent="0.15">
      <c r="A1136">
        <v>1135</v>
      </c>
      <c r="B1136" s="42" t="s">
        <v>42</v>
      </c>
      <c r="C1136" s="8">
        <v>38503</v>
      </c>
      <c r="D1136" t="s">
        <v>168</v>
      </c>
      <c r="E1136" s="76">
        <v>447552.49810774723</v>
      </c>
      <c r="F1136" s="13">
        <f t="shared" si="24"/>
        <v>38473</v>
      </c>
    </row>
    <row r="1137" spans="1:6" x14ac:dyDescent="0.15">
      <c r="A1137">
        <v>1136</v>
      </c>
      <c r="B1137" s="42" t="s">
        <v>43</v>
      </c>
      <c r="C1137" s="8">
        <v>38504</v>
      </c>
      <c r="D1137" t="s">
        <v>168</v>
      </c>
      <c r="E1137" s="76">
        <v>52764.31514647678</v>
      </c>
      <c r="F1137" s="13">
        <f t="shared" si="24"/>
        <v>38504</v>
      </c>
    </row>
    <row r="1138" spans="1:6" x14ac:dyDescent="0.15">
      <c r="A1138">
        <v>1137</v>
      </c>
      <c r="B1138" s="42" t="s">
        <v>44</v>
      </c>
      <c r="C1138" s="8">
        <v>38505</v>
      </c>
      <c r="D1138" t="s">
        <v>168</v>
      </c>
      <c r="E1138" s="76">
        <v>316470.35140186973</v>
      </c>
      <c r="F1138" s="13">
        <f t="shared" si="24"/>
        <v>38504</v>
      </c>
    </row>
    <row r="1139" spans="1:6" x14ac:dyDescent="0.15">
      <c r="A1139">
        <v>1138</v>
      </c>
      <c r="B1139" s="42" t="s">
        <v>45</v>
      </c>
      <c r="C1139" s="8">
        <v>38506</v>
      </c>
      <c r="D1139" t="s">
        <v>168</v>
      </c>
      <c r="E1139" s="76">
        <v>96336.483643220956</v>
      </c>
      <c r="F1139" s="13">
        <f t="shared" si="24"/>
        <v>38504</v>
      </c>
    </row>
    <row r="1140" spans="1:6" x14ac:dyDescent="0.15">
      <c r="A1140">
        <v>1139</v>
      </c>
      <c r="B1140" s="42" t="s">
        <v>46</v>
      </c>
      <c r="C1140" s="8">
        <v>38536</v>
      </c>
      <c r="D1140" t="s">
        <v>168</v>
      </c>
      <c r="E1140" s="76">
        <v>175554.323892188</v>
      </c>
      <c r="F1140" s="13">
        <f t="shared" si="24"/>
        <v>38534</v>
      </c>
    </row>
    <row r="1141" spans="1:6" x14ac:dyDescent="0.15">
      <c r="A1141">
        <v>1140</v>
      </c>
      <c r="B1141" s="42" t="s">
        <v>47</v>
      </c>
      <c r="C1141" s="8">
        <v>38567</v>
      </c>
      <c r="D1141" t="s">
        <v>168</v>
      </c>
      <c r="E1141" s="76">
        <v>19621.949438249685</v>
      </c>
      <c r="F1141" s="13">
        <f t="shared" si="24"/>
        <v>38565</v>
      </c>
    </row>
    <row r="1142" spans="1:6" x14ac:dyDescent="0.15">
      <c r="A1142">
        <v>1141</v>
      </c>
      <c r="B1142" s="42" t="s">
        <v>48</v>
      </c>
      <c r="C1142" s="8">
        <v>38598</v>
      </c>
      <c r="D1142" t="s">
        <v>168</v>
      </c>
      <c r="E1142" s="76">
        <v>68332.572977909513</v>
      </c>
      <c r="F1142" s="13">
        <f t="shared" si="24"/>
        <v>38596</v>
      </c>
    </row>
    <row r="1143" spans="1:6" x14ac:dyDescent="0.15">
      <c r="A1143">
        <v>1142</v>
      </c>
      <c r="B1143" s="42" t="s">
        <v>49</v>
      </c>
      <c r="C1143" s="8">
        <v>38628</v>
      </c>
      <c r="D1143" t="s">
        <v>168</v>
      </c>
      <c r="E1143" s="76">
        <v>416920.47359170753</v>
      </c>
      <c r="F1143" s="13">
        <f t="shared" si="24"/>
        <v>38626</v>
      </c>
    </row>
    <row r="1144" spans="1:6" x14ac:dyDescent="0.15">
      <c r="A1144">
        <v>1143</v>
      </c>
      <c r="B1144" s="42" t="s">
        <v>50</v>
      </c>
      <c r="C1144" s="8">
        <v>38659</v>
      </c>
      <c r="D1144" t="s">
        <v>168</v>
      </c>
      <c r="E1144" s="76">
        <v>343668.09983702295</v>
      </c>
      <c r="F1144" s="13">
        <f t="shared" si="24"/>
        <v>38657</v>
      </c>
    </row>
    <row r="1145" spans="1:6" x14ac:dyDescent="0.15">
      <c r="A1145">
        <v>1144</v>
      </c>
      <c r="B1145" s="42" t="s">
        <v>51</v>
      </c>
      <c r="C1145" s="8">
        <v>38689</v>
      </c>
      <c r="D1145" t="s">
        <v>168</v>
      </c>
      <c r="E1145" s="76">
        <v>147253.00729592954</v>
      </c>
      <c r="F1145" s="13">
        <f t="shared" si="24"/>
        <v>38687</v>
      </c>
    </row>
    <row r="1146" spans="1:6" x14ac:dyDescent="0.15">
      <c r="A1146">
        <v>1145</v>
      </c>
      <c r="B1146" s="42" t="s">
        <v>52</v>
      </c>
      <c r="C1146" s="8">
        <v>38720</v>
      </c>
      <c r="D1146" t="s">
        <v>168</v>
      </c>
      <c r="E1146" s="76">
        <v>89310.455567401194</v>
      </c>
      <c r="F1146" s="13">
        <f t="shared" si="24"/>
        <v>38718</v>
      </c>
    </row>
    <row r="1147" spans="1:6" x14ac:dyDescent="0.15">
      <c r="A1147">
        <v>1146</v>
      </c>
      <c r="B1147" s="42" t="s">
        <v>53</v>
      </c>
      <c r="C1147" s="8">
        <v>38751</v>
      </c>
      <c r="D1147" t="s">
        <v>174</v>
      </c>
      <c r="E1147" s="76">
        <v>460753.69217942539</v>
      </c>
      <c r="F1147" s="13">
        <f t="shared" si="24"/>
        <v>38749</v>
      </c>
    </row>
    <row r="1148" spans="1:6" x14ac:dyDescent="0.15">
      <c r="A1148">
        <v>1147</v>
      </c>
      <c r="B1148" s="42" t="s">
        <v>54</v>
      </c>
      <c r="C1148" s="8">
        <v>38779</v>
      </c>
      <c r="D1148" t="s">
        <v>175</v>
      </c>
      <c r="E1148" s="76">
        <v>295907.29780491925</v>
      </c>
      <c r="F1148" s="13">
        <f t="shared" si="24"/>
        <v>38777</v>
      </c>
    </row>
    <row r="1149" spans="1:6" x14ac:dyDescent="0.15">
      <c r="A1149">
        <v>1148</v>
      </c>
      <c r="B1149" s="42" t="s">
        <v>55</v>
      </c>
      <c r="C1149" s="8">
        <v>38810</v>
      </c>
      <c r="D1149" t="s">
        <v>176</v>
      </c>
      <c r="E1149" s="76">
        <v>258157.78765379472</v>
      </c>
      <c r="F1149" s="13">
        <f t="shared" si="24"/>
        <v>38808</v>
      </c>
    </row>
    <row r="1150" spans="1:6" x14ac:dyDescent="0.15">
      <c r="A1150">
        <v>1149</v>
      </c>
      <c r="B1150" s="42" t="s">
        <v>56</v>
      </c>
      <c r="C1150" s="8">
        <v>38840</v>
      </c>
      <c r="D1150" t="s">
        <v>177</v>
      </c>
      <c r="E1150" s="76">
        <v>276238.30044815544</v>
      </c>
      <c r="F1150" s="13">
        <f t="shared" si="24"/>
        <v>38838</v>
      </c>
    </row>
    <row r="1151" spans="1:6" x14ac:dyDescent="0.15">
      <c r="A1151">
        <v>1150</v>
      </c>
      <c r="B1151" s="42" t="s">
        <v>57</v>
      </c>
      <c r="C1151" s="8">
        <v>38871</v>
      </c>
      <c r="D1151" t="s">
        <v>178</v>
      </c>
      <c r="E1151" s="76">
        <v>67818.093552496401</v>
      </c>
      <c r="F1151" s="13">
        <f t="shared" si="24"/>
        <v>38869</v>
      </c>
    </row>
    <row r="1152" spans="1:6" x14ac:dyDescent="0.15">
      <c r="A1152">
        <v>1151</v>
      </c>
      <c r="B1152" s="42" t="s">
        <v>58</v>
      </c>
      <c r="C1152" s="8">
        <v>38901</v>
      </c>
      <c r="D1152" t="s">
        <v>179</v>
      </c>
      <c r="E1152" s="76">
        <v>783.03215427177884</v>
      </c>
      <c r="F1152" s="13">
        <f t="shared" si="24"/>
        <v>38899</v>
      </c>
    </row>
    <row r="1153" spans="1:6" x14ac:dyDescent="0.15">
      <c r="A1153">
        <v>1152</v>
      </c>
      <c r="B1153" s="42" t="s">
        <v>59</v>
      </c>
      <c r="C1153" s="8">
        <v>38932</v>
      </c>
      <c r="D1153" t="s">
        <v>180</v>
      </c>
      <c r="E1153" s="76">
        <v>259127.85931667892</v>
      </c>
      <c r="F1153" s="13">
        <f t="shared" si="24"/>
        <v>38930</v>
      </c>
    </row>
    <row r="1154" spans="1:6" x14ac:dyDescent="0.15">
      <c r="A1154">
        <v>1153</v>
      </c>
      <c r="B1154" s="42" t="s">
        <v>60</v>
      </c>
      <c r="C1154" s="8">
        <v>38963</v>
      </c>
      <c r="D1154" t="s">
        <v>181</v>
      </c>
      <c r="E1154" s="76">
        <v>116737.37560672093</v>
      </c>
      <c r="F1154" s="13">
        <f t="shared" si="24"/>
        <v>38961</v>
      </c>
    </row>
    <row r="1155" spans="1:6" x14ac:dyDescent="0.15">
      <c r="A1155">
        <v>1154</v>
      </c>
      <c r="B1155" s="42" t="s">
        <v>61</v>
      </c>
      <c r="C1155" s="8">
        <v>38993</v>
      </c>
      <c r="D1155" t="s">
        <v>167</v>
      </c>
      <c r="E1155" s="76">
        <v>330680.4276519324</v>
      </c>
      <c r="F1155" s="13">
        <f t="shared" si="24"/>
        <v>38991</v>
      </c>
    </row>
    <row r="1156" spans="1:6" x14ac:dyDescent="0.15">
      <c r="A1156">
        <v>1155</v>
      </c>
      <c r="B1156" s="42" t="s">
        <v>62</v>
      </c>
      <c r="C1156" s="8">
        <v>39024</v>
      </c>
      <c r="D1156" t="s">
        <v>168</v>
      </c>
      <c r="E1156" s="76">
        <v>82322.664569059008</v>
      </c>
      <c r="F1156" s="13">
        <f t="shared" si="24"/>
        <v>39022</v>
      </c>
    </row>
    <row r="1157" spans="1:6" x14ac:dyDescent="0.15">
      <c r="A1157">
        <v>1156</v>
      </c>
      <c r="B1157" s="42" t="s">
        <v>63</v>
      </c>
      <c r="C1157" s="8">
        <v>39054</v>
      </c>
      <c r="D1157" t="s">
        <v>169</v>
      </c>
      <c r="E1157" s="76">
        <v>460402.27411884983</v>
      </c>
      <c r="F1157" s="13">
        <f t="shared" si="24"/>
        <v>39052</v>
      </c>
    </row>
    <row r="1158" spans="1:6" x14ac:dyDescent="0.15">
      <c r="A1158">
        <v>1157</v>
      </c>
      <c r="B1158" s="42" t="s">
        <v>64</v>
      </c>
      <c r="C1158" s="8">
        <v>37998</v>
      </c>
      <c r="D1158" t="s">
        <v>170</v>
      </c>
      <c r="E1158" s="76">
        <v>465291.98103301373</v>
      </c>
      <c r="F1158" s="13">
        <f t="shared" ref="F1158:F1221" si="25">DATE(YEAR(C1158), MONTH(C1158), 1)</f>
        <v>37987</v>
      </c>
    </row>
    <row r="1159" spans="1:6" x14ac:dyDescent="0.15">
      <c r="A1159">
        <v>1158</v>
      </c>
      <c r="B1159" s="42" t="s">
        <v>65</v>
      </c>
      <c r="C1159" s="8">
        <v>37989</v>
      </c>
      <c r="D1159" t="s">
        <v>171</v>
      </c>
      <c r="E1159" s="76">
        <v>231510.35862846737</v>
      </c>
      <c r="F1159" s="13">
        <f t="shared" si="25"/>
        <v>37987</v>
      </c>
    </row>
    <row r="1160" spans="1:6" x14ac:dyDescent="0.15">
      <c r="A1160">
        <v>1159</v>
      </c>
      <c r="B1160" s="42" t="s">
        <v>66</v>
      </c>
      <c r="C1160" s="8">
        <v>38001</v>
      </c>
      <c r="D1160" t="s">
        <v>171</v>
      </c>
      <c r="E1160" s="76">
        <v>189169.14847824423</v>
      </c>
      <c r="F1160" s="13">
        <f t="shared" si="25"/>
        <v>37987</v>
      </c>
    </row>
    <row r="1161" spans="1:6" x14ac:dyDescent="0.15">
      <c r="A1161">
        <v>1160</v>
      </c>
      <c r="B1161" s="42" t="s">
        <v>65</v>
      </c>
      <c r="C1161" s="8">
        <v>38011</v>
      </c>
      <c r="D1161" t="s">
        <v>171</v>
      </c>
      <c r="E1161" s="76">
        <v>394880.60291983595</v>
      </c>
      <c r="F1161" s="13">
        <f t="shared" si="25"/>
        <v>37987</v>
      </c>
    </row>
    <row r="1162" spans="1:6" x14ac:dyDescent="0.15">
      <c r="A1162">
        <v>1161</v>
      </c>
      <c r="B1162" s="42" t="s">
        <v>66</v>
      </c>
      <c r="C1162" s="8">
        <v>38369</v>
      </c>
      <c r="D1162" t="s">
        <v>171</v>
      </c>
      <c r="E1162" s="76">
        <v>15467.10339915447</v>
      </c>
      <c r="F1162" s="13">
        <f t="shared" si="25"/>
        <v>38353</v>
      </c>
    </row>
    <row r="1163" spans="1:6" x14ac:dyDescent="0.15">
      <c r="A1163">
        <v>1162</v>
      </c>
      <c r="B1163" s="42" t="s">
        <v>67</v>
      </c>
      <c r="C1163" s="8">
        <v>38406</v>
      </c>
      <c r="D1163" t="s">
        <v>176</v>
      </c>
      <c r="E1163" s="76">
        <v>97426.045295755772</v>
      </c>
      <c r="F1163" s="13">
        <f t="shared" si="25"/>
        <v>38384</v>
      </c>
    </row>
    <row r="1164" spans="1:6" x14ac:dyDescent="0.15">
      <c r="A1164">
        <v>1163</v>
      </c>
      <c r="B1164" s="42" t="s">
        <v>41</v>
      </c>
      <c r="C1164" s="8">
        <v>38384</v>
      </c>
      <c r="D1164" t="s">
        <v>177</v>
      </c>
      <c r="E1164" s="76">
        <v>176923.60354851434</v>
      </c>
      <c r="F1164" s="13">
        <f t="shared" si="25"/>
        <v>38384</v>
      </c>
    </row>
    <row r="1165" spans="1:6" x14ac:dyDescent="0.15">
      <c r="A1165">
        <v>1164</v>
      </c>
      <c r="B1165" s="42" t="s">
        <v>42</v>
      </c>
      <c r="C1165" s="8">
        <v>38022</v>
      </c>
      <c r="D1165" t="s">
        <v>178</v>
      </c>
      <c r="E1165" s="76">
        <v>312981.84258169041</v>
      </c>
      <c r="F1165" s="13">
        <f t="shared" si="25"/>
        <v>38018</v>
      </c>
    </row>
    <row r="1166" spans="1:6" x14ac:dyDescent="0.15">
      <c r="A1166">
        <v>1165</v>
      </c>
      <c r="B1166" s="42" t="s">
        <v>43</v>
      </c>
      <c r="C1166" s="8">
        <v>38411</v>
      </c>
      <c r="D1166" t="s">
        <v>179</v>
      </c>
      <c r="E1166" s="76">
        <v>252621.26907470045</v>
      </c>
      <c r="F1166" s="13">
        <f t="shared" si="25"/>
        <v>38384</v>
      </c>
    </row>
    <row r="1167" spans="1:6" x14ac:dyDescent="0.15">
      <c r="A1167">
        <v>1166</v>
      </c>
      <c r="B1167" s="42" t="s">
        <v>44</v>
      </c>
      <c r="C1167" s="8">
        <v>38399</v>
      </c>
      <c r="D1167" t="s">
        <v>180</v>
      </c>
      <c r="E1167" s="76">
        <v>151236.87746605059</v>
      </c>
      <c r="F1167" s="13">
        <f t="shared" si="25"/>
        <v>38384</v>
      </c>
    </row>
    <row r="1168" spans="1:6" x14ac:dyDescent="0.15">
      <c r="A1168">
        <v>1167</v>
      </c>
      <c r="B1168" s="42" t="s">
        <v>45</v>
      </c>
      <c r="C1168" s="8">
        <v>38406</v>
      </c>
      <c r="D1168" t="s">
        <v>181</v>
      </c>
      <c r="E1168" s="76">
        <v>49085.254322783599</v>
      </c>
      <c r="F1168" s="13">
        <f t="shared" si="25"/>
        <v>38384</v>
      </c>
    </row>
    <row r="1169" spans="1:6" x14ac:dyDescent="0.15">
      <c r="A1169">
        <v>1168</v>
      </c>
      <c r="B1169" s="42" t="s">
        <v>46</v>
      </c>
      <c r="C1169" s="8">
        <v>38386</v>
      </c>
      <c r="D1169" t="s">
        <v>167</v>
      </c>
      <c r="E1169" s="76">
        <v>273456.74060672458</v>
      </c>
      <c r="F1169" s="13">
        <f t="shared" si="25"/>
        <v>38384</v>
      </c>
    </row>
    <row r="1170" spans="1:6" x14ac:dyDescent="0.15">
      <c r="A1170">
        <v>1169</v>
      </c>
      <c r="B1170" s="42" t="s">
        <v>47</v>
      </c>
      <c r="C1170" s="8">
        <v>38752</v>
      </c>
      <c r="D1170" t="s">
        <v>168</v>
      </c>
      <c r="E1170" s="76">
        <v>368519.11442570563</v>
      </c>
      <c r="F1170" s="13">
        <f t="shared" si="25"/>
        <v>38749</v>
      </c>
    </row>
    <row r="1171" spans="1:6" x14ac:dyDescent="0.15">
      <c r="A1171">
        <v>1170</v>
      </c>
      <c r="B1171" s="42" t="s">
        <v>48</v>
      </c>
      <c r="C1171" s="8">
        <v>38801</v>
      </c>
      <c r="D1171" t="s">
        <v>169</v>
      </c>
      <c r="E1171" s="76">
        <v>29114.695309456096</v>
      </c>
      <c r="F1171" s="13">
        <f t="shared" si="25"/>
        <v>38777</v>
      </c>
    </row>
    <row r="1172" spans="1:6" x14ac:dyDescent="0.15">
      <c r="A1172">
        <v>1171</v>
      </c>
      <c r="B1172" s="42" t="s">
        <v>49</v>
      </c>
      <c r="C1172" s="8">
        <v>38807</v>
      </c>
      <c r="D1172" t="s">
        <v>170</v>
      </c>
      <c r="E1172" s="76">
        <v>237472.21858983336</v>
      </c>
      <c r="F1172" s="13">
        <f t="shared" si="25"/>
        <v>38777</v>
      </c>
    </row>
    <row r="1173" spans="1:6" x14ac:dyDescent="0.15">
      <c r="A1173">
        <v>1172</v>
      </c>
      <c r="B1173" s="42" t="s">
        <v>50</v>
      </c>
      <c r="C1173" s="8">
        <v>38799</v>
      </c>
      <c r="D1173" t="s">
        <v>171</v>
      </c>
      <c r="E1173" s="76">
        <v>367643.95615995961</v>
      </c>
      <c r="F1173" s="13">
        <f t="shared" si="25"/>
        <v>38777</v>
      </c>
    </row>
    <row r="1174" spans="1:6" x14ac:dyDescent="0.15">
      <c r="A1174">
        <v>1173</v>
      </c>
      <c r="B1174" s="42" t="s">
        <v>51</v>
      </c>
      <c r="C1174" s="8">
        <v>38800</v>
      </c>
      <c r="D1174" t="s">
        <v>172</v>
      </c>
      <c r="E1174" s="76">
        <v>243183.31340155425</v>
      </c>
      <c r="F1174" s="13">
        <f t="shared" si="25"/>
        <v>38777</v>
      </c>
    </row>
    <row r="1175" spans="1:6" x14ac:dyDescent="0.15">
      <c r="A1175">
        <v>1174</v>
      </c>
      <c r="B1175" s="42" t="s">
        <v>52</v>
      </c>
      <c r="C1175" s="8">
        <v>38801</v>
      </c>
      <c r="D1175" t="s">
        <v>173</v>
      </c>
      <c r="E1175" s="76">
        <v>122179.1904992302</v>
      </c>
      <c r="F1175" s="13">
        <f t="shared" si="25"/>
        <v>38777</v>
      </c>
    </row>
    <row r="1176" spans="1:6" x14ac:dyDescent="0.15">
      <c r="A1176">
        <v>1175</v>
      </c>
      <c r="B1176" s="42" t="s">
        <v>53</v>
      </c>
      <c r="C1176" s="8">
        <v>38802</v>
      </c>
      <c r="D1176" t="s">
        <v>174</v>
      </c>
      <c r="E1176" s="76">
        <v>489069.32820365654</v>
      </c>
      <c r="F1176" s="13">
        <f t="shared" si="25"/>
        <v>38777</v>
      </c>
    </row>
    <row r="1177" spans="1:6" x14ac:dyDescent="0.15">
      <c r="A1177">
        <v>1176</v>
      </c>
      <c r="B1177" s="42" t="s">
        <v>54</v>
      </c>
      <c r="C1177" s="8">
        <v>38803</v>
      </c>
      <c r="D1177" t="s">
        <v>175</v>
      </c>
      <c r="E1177" s="76">
        <v>55823.824120625584</v>
      </c>
      <c r="F1177" s="13">
        <f t="shared" si="25"/>
        <v>38777</v>
      </c>
    </row>
    <row r="1178" spans="1:6" x14ac:dyDescent="0.15">
      <c r="A1178">
        <v>1177</v>
      </c>
      <c r="B1178" s="42" t="s">
        <v>55</v>
      </c>
      <c r="C1178" s="8">
        <v>38804</v>
      </c>
      <c r="D1178" t="s">
        <v>176</v>
      </c>
      <c r="E1178" s="76">
        <v>150129.64451716404</v>
      </c>
      <c r="F1178" s="13">
        <f t="shared" si="25"/>
        <v>38777</v>
      </c>
    </row>
    <row r="1179" spans="1:6" x14ac:dyDescent="0.15">
      <c r="A1179">
        <v>1178</v>
      </c>
      <c r="B1179" s="42" t="s">
        <v>56</v>
      </c>
      <c r="C1179" s="8">
        <v>38805</v>
      </c>
      <c r="D1179" t="s">
        <v>177</v>
      </c>
      <c r="E1179" s="76">
        <v>23630.168438783239</v>
      </c>
      <c r="F1179" s="13">
        <f t="shared" si="25"/>
        <v>38777</v>
      </c>
    </row>
    <row r="1180" spans="1:6" x14ac:dyDescent="0.15">
      <c r="A1180">
        <v>1179</v>
      </c>
      <c r="B1180" s="42" t="s">
        <v>57</v>
      </c>
      <c r="C1180" s="8">
        <v>38806</v>
      </c>
      <c r="D1180" t="s">
        <v>178</v>
      </c>
      <c r="E1180" s="76">
        <v>491614.09770204494</v>
      </c>
      <c r="F1180" s="13">
        <f t="shared" si="25"/>
        <v>38777</v>
      </c>
    </row>
    <row r="1181" spans="1:6" x14ac:dyDescent="0.15">
      <c r="A1181">
        <v>1180</v>
      </c>
      <c r="B1181" s="42" t="s">
        <v>58</v>
      </c>
      <c r="C1181" s="8">
        <v>38807</v>
      </c>
      <c r="D1181" t="s">
        <v>179</v>
      </c>
      <c r="E1181" s="76">
        <v>183950.82056607003</v>
      </c>
      <c r="F1181" s="13">
        <f t="shared" si="25"/>
        <v>38777</v>
      </c>
    </row>
    <row r="1182" spans="1:6" x14ac:dyDescent="0.15">
      <c r="A1182">
        <v>1181</v>
      </c>
      <c r="B1182" s="42" t="s">
        <v>59</v>
      </c>
      <c r="C1182" s="8">
        <v>38808</v>
      </c>
      <c r="D1182" t="s">
        <v>180</v>
      </c>
      <c r="E1182" s="76">
        <v>54894.171727178087</v>
      </c>
      <c r="F1182" s="13">
        <f t="shared" si="25"/>
        <v>38808</v>
      </c>
    </row>
    <row r="1183" spans="1:6" x14ac:dyDescent="0.15">
      <c r="A1183">
        <v>1182</v>
      </c>
      <c r="B1183" s="42" t="s">
        <v>60</v>
      </c>
      <c r="C1183" s="8">
        <v>38809</v>
      </c>
      <c r="D1183" t="s">
        <v>181</v>
      </c>
      <c r="E1183" s="76">
        <v>187739.60334274219</v>
      </c>
      <c r="F1183" s="13">
        <f t="shared" si="25"/>
        <v>38808</v>
      </c>
    </row>
    <row r="1184" spans="1:6" x14ac:dyDescent="0.15">
      <c r="A1184">
        <v>1183</v>
      </c>
      <c r="B1184" s="42" t="s">
        <v>61</v>
      </c>
      <c r="C1184" s="8">
        <v>38810</v>
      </c>
      <c r="D1184" t="s">
        <v>167</v>
      </c>
      <c r="E1184" s="76">
        <v>472160.25567796471</v>
      </c>
      <c r="F1184" s="13">
        <f t="shared" si="25"/>
        <v>38808</v>
      </c>
    </row>
    <row r="1185" spans="1:6" x14ac:dyDescent="0.15">
      <c r="A1185">
        <v>1184</v>
      </c>
      <c r="B1185" s="42" t="s">
        <v>62</v>
      </c>
      <c r="C1185" s="8">
        <v>38811</v>
      </c>
      <c r="D1185" t="s">
        <v>168</v>
      </c>
      <c r="E1185" s="76">
        <v>183529.70628811888</v>
      </c>
      <c r="F1185" s="13">
        <f t="shared" si="25"/>
        <v>38808</v>
      </c>
    </row>
    <row r="1186" spans="1:6" x14ac:dyDescent="0.15">
      <c r="A1186">
        <v>1185</v>
      </c>
      <c r="B1186" s="42" t="s">
        <v>63</v>
      </c>
      <c r="C1186" s="8">
        <v>37998</v>
      </c>
      <c r="D1186" t="s">
        <v>169</v>
      </c>
      <c r="E1186" s="76">
        <v>368696.12145629741</v>
      </c>
      <c r="F1186" s="13">
        <f t="shared" si="25"/>
        <v>37987</v>
      </c>
    </row>
    <row r="1187" spans="1:6" x14ac:dyDescent="0.15">
      <c r="A1187">
        <v>1186</v>
      </c>
      <c r="B1187" s="42" t="s">
        <v>64</v>
      </c>
      <c r="C1187" s="8">
        <v>37989</v>
      </c>
      <c r="D1187" t="s">
        <v>170</v>
      </c>
      <c r="E1187" s="76">
        <v>297296.76497232576</v>
      </c>
      <c r="F1187" s="13">
        <f t="shared" si="25"/>
        <v>37987</v>
      </c>
    </row>
    <row r="1188" spans="1:6" x14ac:dyDescent="0.15">
      <c r="A1188">
        <v>1187</v>
      </c>
      <c r="B1188" s="42" t="s">
        <v>65</v>
      </c>
      <c r="C1188" s="8">
        <v>38001</v>
      </c>
      <c r="D1188" t="s">
        <v>171</v>
      </c>
      <c r="E1188" s="76">
        <v>13951.37559826315</v>
      </c>
      <c r="F1188" s="13">
        <f t="shared" si="25"/>
        <v>37987</v>
      </c>
    </row>
    <row r="1189" spans="1:6" x14ac:dyDescent="0.15">
      <c r="A1189">
        <v>1188</v>
      </c>
      <c r="B1189" s="42" t="s">
        <v>66</v>
      </c>
      <c r="C1189" s="8">
        <v>38011</v>
      </c>
      <c r="D1189" t="s">
        <v>171</v>
      </c>
      <c r="E1189" s="76">
        <v>97548.775007274322</v>
      </c>
      <c r="F1189" s="13">
        <f t="shared" si="25"/>
        <v>37987</v>
      </c>
    </row>
    <row r="1190" spans="1:6" x14ac:dyDescent="0.15">
      <c r="A1190">
        <v>1189</v>
      </c>
      <c r="B1190" s="42" t="s">
        <v>65</v>
      </c>
      <c r="C1190" s="8">
        <v>37998</v>
      </c>
      <c r="D1190" t="s">
        <v>171</v>
      </c>
      <c r="E1190" s="76">
        <v>55648.941279330735</v>
      </c>
      <c r="F1190" s="13">
        <f t="shared" si="25"/>
        <v>37987</v>
      </c>
    </row>
    <row r="1191" spans="1:6" x14ac:dyDescent="0.15">
      <c r="A1191">
        <v>1190</v>
      </c>
      <c r="B1191" s="42" t="s">
        <v>66</v>
      </c>
      <c r="C1191" s="8">
        <v>37989</v>
      </c>
      <c r="D1191" t="s">
        <v>171</v>
      </c>
      <c r="E1191" s="76">
        <v>328696.17543429462</v>
      </c>
      <c r="F1191" s="13">
        <f t="shared" si="25"/>
        <v>37987</v>
      </c>
    </row>
    <row r="1192" spans="1:6" x14ac:dyDescent="0.15">
      <c r="A1192">
        <v>1191</v>
      </c>
      <c r="B1192" s="42" t="s">
        <v>67</v>
      </c>
      <c r="C1192" s="8">
        <v>38001</v>
      </c>
      <c r="D1192" t="s">
        <v>176</v>
      </c>
      <c r="E1192" s="76">
        <v>267872.72486943635</v>
      </c>
      <c r="F1192" s="13">
        <f t="shared" si="25"/>
        <v>37987</v>
      </c>
    </row>
    <row r="1193" spans="1:6" x14ac:dyDescent="0.15">
      <c r="A1193">
        <v>1192</v>
      </c>
      <c r="B1193" s="42" t="s">
        <v>41</v>
      </c>
      <c r="C1193" s="8">
        <v>38011</v>
      </c>
      <c r="D1193" t="s">
        <v>177</v>
      </c>
      <c r="E1193" s="76">
        <v>76944.396643592656</v>
      </c>
      <c r="F1193" s="13">
        <f t="shared" si="25"/>
        <v>37987</v>
      </c>
    </row>
    <row r="1194" spans="1:6" x14ac:dyDescent="0.15">
      <c r="A1194">
        <v>1193</v>
      </c>
      <c r="B1194" s="42" t="s">
        <v>42</v>
      </c>
      <c r="C1194" s="8">
        <v>37998</v>
      </c>
      <c r="D1194" t="s">
        <v>178</v>
      </c>
      <c r="E1194" s="76">
        <v>333730.32711036276</v>
      </c>
      <c r="F1194" s="13">
        <f t="shared" si="25"/>
        <v>37987</v>
      </c>
    </row>
    <row r="1195" spans="1:6" x14ac:dyDescent="0.15">
      <c r="A1195">
        <v>1194</v>
      </c>
      <c r="B1195" s="42" t="s">
        <v>43</v>
      </c>
      <c r="C1195" s="8">
        <v>37989</v>
      </c>
      <c r="D1195" t="s">
        <v>179</v>
      </c>
      <c r="E1195" s="76">
        <v>32859.52936188785</v>
      </c>
      <c r="F1195" s="13">
        <f t="shared" si="25"/>
        <v>37987</v>
      </c>
    </row>
    <row r="1196" spans="1:6" x14ac:dyDescent="0.15">
      <c r="A1196">
        <v>1195</v>
      </c>
      <c r="B1196" s="42" t="s">
        <v>44</v>
      </c>
      <c r="C1196" s="8">
        <v>38001</v>
      </c>
      <c r="D1196" t="s">
        <v>180</v>
      </c>
      <c r="E1196" s="76">
        <v>479576.28488495882</v>
      </c>
      <c r="F1196" s="13">
        <f t="shared" si="25"/>
        <v>37987</v>
      </c>
    </row>
    <row r="1197" spans="1:6" x14ac:dyDescent="0.15">
      <c r="A1197">
        <v>1196</v>
      </c>
      <c r="B1197" s="42" t="s">
        <v>45</v>
      </c>
      <c r="C1197" s="8">
        <v>38011</v>
      </c>
      <c r="D1197" t="s">
        <v>181</v>
      </c>
      <c r="E1197" s="76">
        <v>268652.95272822317</v>
      </c>
      <c r="F1197" s="13">
        <f t="shared" si="25"/>
        <v>37987</v>
      </c>
    </row>
    <row r="1198" spans="1:6" x14ac:dyDescent="0.15">
      <c r="A1198">
        <v>1197</v>
      </c>
      <c r="B1198" s="42" t="s">
        <v>46</v>
      </c>
      <c r="C1198" s="8">
        <v>37998</v>
      </c>
      <c r="D1198" t="s">
        <v>167</v>
      </c>
      <c r="E1198" s="76">
        <v>36298.408716632257</v>
      </c>
      <c r="F1198" s="13">
        <f t="shared" si="25"/>
        <v>37987</v>
      </c>
    </row>
    <row r="1199" spans="1:6" x14ac:dyDescent="0.15">
      <c r="A1199">
        <v>1198</v>
      </c>
      <c r="B1199" s="42" t="s">
        <v>47</v>
      </c>
      <c r="C1199" s="8">
        <v>37989</v>
      </c>
      <c r="D1199" t="s">
        <v>168</v>
      </c>
      <c r="E1199" s="76">
        <v>497377.20413936628</v>
      </c>
      <c r="F1199" s="13">
        <f t="shared" si="25"/>
        <v>37987</v>
      </c>
    </row>
    <row r="1200" spans="1:6" x14ac:dyDescent="0.15">
      <c r="A1200">
        <v>1199</v>
      </c>
      <c r="B1200" s="42" t="s">
        <v>48</v>
      </c>
      <c r="C1200" s="8">
        <v>38001</v>
      </c>
      <c r="D1200" t="s">
        <v>169</v>
      </c>
      <c r="E1200" s="76">
        <v>121369.47336365694</v>
      </c>
      <c r="F1200" s="13">
        <f t="shared" si="25"/>
        <v>37987</v>
      </c>
    </row>
    <row r="1201" spans="1:6" x14ac:dyDescent="0.15">
      <c r="A1201">
        <v>1200</v>
      </c>
      <c r="B1201" s="42" t="s">
        <v>49</v>
      </c>
      <c r="C1201" s="8">
        <v>37998</v>
      </c>
      <c r="D1201" t="s">
        <v>170</v>
      </c>
      <c r="E1201" s="76">
        <v>284227.56777926092</v>
      </c>
      <c r="F1201" s="13">
        <f t="shared" si="25"/>
        <v>37987</v>
      </c>
    </row>
    <row r="1202" spans="1:6" x14ac:dyDescent="0.15">
      <c r="A1202">
        <v>1201</v>
      </c>
      <c r="B1202" s="42" t="s">
        <v>50</v>
      </c>
      <c r="C1202" s="8">
        <v>37989</v>
      </c>
      <c r="D1202" t="s">
        <v>171</v>
      </c>
      <c r="E1202" s="76">
        <v>316881.37492415239</v>
      </c>
      <c r="F1202" s="13">
        <f t="shared" si="25"/>
        <v>37987</v>
      </c>
    </row>
    <row r="1203" spans="1:6" x14ac:dyDescent="0.15">
      <c r="A1203">
        <v>1202</v>
      </c>
      <c r="B1203" s="42" t="s">
        <v>51</v>
      </c>
      <c r="C1203" s="8">
        <v>38001</v>
      </c>
      <c r="D1203" t="s">
        <v>172</v>
      </c>
      <c r="E1203" s="76">
        <v>174909.8430885881</v>
      </c>
      <c r="F1203" s="13">
        <f t="shared" si="25"/>
        <v>37987</v>
      </c>
    </row>
    <row r="1204" spans="1:6" x14ac:dyDescent="0.15">
      <c r="A1204">
        <v>1203</v>
      </c>
      <c r="B1204" s="42" t="s">
        <v>52</v>
      </c>
      <c r="C1204" s="8">
        <v>38011</v>
      </c>
      <c r="D1204" t="s">
        <v>173</v>
      </c>
      <c r="E1204" s="76">
        <v>48368.026157772583</v>
      </c>
      <c r="F1204" s="13">
        <f t="shared" si="25"/>
        <v>37987</v>
      </c>
    </row>
    <row r="1205" spans="1:6" x14ac:dyDescent="0.15">
      <c r="A1205">
        <v>1204</v>
      </c>
      <c r="B1205" s="42" t="s">
        <v>53</v>
      </c>
      <c r="C1205" s="8">
        <v>38369</v>
      </c>
      <c r="D1205" t="s">
        <v>174</v>
      </c>
      <c r="E1205" s="76">
        <v>470129.17647525604</v>
      </c>
      <c r="F1205" s="13">
        <f t="shared" si="25"/>
        <v>38353</v>
      </c>
    </row>
    <row r="1206" spans="1:6" x14ac:dyDescent="0.15">
      <c r="A1206">
        <v>1205</v>
      </c>
      <c r="B1206" s="42" t="s">
        <v>54</v>
      </c>
      <c r="C1206" s="8">
        <v>38406</v>
      </c>
      <c r="D1206" t="s">
        <v>175</v>
      </c>
      <c r="E1206" s="76">
        <v>19414.040661907438</v>
      </c>
      <c r="F1206" s="13">
        <f t="shared" si="25"/>
        <v>38384</v>
      </c>
    </row>
    <row r="1207" spans="1:6" x14ac:dyDescent="0.15">
      <c r="A1207">
        <v>1206</v>
      </c>
      <c r="B1207" s="42" t="s">
        <v>55</v>
      </c>
      <c r="C1207" s="8">
        <v>38384</v>
      </c>
      <c r="D1207" t="s">
        <v>176</v>
      </c>
      <c r="E1207" s="76">
        <v>393263.88440497877</v>
      </c>
      <c r="F1207" s="13">
        <f t="shared" si="25"/>
        <v>38384</v>
      </c>
    </row>
    <row r="1208" spans="1:6" x14ac:dyDescent="0.15">
      <c r="A1208">
        <v>1207</v>
      </c>
      <c r="B1208" s="42" t="s">
        <v>56</v>
      </c>
      <c r="C1208" s="8">
        <v>38022</v>
      </c>
      <c r="D1208" t="s">
        <v>177</v>
      </c>
      <c r="E1208" s="76">
        <v>110511.99414186357</v>
      </c>
      <c r="F1208" s="13">
        <f t="shared" si="25"/>
        <v>38018</v>
      </c>
    </row>
    <row r="1209" spans="1:6" x14ac:dyDescent="0.15">
      <c r="A1209">
        <v>1208</v>
      </c>
      <c r="B1209" s="42" t="s">
        <v>57</v>
      </c>
      <c r="C1209" s="8">
        <v>38411</v>
      </c>
      <c r="D1209" t="s">
        <v>178</v>
      </c>
      <c r="E1209" s="76">
        <v>281288.99609719991</v>
      </c>
      <c r="F1209" s="13">
        <f t="shared" si="25"/>
        <v>38384</v>
      </c>
    </row>
    <row r="1210" spans="1:6" x14ac:dyDescent="0.15">
      <c r="A1210">
        <v>1209</v>
      </c>
      <c r="B1210" s="42" t="s">
        <v>58</v>
      </c>
      <c r="C1210" s="8">
        <v>38399</v>
      </c>
      <c r="D1210" t="s">
        <v>179</v>
      </c>
      <c r="E1210" s="76">
        <v>226374.27809318766</v>
      </c>
      <c r="F1210" s="13">
        <f t="shared" si="25"/>
        <v>38384</v>
      </c>
    </row>
    <row r="1211" spans="1:6" x14ac:dyDescent="0.15">
      <c r="A1211">
        <v>1210</v>
      </c>
      <c r="B1211" s="42" t="s">
        <v>59</v>
      </c>
      <c r="C1211" s="8">
        <v>38406</v>
      </c>
      <c r="D1211" t="s">
        <v>180</v>
      </c>
      <c r="E1211" s="76">
        <v>463647.23145447904</v>
      </c>
      <c r="F1211" s="13">
        <f t="shared" si="25"/>
        <v>38384</v>
      </c>
    </row>
    <row r="1212" spans="1:6" x14ac:dyDescent="0.15">
      <c r="A1212">
        <v>1211</v>
      </c>
      <c r="B1212" s="42" t="s">
        <v>60</v>
      </c>
      <c r="C1212" s="8">
        <v>38386</v>
      </c>
      <c r="D1212" t="s">
        <v>181</v>
      </c>
      <c r="E1212" s="76">
        <v>484952.07392425014</v>
      </c>
      <c r="F1212" s="13">
        <f t="shared" si="25"/>
        <v>38384</v>
      </c>
    </row>
    <row r="1213" spans="1:6" x14ac:dyDescent="0.15">
      <c r="A1213">
        <v>1212</v>
      </c>
      <c r="B1213" s="42" t="s">
        <v>61</v>
      </c>
      <c r="C1213" s="8">
        <v>38752</v>
      </c>
      <c r="D1213" t="s">
        <v>167</v>
      </c>
      <c r="E1213" s="76">
        <v>227157.11399107575</v>
      </c>
      <c r="F1213" s="13">
        <f t="shared" si="25"/>
        <v>38749</v>
      </c>
    </row>
    <row r="1214" spans="1:6" x14ac:dyDescent="0.15">
      <c r="A1214">
        <v>1213</v>
      </c>
      <c r="B1214" s="42" t="s">
        <v>62</v>
      </c>
      <c r="C1214" s="8">
        <v>38801</v>
      </c>
      <c r="D1214" t="s">
        <v>168</v>
      </c>
      <c r="E1214" s="76">
        <v>486486.35087834741</v>
      </c>
      <c r="F1214" s="13">
        <f t="shared" si="25"/>
        <v>38777</v>
      </c>
    </row>
    <row r="1215" spans="1:6" x14ac:dyDescent="0.15">
      <c r="A1215">
        <v>1214</v>
      </c>
      <c r="B1215" s="42" t="s">
        <v>63</v>
      </c>
      <c r="C1215" s="8">
        <v>38807</v>
      </c>
      <c r="D1215" t="s">
        <v>169</v>
      </c>
      <c r="E1215" s="76">
        <v>347217.58850036276</v>
      </c>
      <c r="F1215" s="13">
        <f t="shared" si="25"/>
        <v>38777</v>
      </c>
    </row>
    <row r="1216" spans="1:6" x14ac:dyDescent="0.15">
      <c r="A1216">
        <v>1215</v>
      </c>
      <c r="B1216" s="42" t="s">
        <v>64</v>
      </c>
      <c r="C1216" s="8">
        <v>38799</v>
      </c>
      <c r="D1216" t="s">
        <v>170</v>
      </c>
      <c r="E1216" s="76">
        <v>438064.89391181752</v>
      </c>
      <c r="F1216" s="13">
        <f t="shared" si="25"/>
        <v>38777</v>
      </c>
    </row>
    <row r="1217" spans="1:6" x14ac:dyDescent="0.15">
      <c r="A1217">
        <v>1216</v>
      </c>
      <c r="B1217" s="42" t="s">
        <v>65</v>
      </c>
      <c r="C1217" s="8">
        <v>38065</v>
      </c>
      <c r="D1217" t="s">
        <v>171</v>
      </c>
      <c r="E1217" s="76">
        <v>457223.29796105513</v>
      </c>
      <c r="F1217" s="13">
        <f t="shared" si="25"/>
        <v>38047</v>
      </c>
    </row>
    <row r="1218" spans="1:6" x14ac:dyDescent="0.15">
      <c r="A1218">
        <v>1217</v>
      </c>
      <c r="B1218" s="42" t="s">
        <v>66</v>
      </c>
      <c r="C1218" s="8">
        <v>38781</v>
      </c>
      <c r="D1218" t="s">
        <v>171</v>
      </c>
      <c r="E1218" s="76">
        <v>340866.9175382923</v>
      </c>
      <c r="F1218" s="13">
        <f t="shared" si="25"/>
        <v>38777</v>
      </c>
    </row>
    <row r="1219" spans="1:6" x14ac:dyDescent="0.15">
      <c r="A1219">
        <v>1218</v>
      </c>
      <c r="B1219" s="42" t="s">
        <v>65</v>
      </c>
      <c r="C1219" s="8">
        <v>38446</v>
      </c>
      <c r="D1219" t="s">
        <v>171</v>
      </c>
      <c r="E1219" s="76">
        <v>262963.4113726262</v>
      </c>
      <c r="F1219" s="13">
        <f t="shared" si="25"/>
        <v>38443</v>
      </c>
    </row>
    <row r="1220" spans="1:6" x14ac:dyDescent="0.15">
      <c r="A1220">
        <v>1219</v>
      </c>
      <c r="B1220" s="42" t="s">
        <v>66</v>
      </c>
      <c r="C1220" s="8">
        <v>38837</v>
      </c>
      <c r="D1220" t="s">
        <v>171</v>
      </c>
      <c r="E1220" s="76">
        <v>167303.90344842005</v>
      </c>
      <c r="F1220" s="13">
        <f t="shared" si="25"/>
        <v>38808</v>
      </c>
    </row>
    <row r="1221" spans="1:6" x14ac:dyDescent="0.15">
      <c r="A1221">
        <v>1220</v>
      </c>
      <c r="B1221" s="42" t="s">
        <v>67</v>
      </c>
      <c r="C1221" s="8">
        <v>38102</v>
      </c>
      <c r="D1221" t="s">
        <v>176</v>
      </c>
      <c r="E1221" s="76">
        <v>80396.845555791966</v>
      </c>
      <c r="F1221" s="13">
        <f t="shared" si="25"/>
        <v>38078</v>
      </c>
    </row>
    <row r="1222" spans="1:6" x14ac:dyDescent="0.15">
      <c r="A1222">
        <v>1221</v>
      </c>
      <c r="B1222" s="42" t="s">
        <v>41</v>
      </c>
      <c r="C1222" s="8">
        <v>38826</v>
      </c>
      <c r="D1222" t="s">
        <v>177</v>
      </c>
      <c r="E1222" s="76">
        <v>414530.39682173898</v>
      </c>
      <c r="F1222" s="13">
        <f t="shared" ref="F1222:F1285" si="26">DATE(YEAR(C1222), MONTH(C1222), 1)</f>
        <v>38808</v>
      </c>
    </row>
    <row r="1223" spans="1:6" x14ac:dyDescent="0.15">
      <c r="A1223">
        <v>1222</v>
      </c>
      <c r="B1223" s="42" t="s">
        <v>42</v>
      </c>
      <c r="C1223" s="8">
        <v>38083</v>
      </c>
      <c r="D1223" t="s">
        <v>178</v>
      </c>
      <c r="E1223" s="76">
        <v>24651.997564363039</v>
      </c>
      <c r="F1223" s="13">
        <f t="shared" si="26"/>
        <v>38078</v>
      </c>
    </row>
    <row r="1224" spans="1:6" x14ac:dyDescent="0.15">
      <c r="A1224">
        <v>1223</v>
      </c>
      <c r="B1224" s="42" t="s">
        <v>43</v>
      </c>
      <c r="C1224" s="8">
        <v>38469</v>
      </c>
      <c r="D1224" t="s">
        <v>179</v>
      </c>
      <c r="E1224" s="76">
        <v>485329.29252344125</v>
      </c>
      <c r="F1224" s="13">
        <f t="shared" si="26"/>
        <v>38443</v>
      </c>
    </row>
    <row r="1225" spans="1:6" x14ac:dyDescent="0.15">
      <c r="A1225">
        <v>1224</v>
      </c>
      <c r="B1225" s="42" t="s">
        <v>44</v>
      </c>
      <c r="C1225" s="8">
        <v>38112</v>
      </c>
      <c r="D1225" t="s">
        <v>180</v>
      </c>
      <c r="E1225" s="76">
        <v>78422.301496833214</v>
      </c>
      <c r="F1225" s="13">
        <f t="shared" si="26"/>
        <v>38108</v>
      </c>
    </row>
    <row r="1226" spans="1:6" x14ac:dyDescent="0.15">
      <c r="A1226">
        <v>1225</v>
      </c>
      <c r="B1226" s="42" t="s">
        <v>45</v>
      </c>
      <c r="C1226" s="8">
        <v>38843</v>
      </c>
      <c r="D1226" t="s">
        <v>181</v>
      </c>
      <c r="E1226" s="76">
        <v>174425.63317731646</v>
      </c>
      <c r="F1226" s="13">
        <f t="shared" si="26"/>
        <v>38838</v>
      </c>
    </row>
    <row r="1227" spans="1:6" x14ac:dyDescent="0.15">
      <c r="A1227">
        <v>1226</v>
      </c>
      <c r="B1227" s="42" t="s">
        <v>46</v>
      </c>
      <c r="C1227" s="8">
        <v>38479</v>
      </c>
      <c r="D1227" t="s">
        <v>167</v>
      </c>
      <c r="E1227" s="76">
        <v>475817.49795872445</v>
      </c>
      <c r="F1227" s="13">
        <f t="shared" si="26"/>
        <v>38473</v>
      </c>
    </row>
    <row r="1228" spans="1:6" x14ac:dyDescent="0.15">
      <c r="A1228">
        <v>1227</v>
      </c>
      <c r="B1228" s="42" t="s">
        <v>47</v>
      </c>
      <c r="C1228" s="8">
        <v>38845</v>
      </c>
      <c r="D1228" t="s">
        <v>168</v>
      </c>
      <c r="E1228" s="76">
        <v>447971.27168736316</v>
      </c>
      <c r="F1228" s="13">
        <f t="shared" si="26"/>
        <v>38838</v>
      </c>
    </row>
    <row r="1229" spans="1:6" x14ac:dyDescent="0.15">
      <c r="A1229">
        <v>1228</v>
      </c>
      <c r="B1229" s="42" t="s">
        <v>48</v>
      </c>
      <c r="C1229" s="8">
        <v>38481</v>
      </c>
      <c r="D1229" t="s">
        <v>169</v>
      </c>
      <c r="E1229" s="76">
        <v>52297.577121784343</v>
      </c>
      <c r="F1229" s="13">
        <f t="shared" si="26"/>
        <v>38473</v>
      </c>
    </row>
    <row r="1230" spans="1:6" x14ac:dyDescent="0.15">
      <c r="A1230">
        <v>1229</v>
      </c>
      <c r="B1230" s="42" t="s">
        <v>49</v>
      </c>
      <c r="C1230" s="8">
        <v>38847</v>
      </c>
      <c r="D1230" t="s">
        <v>170</v>
      </c>
      <c r="E1230" s="76">
        <v>475323.44413239264</v>
      </c>
      <c r="F1230" s="13">
        <f t="shared" si="26"/>
        <v>38838</v>
      </c>
    </row>
    <row r="1231" spans="1:6" x14ac:dyDescent="0.15">
      <c r="A1231">
        <v>1230</v>
      </c>
      <c r="B1231" s="42" t="s">
        <v>50</v>
      </c>
      <c r="C1231" s="8">
        <v>38909</v>
      </c>
      <c r="D1231" t="s">
        <v>171</v>
      </c>
      <c r="E1231" s="76">
        <v>365340.93164218235</v>
      </c>
      <c r="F1231" s="13">
        <f t="shared" si="26"/>
        <v>38899</v>
      </c>
    </row>
    <row r="1232" spans="1:6" x14ac:dyDescent="0.15">
      <c r="A1232">
        <v>1231</v>
      </c>
      <c r="B1232" s="42" t="s">
        <v>51</v>
      </c>
      <c r="C1232" s="8">
        <v>38576</v>
      </c>
      <c r="D1232" t="s">
        <v>172</v>
      </c>
      <c r="E1232" s="76">
        <v>108505.05650116049</v>
      </c>
      <c r="F1232" s="13">
        <f t="shared" si="26"/>
        <v>38565</v>
      </c>
    </row>
    <row r="1233" spans="1:6" x14ac:dyDescent="0.15">
      <c r="A1233">
        <v>1232</v>
      </c>
      <c r="B1233" s="42" t="s">
        <v>52</v>
      </c>
      <c r="C1233" s="8">
        <v>38243</v>
      </c>
      <c r="D1233" t="s">
        <v>173</v>
      </c>
      <c r="E1233" s="76">
        <v>283046.73842291598</v>
      </c>
      <c r="F1233" s="13">
        <f t="shared" si="26"/>
        <v>38231</v>
      </c>
    </row>
    <row r="1234" spans="1:6" x14ac:dyDescent="0.15">
      <c r="A1234">
        <v>1233</v>
      </c>
      <c r="B1234" s="42" t="s">
        <v>53</v>
      </c>
      <c r="C1234" s="8">
        <v>38676</v>
      </c>
      <c r="D1234" t="s">
        <v>174</v>
      </c>
      <c r="E1234" s="76">
        <v>15038.080138979893</v>
      </c>
      <c r="F1234" s="13">
        <f t="shared" si="26"/>
        <v>38657</v>
      </c>
    </row>
    <row r="1235" spans="1:6" x14ac:dyDescent="0.15">
      <c r="A1235">
        <v>1234</v>
      </c>
      <c r="B1235" s="42" t="s">
        <v>54</v>
      </c>
      <c r="C1235" s="8">
        <v>39042</v>
      </c>
      <c r="D1235" t="s">
        <v>175</v>
      </c>
      <c r="E1235" s="76">
        <v>336435.55253365793</v>
      </c>
      <c r="F1235" s="13">
        <f t="shared" si="26"/>
        <v>39022</v>
      </c>
    </row>
    <row r="1236" spans="1:6" x14ac:dyDescent="0.15">
      <c r="A1236">
        <v>1235</v>
      </c>
      <c r="B1236" s="42" t="s">
        <v>55</v>
      </c>
      <c r="C1236" s="8">
        <v>38678</v>
      </c>
      <c r="D1236" t="s">
        <v>176</v>
      </c>
      <c r="E1236" s="76">
        <v>400666.73000610492</v>
      </c>
      <c r="F1236" s="13">
        <f t="shared" si="26"/>
        <v>38657</v>
      </c>
    </row>
    <row r="1237" spans="1:6" x14ac:dyDescent="0.15">
      <c r="A1237">
        <v>1236</v>
      </c>
      <c r="B1237" s="42" t="s">
        <v>56</v>
      </c>
      <c r="C1237" s="8">
        <v>38314</v>
      </c>
      <c r="D1237" t="s">
        <v>177</v>
      </c>
      <c r="E1237" s="76">
        <v>305061.52028998348</v>
      </c>
      <c r="F1237" s="13">
        <f t="shared" si="26"/>
        <v>38292</v>
      </c>
    </row>
    <row r="1238" spans="1:6" x14ac:dyDescent="0.15">
      <c r="A1238">
        <v>1237</v>
      </c>
      <c r="B1238" s="42" t="s">
        <v>57</v>
      </c>
      <c r="C1238" s="8">
        <v>38496</v>
      </c>
      <c r="D1238" t="s">
        <v>177</v>
      </c>
      <c r="E1238" s="76">
        <v>199828.3266679972</v>
      </c>
      <c r="F1238" s="13">
        <f t="shared" si="26"/>
        <v>38473</v>
      </c>
    </row>
    <row r="1239" spans="1:6" x14ac:dyDescent="0.15">
      <c r="A1239">
        <v>1238</v>
      </c>
      <c r="B1239" s="42" t="s">
        <v>58</v>
      </c>
      <c r="C1239" s="8">
        <v>38497</v>
      </c>
      <c r="D1239" t="s">
        <v>177</v>
      </c>
      <c r="E1239" s="76">
        <v>168180.83681754349</v>
      </c>
      <c r="F1239" s="13">
        <f t="shared" si="26"/>
        <v>38473</v>
      </c>
    </row>
    <row r="1240" spans="1:6" x14ac:dyDescent="0.15">
      <c r="A1240">
        <v>1239</v>
      </c>
      <c r="B1240" s="42" t="s">
        <v>59</v>
      </c>
      <c r="C1240" s="8">
        <v>38498</v>
      </c>
      <c r="D1240" t="s">
        <v>177</v>
      </c>
      <c r="E1240" s="76">
        <v>445979.92394505686</v>
      </c>
      <c r="F1240" s="13">
        <f t="shared" si="26"/>
        <v>38473</v>
      </c>
    </row>
    <row r="1241" spans="1:6" x14ac:dyDescent="0.15">
      <c r="A1241">
        <v>1240</v>
      </c>
      <c r="B1241" s="42" t="s">
        <v>60</v>
      </c>
      <c r="C1241" s="8">
        <v>38499</v>
      </c>
      <c r="D1241" t="s">
        <v>177</v>
      </c>
      <c r="E1241" s="76">
        <v>135628.7034454814</v>
      </c>
      <c r="F1241" s="13">
        <f t="shared" si="26"/>
        <v>38473</v>
      </c>
    </row>
    <row r="1242" spans="1:6" x14ac:dyDescent="0.15">
      <c r="A1242">
        <v>1241</v>
      </c>
      <c r="B1242" s="42" t="s">
        <v>61</v>
      </c>
      <c r="C1242" s="8">
        <v>38500</v>
      </c>
      <c r="D1242" t="s">
        <v>177</v>
      </c>
      <c r="E1242" s="76">
        <v>73703.493197828429</v>
      </c>
      <c r="F1242" s="13">
        <f t="shared" si="26"/>
        <v>38473</v>
      </c>
    </row>
    <row r="1243" spans="1:6" x14ac:dyDescent="0.15">
      <c r="A1243">
        <v>1242</v>
      </c>
      <c r="B1243" s="42" t="s">
        <v>62</v>
      </c>
      <c r="C1243" s="8">
        <v>38501</v>
      </c>
      <c r="D1243" t="s">
        <v>177</v>
      </c>
      <c r="E1243" s="76">
        <v>7135.2111853475453</v>
      </c>
      <c r="F1243" s="13">
        <f t="shared" si="26"/>
        <v>38473</v>
      </c>
    </row>
    <row r="1244" spans="1:6" x14ac:dyDescent="0.15">
      <c r="A1244">
        <v>1243</v>
      </c>
      <c r="B1244" s="42" t="s">
        <v>63</v>
      </c>
      <c r="C1244" s="8">
        <v>38502</v>
      </c>
      <c r="D1244" t="s">
        <v>177</v>
      </c>
      <c r="E1244" s="76">
        <v>403477.20114148402</v>
      </c>
      <c r="F1244" s="13">
        <f t="shared" si="26"/>
        <v>38473</v>
      </c>
    </row>
    <row r="1245" spans="1:6" x14ac:dyDescent="0.15">
      <c r="A1245">
        <v>1244</v>
      </c>
      <c r="B1245" s="42" t="s">
        <v>64</v>
      </c>
      <c r="C1245" s="8">
        <v>38503</v>
      </c>
      <c r="D1245" t="s">
        <v>177</v>
      </c>
      <c r="E1245" s="76">
        <v>207135.52627810149</v>
      </c>
      <c r="F1245" s="13">
        <f t="shared" si="26"/>
        <v>38473</v>
      </c>
    </row>
    <row r="1246" spans="1:6" x14ac:dyDescent="0.15">
      <c r="A1246">
        <v>1245</v>
      </c>
      <c r="B1246" s="42" t="s">
        <v>65</v>
      </c>
      <c r="C1246" s="8">
        <v>38504</v>
      </c>
      <c r="D1246" t="s">
        <v>177</v>
      </c>
      <c r="E1246" s="76">
        <v>59676.491108002883</v>
      </c>
      <c r="F1246" s="13">
        <f t="shared" si="26"/>
        <v>38504</v>
      </c>
    </row>
    <row r="1247" spans="1:6" x14ac:dyDescent="0.15">
      <c r="A1247">
        <v>1246</v>
      </c>
      <c r="B1247" s="42" t="s">
        <v>66</v>
      </c>
      <c r="C1247" s="8">
        <v>38505</v>
      </c>
      <c r="D1247" t="s">
        <v>177</v>
      </c>
      <c r="E1247" s="76">
        <v>321723.78947303479</v>
      </c>
      <c r="F1247" s="13">
        <f t="shared" si="26"/>
        <v>38504</v>
      </c>
    </row>
    <row r="1248" spans="1:6" x14ac:dyDescent="0.15">
      <c r="A1248">
        <v>1247</v>
      </c>
      <c r="B1248" s="42" t="s">
        <v>65</v>
      </c>
      <c r="C1248" s="8">
        <v>38506</v>
      </c>
      <c r="D1248" t="s">
        <v>177</v>
      </c>
      <c r="E1248" s="76">
        <v>43505.96717403693</v>
      </c>
      <c r="F1248" s="13">
        <f t="shared" si="26"/>
        <v>38504</v>
      </c>
    </row>
    <row r="1249" spans="1:6" x14ac:dyDescent="0.15">
      <c r="A1249">
        <v>1248</v>
      </c>
      <c r="B1249" s="42" t="s">
        <v>66</v>
      </c>
      <c r="C1249" s="8">
        <v>38536</v>
      </c>
      <c r="D1249" t="s">
        <v>177</v>
      </c>
      <c r="E1249" s="76">
        <v>83211.471775864135</v>
      </c>
      <c r="F1249" s="13">
        <f t="shared" si="26"/>
        <v>38534</v>
      </c>
    </row>
    <row r="1250" spans="1:6" x14ac:dyDescent="0.15">
      <c r="A1250">
        <v>1249</v>
      </c>
      <c r="B1250" s="42" t="s">
        <v>67</v>
      </c>
      <c r="C1250" s="8">
        <v>38567</v>
      </c>
      <c r="D1250" t="s">
        <v>177</v>
      </c>
      <c r="E1250" s="76">
        <v>328626.18602998939</v>
      </c>
      <c r="F1250" s="13">
        <f t="shared" si="26"/>
        <v>38565</v>
      </c>
    </row>
    <row r="1251" spans="1:6" x14ac:dyDescent="0.15">
      <c r="A1251">
        <v>1250</v>
      </c>
      <c r="B1251" s="42" t="s">
        <v>41</v>
      </c>
      <c r="C1251" s="8">
        <v>38598</v>
      </c>
      <c r="D1251" t="s">
        <v>177</v>
      </c>
      <c r="E1251" s="76">
        <v>168870.50622967008</v>
      </c>
      <c r="F1251" s="13">
        <f t="shared" si="26"/>
        <v>38596</v>
      </c>
    </row>
    <row r="1252" spans="1:6" x14ac:dyDescent="0.15">
      <c r="A1252">
        <v>1251</v>
      </c>
      <c r="B1252" s="42" t="s">
        <v>42</v>
      </c>
      <c r="C1252" s="8">
        <v>38628</v>
      </c>
      <c r="D1252" t="s">
        <v>177</v>
      </c>
      <c r="E1252" s="76">
        <v>432705.08381228393</v>
      </c>
      <c r="F1252" s="13">
        <f t="shared" si="26"/>
        <v>38626</v>
      </c>
    </row>
    <row r="1253" spans="1:6" x14ac:dyDescent="0.15">
      <c r="A1253">
        <v>1252</v>
      </c>
      <c r="B1253" s="42" t="s">
        <v>43</v>
      </c>
      <c r="C1253" s="8">
        <v>38659</v>
      </c>
      <c r="D1253" t="s">
        <v>177</v>
      </c>
      <c r="E1253" s="76">
        <v>300171.25958900963</v>
      </c>
      <c r="F1253" s="13">
        <f t="shared" si="26"/>
        <v>38657</v>
      </c>
    </row>
    <row r="1254" spans="1:6" x14ac:dyDescent="0.15">
      <c r="A1254">
        <v>1253</v>
      </c>
      <c r="B1254" s="42" t="s">
        <v>44</v>
      </c>
      <c r="C1254" s="8">
        <v>38689</v>
      </c>
      <c r="D1254" t="s">
        <v>177</v>
      </c>
      <c r="E1254" s="76">
        <v>127837.64814377046</v>
      </c>
      <c r="F1254" s="13">
        <f t="shared" si="26"/>
        <v>38687</v>
      </c>
    </row>
    <row r="1255" spans="1:6" x14ac:dyDescent="0.15">
      <c r="A1255">
        <v>1254</v>
      </c>
      <c r="B1255" s="42" t="s">
        <v>45</v>
      </c>
      <c r="C1255" s="8">
        <v>38720</v>
      </c>
      <c r="D1255" t="s">
        <v>177</v>
      </c>
      <c r="E1255" s="76">
        <v>276288.49977522116</v>
      </c>
      <c r="F1255" s="13">
        <f t="shared" si="26"/>
        <v>38718</v>
      </c>
    </row>
    <row r="1256" spans="1:6" x14ac:dyDescent="0.15">
      <c r="A1256">
        <v>1255</v>
      </c>
      <c r="B1256" s="42" t="s">
        <v>46</v>
      </c>
      <c r="C1256" s="8">
        <v>38751</v>
      </c>
      <c r="D1256" t="s">
        <v>177</v>
      </c>
      <c r="E1256" s="76">
        <v>494050.56963391759</v>
      </c>
      <c r="F1256" s="13">
        <f t="shared" si="26"/>
        <v>38749</v>
      </c>
    </row>
    <row r="1257" spans="1:6" x14ac:dyDescent="0.15">
      <c r="A1257">
        <v>1256</v>
      </c>
      <c r="B1257" s="42" t="s">
        <v>47</v>
      </c>
      <c r="C1257" s="8">
        <v>38779</v>
      </c>
      <c r="D1257" t="s">
        <v>177</v>
      </c>
      <c r="E1257" s="76">
        <v>225619.26393830584</v>
      </c>
      <c r="F1257" s="13">
        <f t="shared" si="26"/>
        <v>38777</v>
      </c>
    </row>
    <row r="1258" spans="1:6" x14ac:dyDescent="0.15">
      <c r="A1258">
        <v>1257</v>
      </c>
      <c r="B1258" s="42" t="s">
        <v>48</v>
      </c>
      <c r="C1258" s="8">
        <v>38810</v>
      </c>
      <c r="D1258" t="s">
        <v>177</v>
      </c>
      <c r="E1258" s="76">
        <v>329009.14564894029</v>
      </c>
      <c r="F1258" s="13">
        <f t="shared" si="26"/>
        <v>38808</v>
      </c>
    </row>
    <row r="1259" spans="1:6" x14ac:dyDescent="0.15">
      <c r="A1259">
        <v>1258</v>
      </c>
      <c r="B1259" s="42" t="s">
        <v>49</v>
      </c>
      <c r="C1259" s="8">
        <v>38840</v>
      </c>
      <c r="D1259" t="s">
        <v>177</v>
      </c>
      <c r="E1259" s="76">
        <v>351740.02374485118</v>
      </c>
      <c r="F1259" s="13">
        <f t="shared" si="26"/>
        <v>38838</v>
      </c>
    </row>
    <row r="1260" spans="1:6" x14ac:dyDescent="0.15">
      <c r="A1260">
        <v>1259</v>
      </c>
      <c r="B1260" s="42" t="s">
        <v>50</v>
      </c>
      <c r="C1260" s="8">
        <v>38871</v>
      </c>
      <c r="D1260" t="s">
        <v>177</v>
      </c>
      <c r="E1260" s="76">
        <v>359986.31795162032</v>
      </c>
      <c r="F1260" s="13">
        <f t="shared" si="26"/>
        <v>38869</v>
      </c>
    </row>
    <row r="1261" spans="1:6" x14ac:dyDescent="0.15">
      <c r="A1261">
        <v>1260</v>
      </c>
      <c r="B1261" s="42" t="s">
        <v>51</v>
      </c>
      <c r="C1261" s="8">
        <v>38901</v>
      </c>
      <c r="D1261" t="s">
        <v>177</v>
      </c>
      <c r="E1261" s="76">
        <v>60020.440556322996</v>
      </c>
      <c r="F1261" s="13">
        <f t="shared" si="26"/>
        <v>38899</v>
      </c>
    </row>
    <row r="1262" spans="1:6" x14ac:dyDescent="0.15">
      <c r="A1262">
        <v>1261</v>
      </c>
      <c r="B1262" s="42" t="s">
        <v>52</v>
      </c>
      <c r="C1262" s="8">
        <v>38932</v>
      </c>
      <c r="D1262" t="s">
        <v>177</v>
      </c>
      <c r="E1262" s="76">
        <v>302105.34132276918</v>
      </c>
      <c r="F1262" s="13">
        <f t="shared" si="26"/>
        <v>38930</v>
      </c>
    </row>
    <row r="1263" spans="1:6" x14ac:dyDescent="0.15">
      <c r="A1263">
        <v>1262</v>
      </c>
      <c r="B1263" s="42" t="s">
        <v>53</v>
      </c>
      <c r="C1263" s="8">
        <v>38963</v>
      </c>
      <c r="D1263" t="s">
        <v>177</v>
      </c>
      <c r="E1263" s="76">
        <v>75852.524501110238</v>
      </c>
      <c r="F1263" s="13">
        <f t="shared" si="26"/>
        <v>38961</v>
      </c>
    </row>
    <row r="1264" spans="1:6" x14ac:dyDescent="0.15">
      <c r="A1264">
        <v>1263</v>
      </c>
      <c r="B1264" s="42" t="s">
        <v>54</v>
      </c>
      <c r="C1264" s="8">
        <v>38993</v>
      </c>
      <c r="D1264" t="s">
        <v>167</v>
      </c>
      <c r="E1264" s="76">
        <v>183164.20545694046</v>
      </c>
      <c r="F1264" s="13">
        <f t="shared" si="26"/>
        <v>38991</v>
      </c>
    </row>
    <row r="1265" spans="1:6" x14ac:dyDescent="0.15">
      <c r="A1265">
        <v>1264</v>
      </c>
      <c r="B1265" s="42" t="s">
        <v>55</v>
      </c>
      <c r="C1265" s="8">
        <v>39024</v>
      </c>
      <c r="D1265" t="s">
        <v>168</v>
      </c>
      <c r="E1265" s="76">
        <v>74139.919809626197</v>
      </c>
      <c r="F1265" s="13">
        <f t="shared" si="26"/>
        <v>39022</v>
      </c>
    </row>
    <row r="1266" spans="1:6" x14ac:dyDescent="0.15">
      <c r="A1266">
        <v>1265</v>
      </c>
      <c r="B1266" s="42" t="s">
        <v>56</v>
      </c>
      <c r="C1266" s="8">
        <v>39054</v>
      </c>
      <c r="D1266" t="s">
        <v>169</v>
      </c>
      <c r="E1266" s="76">
        <v>123276.84691630353</v>
      </c>
      <c r="F1266" s="13">
        <f t="shared" si="26"/>
        <v>39052</v>
      </c>
    </row>
    <row r="1267" spans="1:6" x14ac:dyDescent="0.15">
      <c r="A1267">
        <v>1266</v>
      </c>
      <c r="B1267" s="42" t="s">
        <v>57</v>
      </c>
      <c r="C1267" s="8">
        <v>37998</v>
      </c>
      <c r="D1267" t="s">
        <v>170</v>
      </c>
      <c r="E1267" s="76">
        <v>176825.03322463579</v>
      </c>
      <c r="F1267" s="13">
        <f t="shared" si="26"/>
        <v>37987</v>
      </c>
    </row>
    <row r="1268" spans="1:6" x14ac:dyDescent="0.15">
      <c r="A1268">
        <v>1267</v>
      </c>
      <c r="B1268" s="42" t="s">
        <v>58</v>
      </c>
      <c r="C1268" s="8">
        <v>37989</v>
      </c>
      <c r="D1268" t="s">
        <v>171</v>
      </c>
      <c r="E1268" s="76">
        <v>280096.10322010308</v>
      </c>
      <c r="F1268" s="13">
        <f t="shared" si="26"/>
        <v>37987</v>
      </c>
    </row>
    <row r="1269" spans="1:6" x14ac:dyDescent="0.15">
      <c r="A1269">
        <v>1268</v>
      </c>
      <c r="B1269" s="42" t="s">
        <v>59</v>
      </c>
      <c r="C1269" s="8">
        <v>38001</v>
      </c>
      <c r="D1269" t="s">
        <v>171</v>
      </c>
      <c r="E1269" s="76">
        <v>284595.78159786708</v>
      </c>
      <c r="F1269" s="13">
        <f t="shared" si="26"/>
        <v>37987</v>
      </c>
    </row>
    <row r="1270" spans="1:6" x14ac:dyDescent="0.15">
      <c r="A1270">
        <v>1269</v>
      </c>
      <c r="B1270" s="42" t="s">
        <v>60</v>
      </c>
      <c r="C1270" s="8">
        <v>38011</v>
      </c>
      <c r="D1270" t="s">
        <v>171</v>
      </c>
      <c r="E1270" s="76">
        <v>299994.92275102204</v>
      </c>
      <c r="F1270" s="13">
        <f t="shared" si="26"/>
        <v>37987</v>
      </c>
    </row>
    <row r="1271" spans="1:6" x14ac:dyDescent="0.15">
      <c r="A1271">
        <v>1270</v>
      </c>
      <c r="B1271" s="42" t="s">
        <v>61</v>
      </c>
      <c r="C1271" s="8">
        <v>38369</v>
      </c>
      <c r="D1271" t="s">
        <v>171</v>
      </c>
      <c r="E1271" s="76">
        <v>421085.7039669379</v>
      </c>
      <c r="F1271" s="13">
        <f t="shared" si="26"/>
        <v>38353</v>
      </c>
    </row>
    <row r="1272" spans="1:6" x14ac:dyDescent="0.15">
      <c r="A1272">
        <v>1271</v>
      </c>
      <c r="B1272" s="42" t="s">
        <v>62</v>
      </c>
      <c r="C1272" s="8">
        <v>38406</v>
      </c>
      <c r="D1272" t="s">
        <v>176</v>
      </c>
      <c r="E1272" s="76">
        <v>100056.78942394219</v>
      </c>
      <c r="F1272" s="13">
        <f t="shared" si="26"/>
        <v>38384</v>
      </c>
    </row>
    <row r="1273" spans="1:6" x14ac:dyDescent="0.15">
      <c r="A1273">
        <v>1272</v>
      </c>
      <c r="B1273" s="42" t="s">
        <v>63</v>
      </c>
      <c r="C1273" s="8">
        <v>38384</v>
      </c>
      <c r="D1273" t="s">
        <v>177</v>
      </c>
      <c r="E1273" s="76">
        <v>4992.9494189024372</v>
      </c>
      <c r="F1273" s="13">
        <f t="shared" si="26"/>
        <v>38384</v>
      </c>
    </row>
    <row r="1274" spans="1:6" x14ac:dyDescent="0.15">
      <c r="A1274">
        <v>1273</v>
      </c>
      <c r="B1274" s="42" t="s">
        <v>64</v>
      </c>
      <c r="C1274" s="8">
        <v>38022</v>
      </c>
      <c r="D1274" t="s">
        <v>178</v>
      </c>
      <c r="E1274" s="76">
        <v>329085.19209789921</v>
      </c>
      <c r="F1274" s="13">
        <f t="shared" si="26"/>
        <v>38018</v>
      </c>
    </row>
    <row r="1275" spans="1:6" x14ac:dyDescent="0.15">
      <c r="A1275">
        <v>1274</v>
      </c>
      <c r="B1275" s="42" t="s">
        <v>65</v>
      </c>
      <c r="C1275" s="8">
        <v>38411</v>
      </c>
      <c r="D1275" t="s">
        <v>179</v>
      </c>
      <c r="E1275" s="76">
        <v>381211.67808089196</v>
      </c>
      <c r="F1275" s="13">
        <f t="shared" si="26"/>
        <v>38384</v>
      </c>
    </row>
    <row r="1276" spans="1:6" x14ac:dyDescent="0.15">
      <c r="A1276">
        <v>1275</v>
      </c>
      <c r="B1276" s="42" t="s">
        <v>66</v>
      </c>
      <c r="C1276" s="8">
        <v>38399</v>
      </c>
      <c r="D1276" t="s">
        <v>180</v>
      </c>
      <c r="E1276" s="76">
        <v>111135.52526979813</v>
      </c>
      <c r="F1276" s="13">
        <f t="shared" si="26"/>
        <v>38384</v>
      </c>
    </row>
    <row r="1277" spans="1:6" x14ac:dyDescent="0.15">
      <c r="A1277">
        <v>1276</v>
      </c>
      <c r="B1277" s="42" t="s">
        <v>65</v>
      </c>
      <c r="C1277" s="8">
        <v>38406</v>
      </c>
      <c r="D1277" t="s">
        <v>181</v>
      </c>
      <c r="E1277" s="76">
        <v>174696.54065676732</v>
      </c>
      <c r="F1277" s="13">
        <f t="shared" si="26"/>
        <v>38384</v>
      </c>
    </row>
    <row r="1278" spans="1:6" x14ac:dyDescent="0.15">
      <c r="A1278">
        <v>1277</v>
      </c>
      <c r="B1278" s="42" t="s">
        <v>66</v>
      </c>
      <c r="C1278" s="8">
        <v>38386</v>
      </c>
      <c r="D1278" t="s">
        <v>167</v>
      </c>
      <c r="E1278" s="76">
        <v>347712.2928442643</v>
      </c>
      <c r="F1278" s="13">
        <f t="shared" si="26"/>
        <v>38384</v>
      </c>
    </row>
    <row r="1279" spans="1:6" x14ac:dyDescent="0.15">
      <c r="A1279">
        <v>1278</v>
      </c>
      <c r="B1279" s="42" t="s">
        <v>67</v>
      </c>
      <c r="C1279" s="8">
        <v>38752</v>
      </c>
      <c r="D1279" t="s">
        <v>168</v>
      </c>
      <c r="E1279" s="76">
        <v>402759.17099713971</v>
      </c>
      <c r="F1279" s="13">
        <f t="shared" si="26"/>
        <v>38749</v>
      </c>
    </row>
    <row r="1280" spans="1:6" x14ac:dyDescent="0.15">
      <c r="A1280">
        <v>1279</v>
      </c>
      <c r="B1280" s="42" t="s">
        <v>41</v>
      </c>
      <c r="C1280" s="8">
        <v>38801</v>
      </c>
      <c r="D1280" t="s">
        <v>169</v>
      </c>
      <c r="E1280" s="76">
        <v>374784.29766688013</v>
      </c>
      <c r="F1280" s="13">
        <f t="shared" si="26"/>
        <v>38777</v>
      </c>
    </row>
    <row r="1281" spans="1:6" x14ac:dyDescent="0.15">
      <c r="A1281">
        <v>1280</v>
      </c>
      <c r="B1281" s="42" t="s">
        <v>42</v>
      </c>
      <c r="C1281" s="8">
        <v>38807</v>
      </c>
      <c r="D1281" t="s">
        <v>169</v>
      </c>
      <c r="E1281" s="76">
        <v>427943.2473249514</v>
      </c>
      <c r="F1281" s="13">
        <f t="shared" si="26"/>
        <v>38777</v>
      </c>
    </row>
    <row r="1282" spans="1:6" x14ac:dyDescent="0.15">
      <c r="A1282">
        <v>1281</v>
      </c>
      <c r="B1282" s="42" t="s">
        <v>43</v>
      </c>
      <c r="C1282" s="8">
        <v>38799</v>
      </c>
      <c r="D1282" t="s">
        <v>169</v>
      </c>
      <c r="E1282" s="76">
        <v>212169.59283604354</v>
      </c>
      <c r="F1282" s="13">
        <f t="shared" si="26"/>
        <v>38777</v>
      </c>
    </row>
    <row r="1283" spans="1:6" x14ac:dyDescent="0.15">
      <c r="A1283">
        <v>1282</v>
      </c>
      <c r="B1283" s="42" t="s">
        <v>44</v>
      </c>
      <c r="C1283" s="8">
        <v>38800</v>
      </c>
      <c r="D1283" t="s">
        <v>169</v>
      </c>
      <c r="E1283" s="76">
        <v>333317.77281747485</v>
      </c>
      <c r="F1283" s="13">
        <f t="shared" si="26"/>
        <v>38777</v>
      </c>
    </row>
    <row r="1284" spans="1:6" x14ac:dyDescent="0.15">
      <c r="A1284">
        <v>1283</v>
      </c>
      <c r="B1284" s="42" t="s">
        <v>45</v>
      </c>
      <c r="C1284" s="8">
        <v>38801</v>
      </c>
      <c r="D1284" t="s">
        <v>169</v>
      </c>
      <c r="E1284" s="76">
        <v>290024.37014406407</v>
      </c>
      <c r="F1284" s="13">
        <f t="shared" si="26"/>
        <v>38777</v>
      </c>
    </row>
    <row r="1285" spans="1:6" x14ac:dyDescent="0.15">
      <c r="A1285">
        <v>1284</v>
      </c>
      <c r="B1285" s="42" t="s">
        <v>46</v>
      </c>
      <c r="C1285" s="8">
        <v>38802</v>
      </c>
      <c r="D1285" t="s">
        <v>169</v>
      </c>
      <c r="E1285" s="76">
        <v>112668.71945009072</v>
      </c>
      <c r="F1285" s="13">
        <f t="shared" si="26"/>
        <v>38777</v>
      </c>
    </row>
    <row r="1286" spans="1:6" x14ac:dyDescent="0.15">
      <c r="A1286">
        <v>1285</v>
      </c>
      <c r="B1286" s="42" t="s">
        <v>47</v>
      </c>
      <c r="C1286" s="8">
        <v>38803</v>
      </c>
      <c r="D1286" t="s">
        <v>169</v>
      </c>
      <c r="E1286" s="76">
        <v>379581.42495516752</v>
      </c>
      <c r="F1286" s="13">
        <f t="shared" ref="F1286:F1349" si="27">DATE(YEAR(C1286), MONTH(C1286), 1)</f>
        <v>38777</v>
      </c>
    </row>
    <row r="1287" spans="1:6" x14ac:dyDescent="0.15">
      <c r="A1287">
        <v>1286</v>
      </c>
      <c r="B1287" s="42" t="s">
        <v>48</v>
      </c>
      <c r="C1287" s="8">
        <v>38804</v>
      </c>
      <c r="D1287" t="s">
        <v>169</v>
      </c>
      <c r="E1287" s="76">
        <v>70856.023733119117</v>
      </c>
      <c r="F1287" s="13">
        <f t="shared" si="27"/>
        <v>38777</v>
      </c>
    </row>
    <row r="1288" spans="1:6" x14ac:dyDescent="0.15">
      <c r="A1288">
        <v>1287</v>
      </c>
      <c r="B1288" s="42" t="s">
        <v>49</v>
      </c>
      <c r="C1288" s="8">
        <v>38805</v>
      </c>
      <c r="D1288" t="s">
        <v>169</v>
      </c>
      <c r="E1288" s="76">
        <v>179147.5953352692</v>
      </c>
      <c r="F1288" s="13">
        <f t="shared" si="27"/>
        <v>38777</v>
      </c>
    </row>
    <row r="1289" spans="1:6" x14ac:dyDescent="0.15">
      <c r="A1289">
        <v>1288</v>
      </c>
      <c r="B1289" s="42" t="s">
        <v>50</v>
      </c>
      <c r="C1289" s="8">
        <v>38806</v>
      </c>
      <c r="D1289" t="s">
        <v>169</v>
      </c>
      <c r="E1289" s="76">
        <v>463024.85723357479</v>
      </c>
      <c r="F1289" s="13">
        <f t="shared" si="27"/>
        <v>38777</v>
      </c>
    </row>
    <row r="1290" spans="1:6" x14ac:dyDescent="0.15">
      <c r="A1290">
        <v>1289</v>
      </c>
      <c r="B1290" s="42" t="s">
        <v>51</v>
      </c>
      <c r="C1290" s="8">
        <v>38807</v>
      </c>
      <c r="D1290" t="s">
        <v>179</v>
      </c>
      <c r="E1290" s="76">
        <v>56611.362643705368</v>
      </c>
      <c r="F1290" s="13">
        <f t="shared" si="27"/>
        <v>38777</v>
      </c>
    </row>
    <row r="1291" spans="1:6" x14ac:dyDescent="0.15">
      <c r="A1291">
        <v>1290</v>
      </c>
      <c r="B1291" s="42" t="s">
        <v>52</v>
      </c>
      <c r="C1291" s="8">
        <v>38808</v>
      </c>
      <c r="D1291" t="s">
        <v>180</v>
      </c>
      <c r="E1291" s="76">
        <v>308875.66856441781</v>
      </c>
      <c r="F1291" s="13">
        <f t="shared" si="27"/>
        <v>38808</v>
      </c>
    </row>
    <row r="1292" spans="1:6" x14ac:dyDescent="0.15">
      <c r="A1292">
        <v>1291</v>
      </c>
      <c r="B1292" s="42" t="s">
        <v>53</v>
      </c>
      <c r="C1292" s="8">
        <v>38809</v>
      </c>
      <c r="D1292" t="s">
        <v>181</v>
      </c>
      <c r="E1292" s="76">
        <v>463312.27212988737</v>
      </c>
      <c r="F1292" s="13">
        <f t="shared" si="27"/>
        <v>38808</v>
      </c>
    </row>
    <row r="1293" spans="1:6" x14ac:dyDescent="0.15">
      <c r="A1293">
        <v>1292</v>
      </c>
      <c r="B1293" s="42" t="s">
        <v>54</v>
      </c>
      <c r="C1293" s="8">
        <v>38810</v>
      </c>
      <c r="D1293" t="s">
        <v>167</v>
      </c>
      <c r="E1293" s="76">
        <v>338270.34985618037</v>
      </c>
      <c r="F1293" s="13">
        <f t="shared" si="27"/>
        <v>38808</v>
      </c>
    </row>
    <row r="1294" spans="1:6" x14ac:dyDescent="0.15">
      <c r="A1294">
        <v>1293</v>
      </c>
      <c r="B1294" s="42" t="s">
        <v>55</v>
      </c>
      <c r="C1294" s="8">
        <v>38811</v>
      </c>
      <c r="D1294" t="s">
        <v>168</v>
      </c>
      <c r="E1294" s="76">
        <v>312721.17714931816</v>
      </c>
      <c r="F1294" s="13">
        <f t="shared" si="27"/>
        <v>38808</v>
      </c>
    </row>
    <row r="1295" spans="1:6" x14ac:dyDescent="0.15">
      <c r="A1295">
        <v>1294</v>
      </c>
      <c r="B1295" s="42" t="s">
        <v>56</v>
      </c>
      <c r="C1295" s="8">
        <v>37998</v>
      </c>
      <c r="D1295" t="s">
        <v>169</v>
      </c>
      <c r="E1295" s="76">
        <v>171640.28412135367</v>
      </c>
      <c r="F1295" s="13">
        <f t="shared" si="27"/>
        <v>37987</v>
      </c>
    </row>
    <row r="1296" spans="1:6" x14ac:dyDescent="0.15">
      <c r="A1296">
        <v>1295</v>
      </c>
      <c r="B1296" s="42" t="s">
        <v>57</v>
      </c>
      <c r="C1296" s="8">
        <v>37989</v>
      </c>
      <c r="D1296" t="s">
        <v>170</v>
      </c>
      <c r="E1296" s="76">
        <v>112588.24998800781</v>
      </c>
      <c r="F1296" s="13">
        <f t="shared" si="27"/>
        <v>37987</v>
      </c>
    </row>
    <row r="1297" spans="1:6" x14ac:dyDescent="0.15">
      <c r="A1297">
        <v>1296</v>
      </c>
      <c r="B1297" s="42" t="s">
        <v>58</v>
      </c>
      <c r="C1297" s="8">
        <v>38001</v>
      </c>
      <c r="D1297" t="s">
        <v>171</v>
      </c>
      <c r="E1297" s="76">
        <v>474617.52511843556</v>
      </c>
      <c r="F1297" s="13">
        <f t="shared" si="27"/>
        <v>37987</v>
      </c>
    </row>
    <row r="1298" spans="1:6" x14ac:dyDescent="0.15">
      <c r="A1298">
        <v>1297</v>
      </c>
      <c r="B1298" s="42" t="s">
        <v>59</v>
      </c>
      <c r="C1298" s="8">
        <v>38011</v>
      </c>
      <c r="D1298" t="s">
        <v>171</v>
      </c>
      <c r="E1298" s="76">
        <v>429558.86215709196</v>
      </c>
      <c r="F1298" s="13">
        <f t="shared" si="27"/>
        <v>37987</v>
      </c>
    </row>
    <row r="1299" spans="1:6" x14ac:dyDescent="0.15">
      <c r="A1299">
        <v>1298</v>
      </c>
      <c r="B1299" s="42" t="s">
        <v>60</v>
      </c>
      <c r="C1299" s="8">
        <v>37998</v>
      </c>
      <c r="D1299" t="s">
        <v>171</v>
      </c>
      <c r="E1299" s="76">
        <v>67674.608192710599</v>
      </c>
      <c r="F1299" s="13">
        <f t="shared" si="27"/>
        <v>37987</v>
      </c>
    </row>
    <row r="1300" spans="1:6" x14ac:dyDescent="0.15">
      <c r="A1300">
        <v>1299</v>
      </c>
      <c r="B1300" s="42" t="s">
        <v>61</v>
      </c>
      <c r="C1300" s="8">
        <v>37989</v>
      </c>
      <c r="D1300" t="s">
        <v>171</v>
      </c>
      <c r="E1300" s="76">
        <v>336673.68470482668</v>
      </c>
      <c r="F1300" s="13">
        <f t="shared" si="27"/>
        <v>37987</v>
      </c>
    </row>
    <row r="1301" spans="1:6" x14ac:dyDescent="0.15">
      <c r="A1301">
        <v>1300</v>
      </c>
      <c r="B1301" s="42" t="s">
        <v>62</v>
      </c>
      <c r="C1301" s="8">
        <v>38001</v>
      </c>
      <c r="D1301" t="s">
        <v>176</v>
      </c>
      <c r="E1301" s="76">
        <v>292498.53156176</v>
      </c>
      <c r="F1301" s="13">
        <f t="shared" si="27"/>
        <v>37987</v>
      </c>
    </row>
    <row r="1302" spans="1:6" x14ac:dyDescent="0.15">
      <c r="A1302">
        <v>1301</v>
      </c>
      <c r="B1302" s="42" t="s">
        <v>63</v>
      </c>
      <c r="C1302" s="8">
        <v>38011</v>
      </c>
      <c r="D1302" t="s">
        <v>177</v>
      </c>
      <c r="E1302" s="76">
        <v>324401.7555784143</v>
      </c>
      <c r="F1302" s="13">
        <f t="shared" si="27"/>
        <v>37987</v>
      </c>
    </row>
    <row r="1303" spans="1:6" x14ac:dyDescent="0.15">
      <c r="A1303">
        <v>1302</v>
      </c>
      <c r="B1303" s="42" t="s">
        <v>64</v>
      </c>
      <c r="C1303" s="8">
        <v>37998</v>
      </c>
      <c r="D1303" t="s">
        <v>178</v>
      </c>
      <c r="E1303" s="76">
        <v>344712.9039615987</v>
      </c>
      <c r="F1303" s="13">
        <f t="shared" si="27"/>
        <v>37987</v>
      </c>
    </row>
    <row r="1304" spans="1:6" x14ac:dyDescent="0.15">
      <c r="A1304">
        <v>1303</v>
      </c>
      <c r="B1304" s="42" t="s">
        <v>65</v>
      </c>
      <c r="C1304" s="8">
        <v>37989</v>
      </c>
      <c r="D1304" t="s">
        <v>179</v>
      </c>
      <c r="E1304" s="76">
        <v>428584.46375570958</v>
      </c>
      <c r="F1304" s="13">
        <f t="shared" si="27"/>
        <v>37987</v>
      </c>
    </row>
    <row r="1305" spans="1:6" x14ac:dyDescent="0.15">
      <c r="A1305">
        <v>1304</v>
      </c>
      <c r="B1305" s="42" t="s">
        <v>66</v>
      </c>
      <c r="C1305" s="8">
        <v>38001</v>
      </c>
      <c r="D1305" t="s">
        <v>180</v>
      </c>
      <c r="E1305" s="76">
        <v>80860.041562012819</v>
      </c>
      <c r="F1305" s="13">
        <f t="shared" si="27"/>
        <v>37987</v>
      </c>
    </row>
    <row r="1306" spans="1:6" x14ac:dyDescent="0.15">
      <c r="A1306">
        <v>1305</v>
      </c>
      <c r="B1306" s="42" t="s">
        <v>65</v>
      </c>
      <c r="C1306" s="8">
        <v>38011</v>
      </c>
      <c r="D1306" t="s">
        <v>181</v>
      </c>
      <c r="E1306" s="76">
        <v>392892.77037350641</v>
      </c>
      <c r="F1306" s="13">
        <f t="shared" si="27"/>
        <v>37987</v>
      </c>
    </row>
    <row r="1307" spans="1:6" x14ac:dyDescent="0.15">
      <c r="A1307">
        <v>1306</v>
      </c>
      <c r="B1307" s="42" t="s">
        <v>66</v>
      </c>
      <c r="C1307" s="8">
        <v>37998</v>
      </c>
      <c r="D1307" t="s">
        <v>167</v>
      </c>
      <c r="E1307" s="76">
        <v>312049.02987521375</v>
      </c>
      <c r="F1307" s="13">
        <f t="shared" si="27"/>
        <v>37987</v>
      </c>
    </row>
    <row r="1308" spans="1:6" x14ac:dyDescent="0.15">
      <c r="A1308">
        <v>1307</v>
      </c>
      <c r="B1308" s="42" t="s">
        <v>67</v>
      </c>
      <c r="C1308" s="8">
        <v>37989</v>
      </c>
      <c r="D1308" t="s">
        <v>168</v>
      </c>
      <c r="E1308" s="76">
        <v>21683.469344681183</v>
      </c>
      <c r="F1308" s="13">
        <f t="shared" si="27"/>
        <v>37987</v>
      </c>
    </row>
    <row r="1309" spans="1:6" x14ac:dyDescent="0.15">
      <c r="A1309">
        <v>1308</v>
      </c>
      <c r="B1309" s="42" t="s">
        <v>41</v>
      </c>
      <c r="C1309" s="8">
        <v>38001</v>
      </c>
      <c r="D1309" t="s">
        <v>169</v>
      </c>
      <c r="E1309" s="76">
        <v>417585.46565523959</v>
      </c>
      <c r="F1309" s="13">
        <f t="shared" si="27"/>
        <v>37987</v>
      </c>
    </row>
    <row r="1310" spans="1:6" x14ac:dyDescent="0.15">
      <c r="A1310">
        <v>1309</v>
      </c>
      <c r="B1310" s="42" t="s">
        <v>42</v>
      </c>
      <c r="C1310" s="8">
        <v>37998</v>
      </c>
      <c r="D1310" t="s">
        <v>170</v>
      </c>
      <c r="E1310" s="76">
        <v>273219.83002481493</v>
      </c>
      <c r="F1310" s="13">
        <f t="shared" si="27"/>
        <v>37987</v>
      </c>
    </row>
    <row r="1311" spans="1:6" x14ac:dyDescent="0.15">
      <c r="A1311">
        <v>1310</v>
      </c>
      <c r="B1311" s="42" t="s">
        <v>43</v>
      </c>
      <c r="C1311" s="8">
        <v>37989</v>
      </c>
      <c r="D1311" t="s">
        <v>171</v>
      </c>
      <c r="E1311" s="76">
        <v>83592.380880303346</v>
      </c>
      <c r="F1311" s="13">
        <f t="shared" si="27"/>
        <v>37987</v>
      </c>
    </row>
    <row r="1312" spans="1:6" x14ac:dyDescent="0.15">
      <c r="A1312">
        <v>1311</v>
      </c>
      <c r="B1312" s="42" t="s">
        <v>44</v>
      </c>
      <c r="C1312" s="8">
        <v>38001</v>
      </c>
      <c r="D1312" t="s">
        <v>172</v>
      </c>
      <c r="E1312" s="76">
        <v>162559.4845704023</v>
      </c>
      <c r="F1312" s="13">
        <f t="shared" si="27"/>
        <v>37987</v>
      </c>
    </row>
    <row r="1313" spans="1:6" x14ac:dyDescent="0.15">
      <c r="A1313">
        <v>1312</v>
      </c>
      <c r="B1313" s="42" t="s">
        <v>45</v>
      </c>
      <c r="C1313" s="8">
        <v>38011</v>
      </c>
      <c r="D1313" t="s">
        <v>173</v>
      </c>
      <c r="E1313" s="76">
        <v>406113.40675596608</v>
      </c>
      <c r="F1313" s="13">
        <f t="shared" si="27"/>
        <v>37987</v>
      </c>
    </row>
    <row r="1314" spans="1:6" x14ac:dyDescent="0.15">
      <c r="A1314">
        <v>1313</v>
      </c>
      <c r="B1314" s="42" t="s">
        <v>46</v>
      </c>
      <c r="C1314" s="8">
        <v>38369</v>
      </c>
      <c r="D1314" t="s">
        <v>174</v>
      </c>
      <c r="E1314" s="76">
        <v>407699.61832441442</v>
      </c>
      <c r="F1314" s="13">
        <f t="shared" si="27"/>
        <v>38353</v>
      </c>
    </row>
    <row r="1315" spans="1:6" x14ac:dyDescent="0.15">
      <c r="A1315">
        <v>1314</v>
      </c>
      <c r="B1315" s="42" t="s">
        <v>47</v>
      </c>
      <c r="C1315" s="8">
        <v>38406</v>
      </c>
      <c r="D1315" t="s">
        <v>175</v>
      </c>
      <c r="E1315" s="76">
        <v>362257.07135671523</v>
      </c>
      <c r="F1315" s="13">
        <f t="shared" si="27"/>
        <v>38384</v>
      </c>
    </row>
    <row r="1316" spans="1:6" x14ac:dyDescent="0.15">
      <c r="A1316">
        <v>1315</v>
      </c>
      <c r="B1316" s="42" t="s">
        <v>48</v>
      </c>
      <c r="C1316" s="8">
        <v>38384</v>
      </c>
      <c r="D1316" t="s">
        <v>176</v>
      </c>
      <c r="E1316" s="76">
        <v>3000.4910085410506</v>
      </c>
      <c r="F1316" s="13">
        <f t="shared" si="27"/>
        <v>38384</v>
      </c>
    </row>
    <row r="1317" spans="1:6" x14ac:dyDescent="0.15">
      <c r="A1317">
        <v>1316</v>
      </c>
      <c r="B1317" s="42" t="s">
        <v>49</v>
      </c>
      <c r="C1317" s="8">
        <v>38022</v>
      </c>
      <c r="D1317" t="s">
        <v>177</v>
      </c>
      <c r="E1317" s="76">
        <v>287053.81498880527</v>
      </c>
      <c r="F1317" s="13">
        <f t="shared" si="27"/>
        <v>38018</v>
      </c>
    </row>
    <row r="1318" spans="1:6" x14ac:dyDescent="0.15">
      <c r="A1318">
        <v>1317</v>
      </c>
      <c r="B1318" s="42" t="s">
        <v>50</v>
      </c>
      <c r="C1318" s="8">
        <v>38411</v>
      </c>
      <c r="D1318" t="s">
        <v>178</v>
      </c>
      <c r="E1318" s="76">
        <v>269467.14300278865</v>
      </c>
      <c r="F1318" s="13">
        <f t="shared" si="27"/>
        <v>38384</v>
      </c>
    </row>
    <row r="1319" spans="1:6" x14ac:dyDescent="0.15">
      <c r="A1319">
        <v>1318</v>
      </c>
      <c r="B1319" s="42" t="s">
        <v>51</v>
      </c>
      <c r="C1319" s="8">
        <v>38399</v>
      </c>
      <c r="D1319" t="s">
        <v>179</v>
      </c>
      <c r="E1319" s="76">
        <v>285534.46221915266</v>
      </c>
      <c r="F1319" s="13">
        <f t="shared" si="27"/>
        <v>38384</v>
      </c>
    </row>
    <row r="1320" spans="1:6" x14ac:dyDescent="0.15">
      <c r="A1320">
        <v>1319</v>
      </c>
      <c r="B1320" s="42" t="s">
        <v>52</v>
      </c>
      <c r="C1320" s="8">
        <v>38406</v>
      </c>
      <c r="D1320" t="s">
        <v>179</v>
      </c>
      <c r="E1320" s="76">
        <v>260152.71761339976</v>
      </c>
      <c r="F1320" s="13">
        <f t="shared" si="27"/>
        <v>38384</v>
      </c>
    </row>
    <row r="1321" spans="1:6" x14ac:dyDescent="0.15">
      <c r="A1321">
        <v>1320</v>
      </c>
      <c r="B1321" s="42" t="s">
        <v>53</v>
      </c>
      <c r="C1321" s="8">
        <v>38386</v>
      </c>
      <c r="D1321" t="s">
        <v>179</v>
      </c>
      <c r="E1321" s="76">
        <v>425290.07010155905</v>
      </c>
      <c r="F1321" s="13">
        <f t="shared" si="27"/>
        <v>38384</v>
      </c>
    </row>
    <row r="1322" spans="1:6" x14ac:dyDescent="0.15">
      <c r="A1322">
        <v>1321</v>
      </c>
      <c r="B1322" s="42" t="s">
        <v>54</v>
      </c>
      <c r="C1322" s="8">
        <v>38752</v>
      </c>
      <c r="D1322" t="s">
        <v>179</v>
      </c>
      <c r="E1322" s="76">
        <v>265805.83678478975</v>
      </c>
      <c r="F1322" s="13">
        <f t="shared" si="27"/>
        <v>38749</v>
      </c>
    </row>
    <row r="1323" spans="1:6" x14ac:dyDescent="0.15">
      <c r="A1323">
        <v>1322</v>
      </c>
      <c r="B1323" s="42" t="s">
        <v>55</v>
      </c>
      <c r="C1323" s="8">
        <v>38801</v>
      </c>
      <c r="D1323" t="s">
        <v>179</v>
      </c>
      <c r="E1323" s="76">
        <v>260628.27797154625</v>
      </c>
      <c r="F1323" s="13">
        <f t="shared" si="27"/>
        <v>38777</v>
      </c>
    </row>
    <row r="1324" spans="1:6" x14ac:dyDescent="0.15">
      <c r="A1324">
        <v>1323</v>
      </c>
      <c r="B1324" s="42" t="s">
        <v>56</v>
      </c>
      <c r="C1324" s="8">
        <v>38807</v>
      </c>
      <c r="D1324" t="s">
        <v>179</v>
      </c>
      <c r="E1324" s="76">
        <v>37426.893632510008</v>
      </c>
      <c r="F1324" s="13">
        <f t="shared" si="27"/>
        <v>38777</v>
      </c>
    </row>
    <row r="1325" spans="1:6" x14ac:dyDescent="0.15">
      <c r="A1325">
        <v>1324</v>
      </c>
      <c r="B1325" s="42" t="s">
        <v>57</v>
      </c>
      <c r="C1325" s="8">
        <v>38799</v>
      </c>
      <c r="D1325" t="s">
        <v>179</v>
      </c>
      <c r="E1325" s="76">
        <v>391451.48999738134</v>
      </c>
      <c r="F1325" s="13">
        <f t="shared" si="27"/>
        <v>38777</v>
      </c>
    </row>
    <row r="1326" spans="1:6" x14ac:dyDescent="0.15">
      <c r="A1326">
        <v>1325</v>
      </c>
      <c r="B1326" s="42" t="s">
        <v>58</v>
      </c>
      <c r="C1326" s="8">
        <v>38065</v>
      </c>
      <c r="D1326" t="s">
        <v>179</v>
      </c>
      <c r="E1326" s="76">
        <v>45118.050729173352</v>
      </c>
      <c r="F1326" s="13">
        <f t="shared" si="27"/>
        <v>38047</v>
      </c>
    </row>
    <row r="1327" spans="1:6" x14ac:dyDescent="0.15">
      <c r="A1327">
        <v>1326</v>
      </c>
      <c r="B1327" s="42" t="s">
        <v>59</v>
      </c>
      <c r="C1327" s="8">
        <v>38781</v>
      </c>
      <c r="D1327" t="s">
        <v>179</v>
      </c>
      <c r="E1327" s="76">
        <v>437904.25538887753</v>
      </c>
      <c r="F1327" s="13">
        <f t="shared" si="27"/>
        <v>38777</v>
      </c>
    </row>
    <row r="1328" spans="1:6" x14ac:dyDescent="0.15">
      <c r="A1328">
        <v>1327</v>
      </c>
      <c r="B1328" s="42" t="s">
        <v>60</v>
      </c>
      <c r="C1328" s="8">
        <v>38446</v>
      </c>
      <c r="D1328" t="s">
        <v>179</v>
      </c>
      <c r="E1328" s="76">
        <v>156958.99904264376</v>
      </c>
      <c r="F1328" s="13">
        <f t="shared" si="27"/>
        <v>38443</v>
      </c>
    </row>
    <row r="1329" spans="1:6" x14ac:dyDescent="0.15">
      <c r="A1329">
        <v>1328</v>
      </c>
      <c r="B1329" s="42" t="s">
        <v>61</v>
      </c>
      <c r="C1329" s="8">
        <v>38837</v>
      </c>
      <c r="D1329" t="s">
        <v>179</v>
      </c>
      <c r="E1329" s="76">
        <v>36635.497322929979</v>
      </c>
      <c r="F1329" s="13">
        <f t="shared" si="27"/>
        <v>38808</v>
      </c>
    </row>
    <row r="1330" spans="1:6" x14ac:dyDescent="0.15">
      <c r="A1330">
        <v>1329</v>
      </c>
      <c r="B1330" s="42" t="s">
        <v>62</v>
      </c>
      <c r="C1330" s="8">
        <v>38102</v>
      </c>
      <c r="D1330" t="s">
        <v>179</v>
      </c>
      <c r="E1330" s="76">
        <v>215908.79933606173</v>
      </c>
      <c r="F1330" s="13">
        <f t="shared" si="27"/>
        <v>38078</v>
      </c>
    </row>
    <row r="1331" spans="1:6" x14ac:dyDescent="0.15">
      <c r="A1331">
        <v>1330</v>
      </c>
      <c r="B1331" s="42" t="s">
        <v>63</v>
      </c>
      <c r="C1331" s="8">
        <v>38826</v>
      </c>
      <c r="D1331" t="s">
        <v>179</v>
      </c>
      <c r="E1331" s="76">
        <v>312862.98515672592</v>
      </c>
      <c r="F1331" s="13">
        <f t="shared" si="27"/>
        <v>38808</v>
      </c>
    </row>
    <row r="1332" spans="1:6" x14ac:dyDescent="0.15">
      <c r="A1332">
        <v>1331</v>
      </c>
      <c r="B1332" s="42" t="s">
        <v>64</v>
      </c>
      <c r="C1332" s="8">
        <v>38083</v>
      </c>
      <c r="D1332" t="s">
        <v>179</v>
      </c>
      <c r="E1332" s="76">
        <v>94477.520342972683</v>
      </c>
      <c r="F1332" s="13">
        <f t="shared" si="27"/>
        <v>38078</v>
      </c>
    </row>
    <row r="1333" spans="1:6" x14ac:dyDescent="0.15">
      <c r="A1333">
        <v>1332</v>
      </c>
      <c r="B1333" s="42" t="s">
        <v>65</v>
      </c>
      <c r="C1333" s="8">
        <v>38469</v>
      </c>
      <c r="D1333" t="s">
        <v>179</v>
      </c>
      <c r="E1333" s="76">
        <v>324723.55753978749</v>
      </c>
      <c r="F1333" s="13">
        <f t="shared" si="27"/>
        <v>38443</v>
      </c>
    </row>
    <row r="1334" spans="1:6" x14ac:dyDescent="0.15">
      <c r="A1334">
        <v>1333</v>
      </c>
      <c r="B1334" s="42" t="s">
        <v>66</v>
      </c>
      <c r="C1334" s="8">
        <v>38112</v>
      </c>
      <c r="D1334" t="s">
        <v>180</v>
      </c>
      <c r="E1334" s="76">
        <v>342070.86062219384</v>
      </c>
      <c r="F1334" s="13">
        <f t="shared" si="27"/>
        <v>38108</v>
      </c>
    </row>
    <row r="1335" spans="1:6" x14ac:dyDescent="0.15">
      <c r="A1335">
        <v>1334</v>
      </c>
      <c r="B1335" s="42" t="s">
        <v>65</v>
      </c>
      <c r="C1335" s="8">
        <v>38843</v>
      </c>
      <c r="D1335" t="s">
        <v>181</v>
      </c>
      <c r="E1335" s="76">
        <v>225718.99778980404</v>
      </c>
      <c r="F1335" s="13">
        <f t="shared" si="27"/>
        <v>38838</v>
      </c>
    </row>
    <row r="1336" spans="1:6" x14ac:dyDescent="0.15">
      <c r="A1336">
        <v>1335</v>
      </c>
      <c r="B1336" s="42" t="s">
        <v>66</v>
      </c>
      <c r="C1336" s="8">
        <v>38479</v>
      </c>
      <c r="D1336" t="s">
        <v>167</v>
      </c>
      <c r="E1336" s="76">
        <v>497997.74175511498</v>
      </c>
      <c r="F1336" s="13">
        <f t="shared" si="27"/>
        <v>38473</v>
      </c>
    </row>
    <row r="1337" spans="1:6" x14ac:dyDescent="0.15">
      <c r="A1337">
        <v>1336</v>
      </c>
      <c r="B1337" s="42" t="s">
        <v>67</v>
      </c>
      <c r="C1337" s="8">
        <v>38845</v>
      </c>
      <c r="D1337" t="s">
        <v>168</v>
      </c>
      <c r="E1337" s="76">
        <v>446657.9103252741</v>
      </c>
      <c r="F1337" s="13">
        <f t="shared" si="27"/>
        <v>38838</v>
      </c>
    </row>
    <row r="1338" spans="1:6" x14ac:dyDescent="0.15">
      <c r="A1338">
        <v>1337</v>
      </c>
      <c r="B1338" s="42" t="s">
        <v>41</v>
      </c>
      <c r="C1338" s="8">
        <v>38481</v>
      </c>
      <c r="D1338" t="s">
        <v>169</v>
      </c>
      <c r="E1338" s="76">
        <v>445701.48039978952</v>
      </c>
      <c r="F1338" s="13">
        <f t="shared" si="27"/>
        <v>38473</v>
      </c>
    </row>
    <row r="1339" spans="1:6" x14ac:dyDescent="0.15">
      <c r="A1339">
        <v>1338</v>
      </c>
      <c r="B1339" s="42" t="s">
        <v>42</v>
      </c>
      <c r="C1339" s="8">
        <v>38847</v>
      </c>
      <c r="D1339" t="s">
        <v>170</v>
      </c>
      <c r="E1339" s="76">
        <v>3875.573485339512</v>
      </c>
      <c r="F1339" s="13">
        <f t="shared" si="27"/>
        <v>38838</v>
      </c>
    </row>
    <row r="1340" spans="1:6" x14ac:dyDescent="0.15">
      <c r="A1340">
        <v>1339</v>
      </c>
      <c r="B1340" s="42" t="s">
        <v>43</v>
      </c>
      <c r="C1340" s="8">
        <v>38909</v>
      </c>
      <c r="D1340" t="s">
        <v>171</v>
      </c>
      <c r="E1340" s="76">
        <v>478278.80424298538</v>
      </c>
      <c r="F1340" s="13">
        <f t="shared" si="27"/>
        <v>38899</v>
      </c>
    </row>
    <row r="1341" spans="1:6" x14ac:dyDescent="0.15">
      <c r="A1341">
        <v>1340</v>
      </c>
      <c r="B1341" s="42" t="s">
        <v>44</v>
      </c>
      <c r="C1341" s="8">
        <v>38576</v>
      </c>
      <c r="D1341" t="s">
        <v>172</v>
      </c>
      <c r="E1341" s="76">
        <v>132414.9712819675</v>
      </c>
      <c r="F1341" s="13">
        <f t="shared" si="27"/>
        <v>38565</v>
      </c>
    </row>
    <row r="1342" spans="1:6" x14ac:dyDescent="0.15">
      <c r="A1342">
        <v>1341</v>
      </c>
      <c r="B1342" s="42" t="s">
        <v>45</v>
      </c>
      <c r="C1342" s="8">
        <v>38243</v>
      </c>
      <c r="D1342" t="s">
        <v>173</v>
      </c>
      <c r="E1342" s="76">
        <v>390204.07150603191</v>
      </c>
      <c r="F1342" s="13">
        <f t="shared" si="27"/>
        <v>38231</v>
      </c>
    </row>
    <row r="1343" spans="1:6" x14ac:dyDescent="0.15">
      <c r="A1343">
        <v>1342</v>
      </c>
      <c r="B1343" s="42" t="s">
        <v>46</v>
      </c>
      <c r="C1343" s="8">
        <v>38676</v>
      </c>
      <c r="D1343" t="s">
        <v>174</v>
      </c>
      <c r="E1343" s="76">
        <v>15214.570822448759</v>
      </c>
      <c r="F1343" s="13">
        <f t="shared" si="27"/>
        <v>38657</v>
      </c>
    </row>
    <row r="1344" spans="1:6" x14ac:dyDescent="0.15">
      <c r="A1344">
        <v>1343</v>
      </c>
      <c r="B1344" s="42" t="s">
        <v>47</v>
      </c>
      <c r="C1344" s="8">
        <v>39042</v>
      </c>
      <c r="D1344" t="s">
        <v>175</v>
      </c>
      <c r="E1344" s="76">
        <v>406434.35902852326</v>
      </c>
      <c r="F1344" s="13">
        <f t="shared" si="27"/>
        <v>39022</v>
      </c>
    </row>
    <row r="1345" spans="1:6" x14ac:dyDescent="0.15">
      <c r="A1345">
        <v>1344</v>
      </c>
      <c r="B1345" s="42" t="s">
        <v>48</v>
      </c>
      <c r="C1345" s="8">
        <v>38678</v>
      </c>
      <c r="D1345" t="s">
        <v>176</v>
      </c>
      <c r="E1345" s="76">
        <v>110177.85616088737</v>
      </c>
      <c r="F1345" s="13">
        <f t="shared" si="27"/>
        <v>38657</v>
      </c>
    </row>
    <row r="1346" spans="1:6" x14ac:dyDescent="0.15">
      <c r="A1346">
        <v>1345</v>
      </c>
      <c r="B1346" s="42" t="s">
        <v>49</v>
      </c>
      <c r="C1346" s="8">
        <v>38314</v>
      </c>
      <c r="D1346" t="s">
        <v>177</v>
      </c>
      <c r="E1346" s="76">
        <v>204499.2101413357</v>
      </c>
      <c r="F1346" s="13">
        <f t="shared" si="27"/>
        <v>38292</v>
      </c>
    </row>
    <row r="1347" spans="1:6" x14ac:dyDescent="0.15">
      <c r="A1347">
        <v>1346</v>
      </c>
      <c r="B1347" s="42" t="s">
        <v>50</v>
      </c>
      <c r="C1347" s="8">
        <v>38496</v>
      </c>
      <c r="D1347" t="s">
        <v>178</v>
      </c>
      <c r="E1347" s="76">
        <v>149581.54844672367</v>
      </c>
      <c r="F1347" s="13">
        <f t="shared" si="27"/>
        <v>38473</v>
      </c>
    </row>
    <row r="1348" spans="1:6" x14ac:dyDescent="0.15">
      <c r="A1348">
        <v>1347</v>
      </c>
      <c r="B1348" s="42" t="s">
        <v>51</v>
      </c>
      <c r="C1348" s="8">
        <v>38497</v>
      </c>
      <c r="D1348" t="s">
        <v>179</v>
      </c>
      <c r="E1348" s="76">
        <v>290889.43170868274</v>
      </c>
      <c r="F1348" s="13">
        <f t="shared" si="27"/>
        <v>38473</v>
      </c>
    </row>
    <row r="1349" spans="1:6" x14ac:dyDescent="0.15">
      <c r="A1349">
        <v>1348</v>
      </c>
      <c r="B1349" s="42" t="s">
        <v>52</v>
      </c>
      <c r="C1349" s="8">
        <v>38498</v>
      </c>
      <c r="D1349" t="s">
        <v>180</v>
      </c>
      <c r="E1349" s="76">
        <v>35088.25946398775</v>
      </c>
      <c r="F1349" s="13">
        <f t="shared" si="27"/>
        <v>38473</v>
      </c>
    </row>
    <row r="1350" spans="1:6" x14ac:dyDescent="0.15">
      <c r="A1350">
        <v>1349</v>
      </c>
      <c r="B1350" s="42" t="s">
        <v>53</v>
      </c>
      <c r="C1350" s="8">
        <v>38499</v>
      </c>
      <c r="D1350" t="s">
        <v>181</v>
      </c>
      <c r="E1350" s="76">
        <v>200010.87847879174</v>
      </c>
      <c r="F1350" s="13">
        <f t="shared" ref="F1350:F1413" si="28">DATE(YEAR(C1350), MONTH(C1350), 1)</f>
        <v>38473</v>
      </c>
    </row>
    <row r="1351" spans="1:6" x14ac:dyDescent="0.15">
      <c r="A1351">
        <v>1350</v>
      </c>
      <c r="B1351" s="42" t="s">
        <v>54</v>
      </c>
      <c r="C1351" s="8">
        <v>38500</v>
      </c>
      <c r="D1351" t="s">
        <v>167</v>
      </c>
      <c r="E1351" s="76">
        <v>426446.19199466711</v>
      </c>
      <c r="F1351" s="13">
        <f t="shared" si="28"/>
        <v>38473</v>
      </c>
    </row>
    <row r="1352" spans="1:6" x14ac:dyDescent="0.15">
      <c r="A1352">
        <v>1351</v>
      </c>
      <c r="B1352" s="42" t="s">
        <v>55</v>
      </c>
      <c r="C1352" s="8">
        <v>38501</v>
      </c>
      <c r="D1352" t="s">
        <v>168</v>
      </c>
      <c r="E1352" s="76">
        <v>84902.319290004132</v>
      </c>
      <c r="F1352" s="13">
        <f t="shared" si="28"/>
        <v>38473</v>
      </c>
    </row>
    <row r="1353" spans="1:6" x14ac:dyDescent="0.15">
      <c r="A1353">
        <v>1352</v>
      </c>
      <c r="B1353" s="42" t="s">
        <v>56</v>
      </c>
      <c r="C1353" s="8">
        <v>38502</v>
      </c>
      <c r="D1353" t="s">
        <v>168</v>
      </c>
      <c r="E1353" s="76">
        <v>315334.84031053697</v>
      </c>
      <c r="F1353" s="13">
        <f t="shared" si="28"/>
        <v>38473</v>
      </c>
    </row>
    <row r="1354" spans="1:6" x14ac:dyDescent="0.15">
      <c r="A1354">
        <v>1353</v>
      </c>
      <c r="B1354" s="42" t="s">
        <v>57</v>
      </c>
      <c r="C1354" s="8">
        <v>38503</v>
      </c>
      <c r="D1354" t="s">
        <v>168</v>
      </c>
      <c r="E1354" s="76">
        <v>100910.09520682182</v>
      </c>
      <c r="F1354" s="13">
        <f t="shared" si="28"/>
        <v>38473</v>
      </c>
    </row>
    <row r="1355" spans="1:6" x14ac:dyDescent="0.15">
      <c r="A1355">
        <v>1354</v>
      </c>
      <c r="B1355" s="42" t="s">
        <v>58</v>
      </c>
      <c r="C1355" s="8">
        <v>38504</v>
      </c>
      <c r="D1355" t="s">
        <v>168</v>
      </c>
      <c r="E1355" s="76">
        <v>305140.94941194344</v>
      </c>
      <c r="F1355" s="13">
        <f t="shared" si="28"/>
        <v>38504</v>
      </c>
    </row>
    <row r="1356" spans="1:6" x14ac:dyDescent="0.15">
      <c r="A1356">
        <v>1355</v>
      </c>
      <c r="B1356" s="42" t="s">
        <v>59</v>
      </c>
      <c r="C1356" s="8">
        <v>38505</v>
      </c>
      <c r="D1356" t="s">
        <v>168</v>
      </c>
      <c r="E1356" s="76">
        <v>248650.90923991273</v>
      </c>
      <c r="F1356" s="13">
        <f t="shared" si="28"/>
        <v>38504</v>
      </c>
    </row>
    <row r="1357" spans="1:6" x14ac:dyDescent="0.15">
      <c r="A1357">
        <v>1356</v>
      </c>
      <c r="B1357" s="42" t="s">
        <v>60</v>
      </c>
      <c r="C1357" s="8">
        <v>38506</v>
      </c>
      <c r="D1357" t="s">
        <v>168</v>
      </c>
      <c r="E1357" s="76">
        <v>185063.92248810132</v>
      </c>
      <c r="F1357" s="13">
        <f t="shared" si="28"/>
        <v>38504</v>
      </c>
    </row>
    <row r="1358" spans="1:6" x14ac:dyDescent="0.15">
      <c r="A1358">
        <v>1357</v>
      </c>
      <c r="B1358" s="42" t="s">
        <v>61</v>
      </c>
      <c r="C1358" s="8">
        <v>38536</v>
      </c>
      <c r="D1358" t="s">
        <v>168</v>
      </c>
      <c r="E1358" s="76">
        <v>30870.396638728038</v>
      </c>
      <c r="F1358" s="13">
        <f t="shared" si="28"/>
        <v>38534</v>
      </c>
    </row>
    <row r="1359" spans="1:6" x14ac:dyDescent="0.15">
      <c r="A1359">
        <v>1358</v>
      </c>
      <c r="B1359" s="42" t="s">
        <v>62</v>
      </c>
      <c r="C1359" s="8">
        <v>38567</v>
      </c>
      <c r="D1359" t="s">
        <v>168</v>
      </c>
      <c r="E1359" s="76">
        <v>490136.25626330439</v>
      </c>
      <c r="F1359" s="13">
        <f t="shared" si="28"/>
        <v>38565</v>
      </c>
    </row>
    <row r="1360" spans="1:6" x14ac:dyDescent="0.15">
      <c r="A1360">
        <v>1359</v>
      </c>
      <c r="B1360" s="42" t="s">
        <v>63</v>
      </c>
      <c r="C1360" s="8">
        <v>38598</v>
      </c>
      <c r="D1360" t="s">
        <v>168</v>
      </c>
      <c r="E1360" s="76">
        <v>157449.35092442285</v>
      </c>
      <c r="F1360" s="13">
        <f t="shared" si="28"/>
        <v>38596</v>
      </c>
    </row>
    <row r="1361" spans="1:6" x14ac:dyDescent="0.15">
      <c r="A1361">
        <v>1360</v>
      </c>
      <c r="B1361" s="42" t="s">
        <v>64</v>
      </c>
      <c r="C1361" s="8">
        <v>38628</v>
      </c>
      <c r="D1361" t="s">
        <v>168</v>
      </c>
      <c r="E1361" s="76">
        <v>296473.98843364045</v>
      </c>
      <c r="F1361" s="13">
        <f t="shared" si="28"/>
        <v>38626</v>
      </c>
    </row>
    <row r="1362" spans="1:6" x14ac:dyDescent="0.15">
      <c r="A1362">
        <v>1361</v>
      </c>
      <c r="B1362" s="42" t="s">
        <v>65</v>
      </c>
      <c r="C1362" s="8">
        <v>38659</v>
      </c>
      <c r="D1362" t="s">
        <v>168</v>
      </c>
      <c r="E1362" s="76">
        <v>461728.94571143482</v>
      </c>
      <c r="F1362" s="13">
        <f t="shared" si="28"/>
        <v>38657</v>
      </c>
    </row>
    <row r="1363" spans="1:6" x14ac:dyDescent="0.15">
      <c r="A1363">
        <v>1362</v>
      </c>
      <c r="B1363" s="42" t="s">
        <v>66</v>
      </c>
      <c r="C1363" s="8">
        <v>38689</v>
      </c>
      <c r="D1363" t="s">
        <v>168</v>
      </c>
      <c r="E1363" s="76">
        <v>62731.714559329856</v>
      </c>
      <c r="F1363" s="13">
        <f t="shared" si="28"/>
        <v>38687</v>
      </c>
    </row>
    <row r="1364" spans="1:6" x14ac:dyDescent="0.15">
      <c r="A1364">
        <v>1363</v>
      </c>
      <c r="B1364" s="42" t="s">
        <v>65</v>
      </c>
      <c r="C1364" s="8">
        <v>38720</v>
      </c>
      <c r="D1364" t="s">
        <v>168</v>
      </c>
      <c r="E1364" s="76">
        <v>339167.94706616132</v>
      </c>
      <c r="F1364" s="13">
        <f t="shared" si="28"/>
        <v>38718</v>
      </c>
    </row>
    <row r="1365" spans="1:6" x14ac:dyDescent="0.15">
      <c r="A1365">
        <v>1364</v>
      </c>
      <c r="B1365" s="42" t="s">
        <v>66</v>
      </c>
      <c r="C1365" s="8">
        <v>38751</v>
      </c>
      <c r="D1365" t="s">
        <v>168</v>
      </c>
      <c r="E1365" s="76">
        <v>342947.22127025836</v>
      </c>
      <c r="F1365" s="13">
        <f t="shared" si="28"/>
        <v>38749</v>
      </c>
    </row>
    <row r="1366" spans="1:6" x14ac:dyDescent="0.15">
      <c r="A1366">
        <v>1365</v>
      </c>
      <c r="B1366" s="42" t="s">
        <v>67</v>
      </c>
      <c r="C1366" s="8">
        <v>38779</v>
      </c>
      <c r="D1366" t="s">
        <v>173</v>
      </c>
      <c r="E1366" s="76">
        <v>46360.076541753006</v>
      </c>
      <c r="F1366" s="13">
        <f t="shared" si="28"/>
        <v>38777</v>
      </c>
    </row>
    <row r="1367" spans="1:6" x14ac:dyDescent="0.15">
      <c r="A1367">
        <v>1366</v>
      </c>
      <c r="B1367" s="42" t="s">
        <v>41</v>
      </c>
      <c r="C1367" s="8">
        <v>38810</v>
      </c>
      <c r="D1367" t="s">
        <v>174</v>
      </c>
      <c r="E1367" s="76">
        <v>292582.62515252247</v>
      </c>
      <c r="F1367" s="13">
        <f t="shared" si="28"/>
        <v>38808</v>
      </c>
    </row>
    <row r="1368" spans="1:6" x14ac:dyDescent="0.15">
      <c r="A1368">
        <v>1367</v>
      </c>
      <c r="B1368" s="42" t="s">
        <v>42</v>
      </c>
      <c r="C1368" s="8">
        <v>38840</v>
      </c>
      <c r="D1368" t="s">
        <v>175</v>
      </c>
      <c r="E1368" s="76">
        <v>148246.86798026564</v>
      </c>
      <c r="F1368" s="13">
        <f t="shared" si="28"/>
        <v>38838</v>
      </c>
    </row>
    <row r="1369" spans="1:6" x14ac:dyDescent="0.15">
      <c r="A1369">
        <v>1368</v>
      </c>
      <c r="B1369" s="42" t="s">
        <v>43</v>
      </c>
      <c r="C1369" s="8">
        <v>38871</v>
      </c>
      <c r="D1369" t="s">
        <v>176</v>
      </c>
      <c r="E1369" s="76">
        <v>166517.91671516275</v>
      </c>
      <c r="F1369" s="13">
        <f t="shared" si="28"/>
        <v>38869</v>
      </c>
    </row>
    <row r="1370" spans="1:6" x14ac:dyDescent="0.15">
      <c r="A1370">
        <v>1369</v>
      </c>
      <c r="B1370" s="42" t="s">
        <v>44</v>
      </c>
      <c r="C1370" s="8">
        <v>38901</v>
      </c>
      <c r="D1370" t="s">
        <v>177</v>
      </c>
      <c r="E1370" s="76">
        <v>387434.67258769029</v>
      </c>
      <c r="F1370" s="13">
        <f t="shared" si="28"/>
        <v>38899</v>
      </c>
    </row>
    <row r="1371" spans="1:6" x14ac:dyDescent="0.15">
      <c r="A1371">
        <v>1370</v>
      </c>
      <c r="B1371" s="42" t="s">
        <v>45</v>
      </c>
      <c r="C1371" s="8">
        <v>38932</v>
      </c>
      <c r="D1371" t="s">
        <v>178</v>
      </c>
      <c r="E1371" s="76">
        <v>8458.2713038875991</v>
      </c>
      <c r="F1371" s="13">
        <f t="shared" si="28"/>
        <v>38930</v>
      </c>
    </row>
    <row r="1372" spans="1:6" x14ac:dyDescent="0.15">
      <c r="A1372">
        <v>1371</v>
      </c>
      <c r="B1372" s="42" t="s">
        <v>46</v>
      </c>
      <c r="C1372" s="8">
        <v>38963</v>
      </c>
      <c r="D1372" t="s">
        <v>179</v>
      </c>
      <c r="E1372" s="76">
        <v>477069.15738908621</v>
      </c>
      <c r="F1372" s="13">
        <f t="shared" si="28"/>
        <v>38961</v>
      </c>
    </row>
    <row r="1373" spans="1:6" x14ac:dyDescent="0.15">
      <c r="A1373">
        <v>1372</v>
      </c>
      <c r="B1373" s="42" t="s">
        <v>47</v>
      </c>
      <c r="C1373" s="8">
        <v>38993</v>
      </c>
      <c r="D1373" t="s">
        <v>180</v>
      </c>
      <c r="E1373" s="76">
        <v>183022.11208138973</v>
      </c>
      <c r="F1373" s="13">
        <f t="shared" si="28"/>
        <v>38991</v>
      </c>
    </row>
    <row r="1374" spans="1:6" x14ac:dyDescent="0.15">
      <c r="A1374">
        <v>1373</v>
      </c>
      <c r="B1374" s="42" t="s">
        <v>48</v>
      </c>
      <c r="C1374" s="8">
        <v>39024</v>
      </c>
      <c r="D1374" t="s">
        <v>181</v>
      </c>
      <c r="E1374" s="76">
        <v>68315.149361841628</v>
      </c>
      <c r="F1374" s="13">
        <f t="shared" si="28"/>
        <v>39022</v>
      </c>
    </row>
    <row r="1375" spans="1:6" x14ac:dyDescent="0.15">
      <c r="A1375">
        <v>1374</v>
      </c>
      <c r="B1375" s="42" t="s">
        <v>49</v>
      </c>
      <c r="C1375" s="8">
        <v>39054</v>
      </c>
      <c r="D1375" t="s">
        <v>167</v>
      </c>
      <c r="E1375" s="76">
        <v>352764.1892504135</v>
      </c>
      <c r="F1375" s="13">
        <f t="shared" si="28"/>
        <v>39052</v>
      </c>
    </row>
    <row r="1376" spans="1:6" x14ac:dyDescent="0.15">
      <c r="A1376">
        <v>1375</v>
      </c>
      <c r="B1376" s="42" t="s">
        <v>50</v>
      </c>
      <c r="C1376" s="8">
        <v>37998</v>
      </c>
      <c r="D1376" t="s">
        <v>168</v>
      </c>
      <c r="E1376" s="76">
        <v>139906.52980780299</v>
      </c>
      <c r="F1376" s="13">
        <f t="shared" si="28"/>
        <v>37987</v>
      </c>
    </row>
    <row r="1377" spans="1:6" x14ac:dyDescent="0.15">
      <c r="A1377">
        <v>1376</v>
      </c>
      <c r="B1377" s="42" t="s">
        <v>51</v>
      </c>
      <c r="C1377" s="8">
        <v>37989</v>
      </c>
      <c r="D1377" t="s">
        <v>169</v>
      </c>
      <c r="E1377" s="76">
        <v>119189.44804726605</v>
      </c>
      <c r="F1377" s="13">
        <f t="shared" si="28"/>
        <v>37987</v>
      </c>
    </row>
    <row r="1378" spans="1:6" x14ac:dyDescent="0.15">
      <c r="A1378">
        <v>1377</v>
      </c>
      <c r="B1378" s="42" t="s">
        <v>52</v>
      </c>
      <c r="C1378" s="8">
        <v>38001</v>
      </c>
      <c r="D1378" t="s">
        <v>169</v>
      </c>
      <c r="E1378" s="76">
        <v>335158.35882519343</v>
      </c>
      <c r="F1378" s="13">
        <f t="shared" si="28"/>
        <v>37987</v>
      </c>
    </row>
    <row r="1379" spans="1:6" x14ac:dyDescent="0.15">
      <c r="A1379">
        <v>1378</v>
      </c>
      <c r="B1379" s="42" t="s">
        <v>53</v>
      </c>
      <c r="C1379" s="8">
        <v>38011</v>
      </c>
      <c r="D1379" t="s">
        <v>169</v>
      </c>
      <c r="E1379" s="76">
        <v>229453.14019092428</v>
      </c>
      <c r="F1379" s="13">
        <f t="shared" si="28"/>
        <v>37987</v>
      </c>
    </row>
    <row r="1380" spans="1:6" x14ac:dyDescent="0.15">
      <c r="A1380">
        <v>1379</v>
      </c>
      <c r="B1380" s="42" t="s">
        <v>54</v>
      </c>
      <c r="C1380" s="8">
        <v>38369</v>
      </c>
      <c r="D1380" t="s">
        <v>169</v>
      </c>
      <c r="E1380" s="76">
        <v>237520.09969760018</v>
      </c>
      <c r="F1380" s="13">
        <f t="shared" si="28"/>
        <v>38353</v>
      </c>
    </row>
    <row r="1381" spans="1:6" x14ac:dyDescent="0.15">
      <c r="A1381">
        <v>1380</v>
      </c>
      <c r="B1381" s="42" t="s">
        <v>55</v>
      </c>
      <c r="C1381" s="8">
        <v>38406</v>
      </c>
      <c r="D1381" t="s">
        <v>169</v>
      </c>
      <c r="E1381" s="76">
        <v>495814.07389565004</v>
      </c>
      <c r="F1381" s="13">
        <f t="shared" si="28"/>
        <v>38384</v>
      </c>
    </row>
    <row r="1382" spans="1:6" x14ac:dyDescent="0.15">
      <c r="A1382">
        <v>1381</v>
      </c>
      <c r="B1382" s="42" t="s">
        <v>56</v>
      </c>
      <c r="C1382" s="8">
        <v>38384</v>
      </c>
      <c r="D1382" t="s">
        <v>169</v>
      </c>
      <c r="E1382" s="76">
        <v>263755.13335189049</v>
      </c>
      <c r="F1382" s="13">
        <f t="shared" si="28"/>
        <v>38384</v>
      </c>
    </row>
    <row r="1383" spans="1:6" x14ac:dyDescent="0.15">
      <c r="A1383">
        <v>1382</v>
      </c>
      <c r="B1383" s="42" t="s">
        <v>57</v>
      </c>
      <c r="C1383" s="8">
        <v>38022</v>
      </c>
      <c r="D1383" t="s">
        <v>169</v>
      </c>
      <c r="E1383" s="76">
        <v>111957.50757364869</v>
      </c>
      <c r="F1383" s="13">
        <f t="shared" si="28"/>
        <v>38018</v>
      </c>
    </row>
    <row r="1384" spans="1:6" x14ac:dyDescent="0.15">
      <c r="A1384">
        <v>1383</v>
      </c>
      <c r="B1384" s="42" t="s">
        <v>58</v>
      </c>
      <c r="C1384" s="8">
        <v>38411</v>
      </c>
      <c r="D1384" t="s">
        <v>169</v>
      </c>
      <c r="E1384" s="76">
        <v>199581.69980253204</v>
      </c>
      <c r="F1384" s="13">
        <f t="shared" si="28"/>
        <v>38384</v>
      </c>
    </row>
    <row r="1385" spans="1:6" x14ac:dyDescent="0.15">
      <c r="A1385">
        <v>1384</v>
      </c>
      <c r="B1385" s="42" t="s">
        <v>59</v>
      </c>
      <c r="C1385" s="8">
        <v>38399</v>
      </c>
      <c r="D1385" t="s">
        <v>169</v>
      </c>
      <c r="E1385" s="76">
        <v>224691.22664959345</v>
      </c>
      <c r="F1385" s="13">
        <f t="shared" si="28"/>
        <v>38384</v>
      </c>
    </row>
    <row r="1386" spans="1:6" x14ac:dyDescent="0.15">
      <c r="A1386">
        <v>1385</v>
      </c>
      <c r="B1386" s="42" t="s">
        <v>60</v>
      </c>
      <c r="C1386" s="8">
        <v>38406</v>
      </c>
      <c r="D1386" t="s">
        <v>169</v>
      </c>
      <c r="E1386" s="76">
        <v>181949.16048701337</v>
      </c>
      <c r="F1386" s="13">
        <f t="shared" si="28"/>
        <v>38384</v>
      </c>
    </row>
    <row r="1387" spans="1:6" x14ac:dyDescent="0.15">
      <c r="A1387">
        <v>1386</v>
      </c>
      <c r="B1387" s="42" t="s">
        <v>61</v>
      </c>
      <c r="C1387" s="8">
        <v>38386</v>
      </c>
      <c r="D1387" t="s">
        <v>169</v>
      </c>
      <c r="E1387" s="76">
        <v>411437.64002212585</v>
      </c>
      <c r="F1387" s="13">
        <f t="shared" si="28"/>
        <v>38384</v>
      </c>
    </row>
    <row r="1388" spans="1:6" x14ac:dyDescent="0.15">
      <c r="A1388">
        <v>1387</v>
      </c>
      <c r="B1388" s="42" t="s">
        <v>62</v>
      </c>
      <c r="C1388" s="8">
        <v>38752</v>
      </c>
      <c r="D1388" t="s">
        <v>169</v>
      </c>
      <c r="E1388" s="76">
        <v>212322.11684444774</v>
      </c>
      <c r="F1388" s="13">
        <f t="shared" si="28"/>
        <v>38749</v>
      </c>
    </row>
    <row r="1389" spans="1:6" x14ac:dyDescent="0.15">
      <c r="A1389">
        <v>1388</v>
      </c>
      <c r="B1389" s="42" t="s">
        <v>63</v>
      </c>
      <c r="C1389" s="8">
        <v>38801</v>
      </c>
      <c r="D1389" t="s">
        <v>167</v>
      </c>
      <c r="E1389" s="76">
        <v>290681.32840146043</v>
      </c>
      <c r="F1389" s="13">
        <f t="shared" si="28"/>
        <v>38777</v>
      </c>
    </row>
    <row r="1390" spans="1:6" x14ac:dyDescent="0.15">
      <c r="A1390">
        <v>1389</v>
      </c>
      <c r="B1390" s="42" t="s">
        <v>64</v>
      </c>
      <c r="C1390" s="8">
        <v>38807</v>
      </c>
      <c r="D1390" t="s">
        <v>168</v>
      </c>
      <c r="E1390" s="76">
        <v>178730.27210045612</v>
      </c>
      <c r="F1390" s="13">
        <f t="shared" si="28"/>
        <v>38777</v>
      </c>
    </row>
    <row r="1391" spans="1:6" x14ac:dyDescent="0.15">
      <c r="A1391">
        <v>1390</v>
      </c>
      <c r="B1391" s="42" t="s">
        <v>65</v>
      </c>
      <c r="C1391" s="8">
        <v>38799</v>
      </c>
      <c r="D1391" t="s">
        <v>169</v>
      </c>
      <c r="E1391" s="76">
        <v>176567.64849242635</v>
      </c>
      <c r="F1391" s="13">
        <f t="shared" si="28"/>
        <v>38777</v>
      </c>
    </row>
    <row r="1392" spans="1:6" x14ac:dyDescent="0.15">
      <c r="A1392">
        <v>1391</v>
      </c>
      <c r="B1392" s="42" t="s">
        <v>66</v>
      </c>
      <c r="C1392" s="8">
        <v>38800</v>
      </c>
      <c r="D1392" t="s">
        <v>170</v>
      </c>
      <c r="E1392" s="76">
        <v>470810.07907671056</v>
      </c>
      <c r="F1392" s="13">
        <f t="shared" si="28"/>
        <v>38777</v>
      </c>
    </row>
    <row r="1393" spans="1:6" x14ac:dyDescent="0.15">
      <c r="A1393">
        <v>1392</v>
      </c>
      <c r="B1393" s="42" t="s">
        <v>65</v>
      </c>
      <c r="C1393" s="8">
        <v>38801</v>
      </c>
      <c r="D1393" t="s">
        <v>170</v>
      </c>
      <c r="E1393" s="76">
        <v>29716.877006126742</v>
      </c>
      <c r="F1393" s="13">
        <f t="shared" si="28"/>
        <v>38777</v>
      </c>
    </row>
    <row r="1394" spans="1:6" x14ac:dyDescent="0.15">
      <c r="A1394">
        <v>1393</v>
      </c>
      <c r="B1394" s="42" t="s">
        <v>66</v>
      </c>
      <c r="C1394" s="8">
        <v>38802</v>
      </c>
      <c r="D1394" t="s">
        <v>170</v>
      </c>
      <c r="E1394" s="76">
        <v>335750.42662380426</v>
      </c>
      <c r="F1394" s="13">
        <f t="shared" si="28"/>
        <v>38777</v>
      </c>
    </row>
    <row r="1395" spans="1:6" x14ac:dyDescent="0.15">
      <c r="A1395">
        <v>1394</v>
      </c>
      <c r="B1395" s="42" t="s">
        <v>67</v>
      </c>
      <c r="C1395" s="8">
        <v>38803</v>
      </c>
      <c r="D1395" t="s">
        <v>170</v>
      </c>
      <c r="E1395" s="76">
        <v>47935.264800275378</v>
      </c>
      <c r="F1395" s="13">
        <f t="shared" si="28"/>
        <v>38777</v>
      </c>
    </row>
    <row r="1396" spans="1:6" x14ac:dyDescent="0.15">
      <c r="A1396">
        <v>1395</v>
      </c>
      <c r="B1396" s="42" t="s">
        <v>41</v>
      </c>
      <c r="C1396" s="8">
        <v>38804</v>
      </c>
      <c r="D1396" t="s">
        <v>170</v>
      </c>
      <c r="E1396" s="76">
        <v>285699.39949182566</v>
      </c>
      <c r="F1396" s="13">
        <f t="shared" si="28"/>
        <v>38777</v>
      </c>
    </row>
    <row r="1397" spans="1:6" x14ac:dyDescent="0.15">
      <c r="A1397">
        <v>1396</v>
      </c>
      <c r="B1397" s="42" t="s">
        <v>42</v>
      </c>
      <c r="C1397" s="8">
        <v>38805</v>
      </c>
      <c r="D1397" t="s">
        <v>170</v>
      </c>
      <c r="E1397" s="76">
        <v>10031.660219353367</v>
      </c>
      <c r="F1397" s="13">
        <f t="shared" si="28"/>
        <v>38777</v>
      </c>
    </row>
    <row r="1398" spans="1:6" x14ac:dyDescent="0.15">
      <c r="A1398">
        <v>1397</v>
      </c>
      <c r="B1398" s="42" t="s">
        <v>43</v>
      </c>
      <c r="C1398" s="8">
        <v>38806</v>
      </c>
      <c r="D1398" t="s">
        <v>170</v>
      </c>
      <c r="E1398" s="76">
        <v>2690.0711668390031</v>
      </c>
      <c r="F1398" s="13">
        <f t="shared" si="28"/>
        <v>38777</v>
      </c>
    </row>
    <row r="1399" spans="1:6" x14ac:dyDescent="0.15">
      <c r="A1399">
        <v>1398</v>
      </c>
      <c r="B1399" s="42" t="s">
        <v>44</v>
      </c>
      <c r="C1399" s="8">
        <v>38807</v>
      </c>
      <c r="D1399" t="s">
        <v>170</v>
      </c>
      <c r="E1399" s="76">
        <v>94071.605342717972</v>
      </c>
      <c r="F1399" s="13">
        <f t="shared" si="28"/>
        <v>38777</v>
      </c>
    </row>
    <row r="1400" spans="1:6" x14ac:dyDescent="0.15">
      <c r="A1400">
        <v>1399</v>
      </c>
      <c r="B1400" s="42" t="s">
        <v>45</v>
      </c>
      <c r="C1400" s="8">
        <v>38808</v>
      </c>
      <c r="D1400" t="s">
        <v>170</v>
      </c>
      <c r="E1400" s="76">
        <v>403495.99068110698</v>
      </c>
      <c r="F1400" s="13">
        <f t="shared" si="28"/>
        <v>38808</v>
      </c>
    </row>
    <row r="1401" spans="1:6" x14ac:dyDescent="0.15">
      <c r="A1401">
        <v>1400</v>
      </c>
      <c r="B1401" s="42" t="s">
        <v>46</v>
      </c>
      <c r="C1401" s="8">
        <v>38809</v>
      </c>
      <c r="D1401" t="s">
        <v>170</v>
      </c>
      <c r="E1401" s="76">
        <v>319487.44007823622</v>
      </c>
      <c r="F1401" s="13">
        <f t="shared" si="28"/>
        <v>38808</v>
      </c>
    </row>
    <row r="1402" spans="1:6" x14ac:dyDescent="0.15">
      <c r="A1402">
        <v>1401</v>
      </c>
      <c r="B1402" s="42" t="s">
        <v>47</v>
      </c>
      <c r="C1402" s="8">
        <v>38810</v>
      </c>
      <c r="D1402" t="s">
        <v>180</v>
      </c>
      <c r="E1402" s="76">
        <v>458384.44861781964</v>
      </c>
      <c r="F1402" s="13">
        <f t="shared" si="28"/>
        <v>38808</v>
      </c>
    </row>
    <row r="1403" spans="1:6" x14ac:dyDescent="0.15">
      <c r="A1403">
        <v>1402</v>
      </c>
      <c r="B1403" s="42" t="s">
        <v>48</v>
      </c>
      <c r="C1403" s="8">
        <v>38811</v>
      </c>
      <c r="D1403" t="s">
        <v>181</v>
      </c>
      <c r="E1403" s="76">
        <v>55619.679133023128</v>
      </c>
      <c r="F1403" s="13">
        <f t="shared" si="28"/>
        <v>38808</v>
      </c>
    </row>
    <row r="1404" spans="1:6" x14ac:dyDescent="0.15">
      <c r="A1404">
        <v>1403</v>
      </c>
      <c r="B1404" s="42" t="s">
        <v>49</v>
      </c>
      <c r="C1404" s="8">
        <v>37998</v>
      </c>
      <c r="D1404" t="s">
        <v>167</v>
      </c>
      <c r="E1404" s="76">
        <v>258691.4242428139</v>
      </c>
      <c r="F1404" s="13">
        <f t="shared" si="28"/>
        <v>37987</v>
      </c>
    </row>
    <row r="1405" spans="1:6" x14ac:dyDescent="0.15">
      <c r="A1405">
        <v>1404</v>
      </c>
      <c r="B1405" s="42" t="s">
        <v>50</v>
      </c>
      <c r="C1405" s="8">
        <v>37989</v>
      </c>
      <c r="D1405" t="s">
        <v>168</v>
      </c>
      <c r="E1405" s="76">
        <v>303659.79429489956</v>
      </c>
      <c r="F1405" s="13">
        <f t="shared" si="28"/>
        <v>37987</v>
      </c>
    </row>
    <row r="1406" spans="1:6" x14ac:dyDescent="0.15">
      <c r="A1406">
        <v>1405</v>
      </c>
      <c r="B1406" s="42" t="s">
        <v>51</v>
      </c>
      <c r="C1406" s="8">
        <v>38001</v>
      </c>
      <c r="D1406" t="s">
        <v>169</v>
      </c>
      <c r="E1406" s="76">
        <v>351749.64969332807</v>
      </c>
      <c r="F1406" s="13">
        <f t="shared" si="28"/>
        <v>37987</v>
      </c>
    </row>
    <row r="1407" spans="1:6" x14ac:dyDescent="0.15">
      <c r="A1407">
        <v>1406</v>
      </c>
      <c r="B1407" s="42" t="s">
        <v>52</v>
      </c>
      <c r="C1407" s="8">
        <v>38011</v>
      </c>
      <c r="D1407" t="s">
        <v>170</v>
      </c>
      <c r="E1407" s="76">
        <v>340944.65127820283</v>
      </c>
      <c r="F1407" s="13">
        <f t="shared" si="28"/>
        <v>37987</v>
      </c>
    </row>
    <row r="1408" spans="1:6" x14ac:dyDescent="0.15">
      <c r="A1408">
        <v>1407</v>
      </c>
      <c r="B1408" s="42" t="s">
        <v>53</v>
      </c>
      <c r="C1408" s="8">
        <v>37998</v>
      </c>
      <c r="D1408" t="s">
        <v>171</v>
      </c>
      <c r="E1408" s="76">
        <v>21255.652598516583</v>
      </c>
      <c r="F1408" s="13">
        <f t="shared" si="28"/>
        <v>37987</v>
      </c>
    </row>
    <row r="1409" spans="1:6" x14ac:dyDescent="0.15">
      <c r="A1409">
        <v>1408</v>
      </c>
      <c r="B1409" s="42" t="s">
        <v>54</v>
      </c>
      <c r="C1409" s="8">
        <v>37989</v>
      </c>
      <c r="D1409" t="s">
        <v>171</v>
      </c>
      <c r="E1409" s="76">
        <v>286687.04058695794</v>
      </c>
      <c r="F1409" s="13">
        <f t="shared" si="28"/>
        <v>37987</v>
      </c>
    </row>
    <row r="1410" spans="1:6" x14ac:dyDescent="0.15">
      <c r="A1410">
        <v>1409</v>
      </c>
      <c r="B1410" s="42" t="s">
        <v>55</v>
      </c>
      <c r="C1410" s="8">
        <v>38001</v>
      </c>
      <c r="D1410" t="s">
        <v>171</v>
      </c>
      <c r="E1410" s="76">
        <v>192939.59701826441</v>
      </c>
      <c r="F1410" s="13">
        <f t="shared" si="28"/>
        <v>37987</v>
      </c>
    </row>
    <row r="1411" spans="1:6" x14ac:dyDescent="0.15">
      <c r="A1411">
        <v>1410</v>
      </c>
      <c r="B1411" s="42" t="s">
        <v>56</v>
      </c>
      <c r="C1411" s="8">
        <v>38011</v>
      </c>
      <c r="D1411" t="s">
        <v>171</v>
      </c>
      <c r="E1411" s="76">
        <v>45029.467234640295</v>
      </c>
      <c r="F1411" s="13">
        <f t="shared" si="28"/>
        <v>37987</v>
      </c>
    </row>
    <row r="1412" spans="1:6" x14ac:dyDescent="0.15">
      <c r="A1412">
        <v>1411</v>
      </c>
      <c r="B1412" s="42" t="s">
        <v>57</v>
      </c>
      <c r="C1412" s="8">
        <v>37998</v>
      </c>
      <c r="D1412" t="s">
        <v>176</v>
      </c>
      <c r="E1412" s="76">
        <v>412259.39799362357</v>
      </c>
      <c r="F1412" s="13">
        <f t="shared" si="28"/>
        <v>37987</v>
      </c>
    </row>
    <row r="1413" spans="1:6" x14ac:dyDescent="0.15">
      <c r="A1413">
        <v>1412</v>
      </c>
      <c r="B1413" s="42" t="s">
        <v>58</v>
      </c>
      <c r="C1413" s="8">
        <v>37989</v>
      </c>
      <c r="D1413" t="s">
        <v>177</v>
      </c>
      <c r="E1413" s="76">
        <v>119995.68981570192</v>
      </c>
      <c r="F1413" s="13">
        <f t="shared" si="28"/>
        <v>37987</v>
      </c>
    </row>
    <row r="1414" spans="1:6" x14ac:dyDescent="0.15">
      <c r="A1414">
        <v>1413</v>
      </c>
      <c r="B1414" s="42" t="s">
        <v>59</v>
      </c>
      <c r="C1414" s="8">
        <v>38001</v>
      </c>
      <c r="D1414" t="s">
        <v>177</v>
      </c>
      <c r="E1414" s="76">
        <v>392106.5429530472</v>
      </c>
      <c r="F1414" s="13">
        <f t="shared" ref="F1414:F1477" si="29">DATE(YEAR(C1414), MONTH(C1414), 1)</f>
        <v>37987</v>
      </c>
    </row>
    <row r="1415" spans="1:6" x14ac:dyDescent="0.15">
      <c r="A1415">
        <v>1414</v>
      </c>
      <c r="B1415" s="42" t="s">
        <v>60</v>
      </c>
      <c r="C1415" s="8">
        <v>38011</v>
      </c>
      <c r="D1415" t="s">
        <v>177</v>
      </c>
      <c r="E1415" s="76">
        <v>82639.463141853004</v>
      </c>
      <c r="F1415" s="13">
        <f t="shared" si="29"/>
        <v>37987</v>
      </c>
    </row>
    <row r="1416" spans="1:6" x14ac:dyDescent="0.15">
      <c r="A1416">
        <v>1415</v>
      </c>
      <c r="B1416" s="42" t="s">
        <v>61</v>
      </c>
      <c r="C1416" s="8">
        <v>37998</v>
      </c>
      <c r="D1416" t="s">
        <v>177</v>
      </c>
      <c r="E1416" s="76">
        <v>166142.3105655626</v>
      </c>
      <c r="F1416" s="13">
        <f t="shared" si="29"/>
        <v>37987</v>
      </c>
    </row>
    <row r="1417" spans="1:6" x14ac:dyDescent="0.15">
      <c r="A1417">
        <v>1416</v>
      </c>
      <c r="B1417" s="42" t="s">
        <v>62</v>
      </c>
      <c r="C1417" s="8">
        <v>37989</v>
      </c>
      <c r="D1417" t="s">
        <v>177</v>
      </c>
      <c r="E1417" s="76">
        <v>183086.43551607549</v>
      </c>
      <c r="F1417" s="13">
        <f t="shared" si="29"/>
        <v>37987</v>
      </c>
    </row>
    <row r="1418" spans="1:6" x14ac:dyDescent="0.15">
      <c r="A1418">
        <v>1417</v>
      </c>
      <c r="B1418" s="42" t="s">
        <v>63</v>
      </c>
      <c r="C1418" s="8">
        <v>38001</v>
      </c>
      <c r="D1418" t="s">
        <v>177</v>
      </c>
      <c r="E1418" s="76">
        <v>10196.677772959018</v>
      </c>
      <c r="F1418" s="13">
        <f t="shared" si="29"/>
        <v>37987</v>
      </c>
    </row>
    <row r="1419" spans="1:6" x14ac:dyDescent="0.15">
      <c r="A1419">
        <v>1418</v>
      </c>
      <c r="B1419" s="42" t="s">
        <v>64</v>
      </c>
      <c r="C1419" s="8">
        <v>37998</v>
      </c>
      <c r="D1419" t="s">
        <v>177</v>
      </c>
      <c r="E1419" s="76">
        <v>378154.39573191485</v>
      </c>
      <c r="F1419" s="13">
        <f t="shared" si="29"/>
        <v>37987</v>
      </c>
    </row>
    <row r="1420" spans="1:6" x14ac:dyDescent="0.15">
      <c r="A1420">
        <v>1419</v>
      </c>
      <c r="B1420" s="42" t="s">
        <v>65</v>
      </c>
      <c r="C1420" s="8">
        <v>37989</v>
      </c>
      <c r="D1420" t="s">
        <v>177</v>
      </c>
      <c r="E1420" s="76">
        <v>132285.99112351009</v>
      </c>
      <c r="F1420" s="13">
        <f t="shared" si="29"/>
        <v>37987</v>
      </c>
    </row>
    <row r="1421" spans="1:6" x14ac:dyDescent="0.15">
      <c r="A1421">
        <v>1420</v>
      </c>
      <c r="B1421" s="42" t="s">
        <v>66</v>
      </c>
      <c r="C1421" s="8">
        <v>38001</v>
      </c>
      <c r="D1421" t="s">
        <v>177</v>
      </c>
      <c r="E1421" s="76">
        <v>79152.221031703273</v>
      </c>
      <c r="F1421" s="13">
        <f t="shared" si="29"/>
        <v>37987</v>
      </c>
    </row>
    <row r="1422" spans="1:6" x14ac:dyDescent="0.15">
      <c r="A1422">
        <v>1421</v>
      </c>
      <c r="B1422" s="42" t="s">
        <v>65</v>
      </c>
      <c r="C1422" s="8">
        <v>38011</v>
      </c>
      <c r="D1422" t="s">
        <v>177</v>
      </c>
      <c r="E1422" s="76">
        <v>247807.94763896146</v>
      </c>
      <c r="F1422" s="13">
        <f t="shared" si="29"/>
        <v>37987</v>
      </c>
    </row>
    <row r="1423" spans="1:6" x14ac:dyDescent="0.15">
      <c r="A1423">
        <v>1422</v>
      </c>
      <c r="B1423" s="42" t="s">
        <v>66</v>
      </c>
      <c r="C1423" s="8">
        <v>38369</v>
      </c>
      <c r="D1423" t="s">
        <v>177</v>
      </c>
      <c r="E1423" s="76">
        <v>437497.62248544284</v>
      </c>
      <c r="F1423" s="13">
        <f t="shared" si="29"/>
        <v>38353</v>
      </c>
    </row>
    <row r="1424" spans="1:6" x14ac:dyDescent="0.15">
      <c r="A1424">
        <v>1423</v>
      </c>
      <c r="B1424" s="42" t="s">
        <v>67</v>
      </c>
      <c r="C1424" s="8">
        <v>38406</v>
      </c>
      <c r="D1424" t="s">
        <v>177</v>
      </c>
      <c r="E1424" s="76">
        <v>213840.8821497203</v>
      </c>
      <c r="F1424" s="13">
        <f t="shared" si="29"/>
        <v>38384</v>
      </c>
    </row>
    <row r="1425" spans="1:6" x14ac:dyDescent="0.15">
      <c r="A1425">
        <v>1424</v>
      </c>
      <c r="B1425" s="42" t="s">
        <v>41</v>
      </c>
      <c r="C1425" s="8">
        <v>38384</v>
      </c>
      <c r="D1425" t="s">
        <v>177</v>
      </c>
      <c r="E1425" s="76">
        <v>108213.54310568915</v>
      </c>
      <c r="F1425" s="13">
        <f t="shared" si="29"/>
        <v>38384</v>
      </c>
    </row>
    <row r="1426" spans="1:6" x14ac:dyDescent="0.15">
      <c r="A1426">
        <v>1425</v>
      </c>
      <c r="B1426" s="42" t="s">
        <v>42</v>
      </c>
      <c r="C1426" s="8">
        <v>38022</v>
      </c>
      <c r="D1426" t="s">
        <v>177</v>
      </c>
      <c r="E1426" s="76">
        <v>177817.28419881253</v>
      </c>
      <c r="F1426" s="13">
        <f t="shared" si="29"/>
        <v>38018</v>
      </c>
    </row>
    <row r="1427" spans="1:6" x14ac:dyDescent="0.15">
      <c r="A1427">
        <v>1426</v>
      </c>
      <c r="B1427" s="42" t="s">
        <v>43</v>
      </c>
      <c r="C1427" s="8">
        <v>38411</v>
      </c>
      <c r="D1427" t="s">
        <v>177</v>
      </c>
      <c r="E1427" s="76">
        <v>246129.11362005424</v>
      </c>
      <c r="F1427" s="13">
        <f t="shared" si="29"/>
        <v>38384</v>
      </c>
    </row>
    <row r="1428" spans="1:6" x14ac:dyDescent="0.15">
      <c r="A1428">
        <v>1427</v>
      </c>
      <c r="B1428" s="42" t="s">
        <v>44</v>
      </c>
      <c r="C1428" s="8">
        <v>38399</v>
      </c>
      <c r="D1428" t="s">
        <v>177</v>
      </c>
      <c r="E1428" s="76">
        <v>70599.687830316951</v>
      </c>
      <c r="F1428" s="13">
        <f t="shared" si="29"/>
        <v>38384</v>
      </c>
    </row>
    <row r="1429" spans="1:6" x14ac:dyDescent="0.15">
      <c r="A1429">
        <v>1428</v>
      </c>
      <c r="B1429" s="42" t="s">
        <v>45</v>
      </c>
      <c r="C1429" s="8">
        <v>38406</v>
      </c>
      <c r="D1429" t="s">
        <v>178</v>
      </c>
      <c r="E1429" s="76">
        <v>395409.26102555246</v>
      </c>
      <c r="F1429" s="13">
        <f t="shared" si="29"/>
        <v>38384</v>
      </c>
    </row>
    <row r="1430" spans="1:6" x14ac:dyDescent="0.15">
      <c r="A1430">
        <v>1429</v>
      </c>
      <c r="B1430" s="42" t="s">
        <v>46</v>
      </c>
      <c r="C1430" s="8">
        <v>38386</v>
      </c>
      <c r="D1430" t="s">
        <v>179</v>
      </c>
      <c r="E1430" s="76">
        <v>79119.34446458063</v>
      </c>
      <c r="F1430" s="13">
        <f t="shared" si="29"/>
        <v>38384</v>
      </c>
    </row>
    <row r="1431" spans="1:6" x14ac:dyDescent="0.15">
      <c r="A1431">
        <v>1430</v>
      </c>
      <c r="B1431" s="42" t="s">
        <v>47</v>
      </c>
      <c r="C1431" s="8">
        <v>38752</v>
      </c>
      <c r="D1431" t="s">
        <v>180</v>
      </c>
      <c r="E1431" s="76">
        <v>328168.28757899208</v>
      </c>
      <c r="F1431" s="13">
        <f t="shared" si="29"/>
        <v>38749</v>
      </c>
    </row>
    <row r="1432" spans="1:6" x14ac:dyDescent="0.15">
      <c r="A1432">
        <v>1431</v>
      </c>
      <c r="B1432" s="42" t="s">
        <v>48</v>
      </c>
      <c r="C1432" s="8">
        <v>38801</v>
      </c>
      <c r="D1432" t="s">
        <v>181</v>
      </c>
      <c r="E1432" s="76">
        <v>428694.02872386522</v>
      </c>
      <c r="F1432" s="13">
        <f t="shared" si="29"/>
        <v>38777</v>
      </c>
    </row>
    <row r="1433" spans="1:6" x14ac:dyDescent="0.15">
      <c r="A1433">
        <v>1432</v>
      </c>
      <c r="B1433" s="42" t="s">
        <v>49</v>
      </c>
      <c r="C1433" s="8">
        <v>38807</v>
      </c>
      <c r="D1433" t="s">
        <v>167</v>
      </c>
      <c r="E1433" s="76">
        <v>155598.43932668137</v>
      </c>
      <c r="F1433" s="13">
        <f t="shared" si="29"/>
        <v>38777</v>
      </c>
    </row>
    <row r="1434" spans="1:6" x14ac:dyDescent="0.15">
      <c r="A1434">
        <v>1433</v>
      </c>
      <c r="B1434" s="42" t="s">
        <v>50</v>
      </c>
      <c r="C1434" s="8">
        <v>38799</v>
      </c>
      <c r="D1434" t="s">
        <v>167</v>
      </c>
      <c r="E1434" s="76">
        <v>54337.159503392017</v>
      </c>
      <c r="F1434" s="13">
        <f t="shared" si="29"/>
        <v>38777</v>
      </c>
    </row>
    <row r="1435" spans="1:6" x14ac:dyDescent="0.15">
      <c r="A1435">
        <v>1434</v>
      </c>
      <c r="B1435" s="42" t="s">
        <v>51</v>
      </c>
      <c r="C1435" s="8">
        <v>38065</v>
      </c>
      <c r="D1435" t="s">
        <v>167</v>
      </c>
      <c r="E1435" s="76">
        <v>451292.00197612523</v>
      </c>
      <c r="F1435" s="13">
        <f t="shared" si="29"/>
        <v>38047</v>
      </c>
    </row>
    <row r="1436" spans="1:6" x14ac:dyDescent="0.15">
      <c r="A1436">
        <v>1435</v>
      </c>
      <c r="B1436" s="42" t="s">
        <v>52</v>
      </c>
      <c r="C1436" s="8">
        <v>38781</v>
      </c>
      <c r="D1436" t="s">
        <v>167</v>
      </c>
      <c r="E1436" s="76">
        <v>174322.22117198649</v>
      </c>
      <c r="F1436" s="13">
        <f t="shared" si="29"/>
        <v>38777</v>
      </c>
    </row>
    <row r="1437" spans="1:6" x14ac:dyDescent="0.15">
      <c r="A1437">
        <v>1436</v>
      </c>
      <c r="B1437" s="42" t="s">
        <v>53</v>
      </c>
      <c r="C1437" s="8">
        <v>38446</v>
      </c>
      <c r="D1437" t="s">
        <v>167</v>
      </c>
      <c r="E1437" s="76">
        <v>381933.58363518823</v>
      </c>
      <c r="F1437" s="13">
        <f t="shared" si="29"/>
        <v>38443</v>
      </c>
    </row>
    <row r="1438" spans="1:6" x14ac:dyDescent="0.15">
      <c r="A1438">
        <v>1437</v>
      </c>
      <c r="B1438" s="42" t="s">
        <v>54</v>
      </c>
      <c r="C1438" s="8">
        <v>38837</v>
      </c>
      <c r="D1438" t="s">
        <v>167</v>
      </c>
      <c r="E1438" s="76">
        <v>364737.27959091199</v>
      </c>
      <c r="F1438" s="13">
        <f t="shared" si="29"/>
        <v>38808</v>
      </c>
    </row>
    <row r="1439" spans="1:6" x14ac:dyDescent="0.15">
      <c r="A1439">
        <v>1438</v>
      </c>
      <c r="B1439" s="42" t="s">
        <v>55</v>
      </c>
      <c r="C1439" s="8">
        <v>38102</v>
      </c>
      <c r="D1439" t="s">
        <v>167</v>
      </c>
      <c r="E1439" s="76">
        <v>420797.39765699633</v>
      </c>
      <c r="F1439" s="13">
        <f t="shared" si="29"/>
        <v>38078</v>
      </c>
    </row>
    <row r="1440" spans="1:6" x14ac:dyDescent="0.15">
      <c r="A1440">
        <v>1439</v>
      </c>
      <c r="B1440" s="42" t="s">
        <v>56</v>
      </c>
      <c r="C1440" s="8">
        <v>38826</v>
      </c>
      <c r="D1440" t="s">
        <v>167</v>
      </c>
      <c r="E1440" s="76">
        <v>388094.46428721625</v>
      </c>
      <c r="F1440" s="13">
        <f t="shared" si="29"/>
        <v>38808</v>
      </c>
    </row>
    <row r="1441" spans="1:6" x14ac:dyDescent="0.15">
      <c r="A1441">
        <v>1440</v>
      </c>
      <c r="B1441" s="42" t="s">
        <v>57</v>
      </c>
      <c r="C1441" s="8">
        <v>38083</v>
      </c>
      <c r="D1441" t="s">
        <v>167</v>
      </c>
      <c r="E1441" s="76">
        <v>57496.287432129422</v>
      </c>
      <c r="F1441" s="13">
        <f t="shared" si="29"/>
        <v>38078</v>
      </c>
    </row>
    <row r="1442" spans="1:6" x14ac:dyDescent="0.15">
      <c r="A1442">
        <v>1441</v>
      </c>
      <c r="B1442" s="42" t="s">
        <v>58</v>
      </c>
      <c r="C1442" s="8">
        <v>38469</v>
      </c>
      <c r="D1442" t="s">
        <v>167</v>
      </c>
      <c r="E1442" s="76">
        <v>362541.70574598724</v>
      </c>
      <c r="F1442" s="13">
        <f t="shared" si="29"/>
        <v>38443</v>
      </c>
    </row>
    <row r="1443" spans="1:6" x14ac:dyDescent="0.15">
      <c r="A1443">
        <v>1442</v>
      </c>
      <c r="B1443" s="42" t="s">
        <v>59</v>
      </c>
      <c r="C1443" s="8">
        <v>38112</v>
      </c>
      <c r="D1443" t="s">
        <v>167</v>
      </c>
      <c r="E1443" s="76">
        <v>256685.63858128668</v>
      </c>
      <c r="F1443" s="13">
        <f t="shared" si="29"/>
        <v>38108</v>
      </c>
    </row>
    <row r="1444" spans="1:6" x14ac:dyDescent="0.15">
      <c r="A1444">
        <v>1443</v>
      </c>
      <c r="B1444" s="42" t="s">
        <v>60</v>
      </c>
      <c r="C1444" s="8">
        <v>38843</v>
      </c>
      <c r="D1444" t="s">
        <v>167</v>
      </c>
      <c r="E1444" s="76">
        <v>184031.92913294624</v>
      </c>
      <c r="F1444" s="13">
        <f t="shared" si="29"/>
        <v>38838</v>
      </c>
    </row>
    <row r="1445" spans="1:6" x14ac:dyDescent="0.15">
      <c r="A1445">
        <v>1444</v>
      </c>
      <c r="B1445" s="42" t="s">
        <v>61</v>
      </c>
      <c r="C1445" s="8">
        <v>38479</v>
      </c>
      <c r="D1445" t="s">
        <v>167</v>
      </c>
      <c r="E1445" s="76">
        <v>38252.700467198643</v>
      </c>
      <c r="F1445" s="13">
        <f t="shared" si="29"/>
        <v>38473</v>
      </c>
    </row>
    <row r="1446" spans="1:6" x14ac:dyDescent="0.15">
      <c r="A1446">
        <v>1445</v>
      </c>
      <c r="B1446" s="42" t="s">
        <v>62</v>
      </c>
      <c r="C1446" s="8">
        <v>38845</v>
      </c>
      <c r="D1446" t="s">
        <v>167</v>
      </c>
      <c r="E1446" s="76">
        <v>403492.77028197172</v>
      </c>
      <c r="F1446" s="13">
        <f t="shared" si="29"/>
        <v>38838</v>
      </c>
    </row>
    <row r="1447" spans="1:6" x14ac:dyDescent="0.15">
      <c r="A1447">
        <v>1446</v>
      </c>
      <c r="B1447" s="42" t="s">
        <v>63</v>
      </c>
      <c r="C1447" s="8">
        <v>38481</v>
      </c>
      <c r="D1447" t="s">
        <v>167</v>
      </c>
      <c r="E1447" s="76">
        <v>279418.48020526121</v>
      </c>
      <c r="F1447" s="13">
        <f t="shared" si="29"/>
        <v>38473</v>
      </c>
    </row>
    <row r="1448" spans="1:6" x14ac:dyDescent="0.15">
      <c r="A1448">
        <v>1447</v>
      </c>
      <c r="B1448" s="42" t="s">
        <v>64</v>
      </c>
      <c r="C1448" s="8">
        <v>38847</v>
      </c>
      <c r="D1448" t="s">
        <v>167</v>
      </c>
      <c r="E1448" s="76">
        <v>361247.76057263097</v>
      </c>
      <c r="F1448" s="13">
        <f t="shared" si="29"/>
        <v>38838</v>
      </c>
    </row>
    <row r="1449" spans="1:6" x14ac:dyDescent="0.15">
      <c r="A1449">
        <v>1448</v>
      </c>
      <c r="B1449" s="42" t="s">
        <v>65</v>
      </c>
      <c r="C1449" s="8">
        <v>38909</v>
      </c>
      <c r="D1449" t="s">
        <v>167</v>
      </c>
      <c r="E1449" s="76">
        <v>157325.49412444452</v>
      </c>
      <c r="F1449" s="13">
        <f t="shared" si="29"/>
        <v>38899</v>
      </c>
    </row>
    <row r="1450" spans="1:6" x14ac:dyDescent="0.15">
      <c r="A1450">
        <v>1449</v>
      </c>
      <c r="B1450" s="42" t="s">
        <v>66</v>
      </c>
      <c r="C1450" s="8">
        <v>38576</v>
      </c>
      <c r="D1450" t="s">
        <v>177</v>
      </c>
      <c r="E1450" s="76">
        <v>471603.26105206576</v>
      </c>
      <c r="F1450" s="13">
        <f t="shared" si="29"/>
        <v>38565</v>
      </c>
    </row>
    <row r="1451" spans="1:6" x14ac:dyDescent="0.15">
      <c r="A1451">
        <v>1450</v>
      </c>
      <c r="B1451" s="42" t="s">
        <v>65</v>
      </c>
      <c r="C1451" s="8">
        <v>38243</v>
      </c>
      <c r="D1451" t="s">
        <v>178</v>
      </c>
      <c r="E1451" s="76">
        <v>359391.56658963242</v>
      </c>
      <c r="F1451" s="13">
        <f t="shared" si="29"/>
        <v>38231</v>
      </c>
    </row>
    <row r="1452" spans="1:6" x14ac:dyDescent="0.15">
      <c r="A1452">
        <v>1451</v>
      </c>
      <c r="B1452" s="42" t="s">
        <v>66</v>
      </c>
      <c r="C1452" s="8">
        <v>38676</v>
      </c>
      <c r="D1452" t="s">
        <v>178</v>
      </c>
      <c r="E1452" s="76">
        <v>171175.57246742983</v>
      </c>
      <c r="F1452" s="13">
        <f t="shared" si="29"/>
        <v>38657</v>
      </c>
    </row>
    <row r="1453" spans="1:6" x14ac:dyDescent="0.15">
      <c r="A1453">
        <v>1452</v>
      </c>
      <c r="B1453" s="42" t="s">
        <v>67</v>
      </c>
      <c r="C1453" s="8">
        <v>39042</v>
      </c>
      <c r="D1453" t="s">
        <v>178</v>
      </c>
      <c r="E1453" s="76">
        <v>467880.27137146372</v>
      </c>
      <c r="F1453" s="13">
        <f t="shared" si="29"/>
        <v>39022</v>
      </c>
    </row>
    <row r="1454" spans="1:6" x14ac:dyDescent="0.15">
      <c r="A1454">
        <v>1453</v>
      </c>
      <c r="B1454" s="42" t="s">
        <v>68</v>
      </c>
      <c r="C1454" s="8">
        <v>38678</v>
      </c>
      <c r="D1454" t="s">
        <v>178</v>
      </c>
      <c r="E1454" s="76">
        <v>418274.67322675482</v>
      </c>
      <c r="F1454" s="13">
        <f t="shared" si="29"/>
        <v>38657</v>
      </c>
    </row>
    <row r="1455" spans="1:6" x14ac:dyDescent="0.15">
      <c r="A1455">
        <v>1454</v>
      </c>
      <c r="B1455" s="42" t="s">
        <v>41</v>
      </c>
      <c r="C1455" s="8">
        <v>38314</v>
      </c>
      <c r="D1455" t="s">
        <v>178</v>
      </c>
      <c r="E1455" s="76">
        <v>448333.74953260965</v>
      </c>
      <c r="F1455" s="13">
        <f t="shared" si="29"/>
        <v>38292</v>
      </c>
    </row>
    <row r="1456" spans="1:6" x14ac:dyDescent="0.15">
      <c r="A1456">
        <v>1455</v>
      </c>
      <c r="B1456" s="42" t="s">
        <v>42</v>
      </c>
      <c r="C1456" s="8">
        <v>38496</v>
      </c>
      <c r="D1456" t="s">
        <v>178</v>
      </c>
      <c r="E1456" s="76">
        <v>328993.5682589807</v>
      </c>
      <c r="F1456" s="13">
        <f t="shared" si="29"/>
        <v>38473</v>
      </c>
    </row>
    <row r="1457" spans="1:6" x14ac:dyDescent="0.15">
      <c r="A1457">
        <v>1456</v>
      </c>
      <c r="B1457" s="42" t="s">
        <v>43</v>
      </c>
      <c r="C1457" s="8">
        <v>38497</v>
      </c>
      <c r="D1457" t="s">
        <v>178</v>
      </c>
      <c r="E1457" s="76">
        <v>130325.84420394893</v>
      </c>
      <c r="F1457" s="13">
        <f t="shared" si="29"/>
        <v>38473</v>
      </c>
    </row>
    <row r="1458" spans="1:6" x14ac:dyDescent="0.15">
      <c r="A1458">
        <v>1457</v>
      </c>
      <c r="B1458" s="42" t="s">
        <v>44</v>
      </c>
      <c r="C1458" s="8">
        <v>38498</v>
      </c>
      <c r="D1458" t="s">
        <v>178</v>
      </c>
      <c r="E1458" s="76">
        <v>147645.51276291665</v>
      </c>
      <c r="F1458" s="13">
        <f t="shared" si="29"/>
        <v>38473</v>
      </c>
    </row>
    <row r="1459" spans="1:6" x14ac:dyDescent="0.15">
      <c r="A1459">
        <v>1458</v>
      </c>
      <c r="B1459" s="42" t="s">
        <v>45</v>
      </c>
      <c r="C1459" s="8">
        <v>38499</v>
      </c>
      <c r="D1459" t="s">
        <v>178</v>
      </c>
      <c r="E1459" s="76">
        <v>448997.70735885471</v>
      </c>
      <c r="F1459" s="13">
        <f t="shared" si="29"/>
        <v>38473</v>
      </c>
    </row>
    <row r="1460" spans="1:6" x14ac:dyDescent="0.15">
      <c r="A1460">
        <v>1459</v>
      </c>
      <c r="B1460" s="42" t="s">
        <v>46</v>
      </c>
      <c r="C1460" s="8">
        <v>38500</v>
      </c>
      <c r="D1460" t="s">
        <v>178</v>
      </c>
      <c r="E1460" s="76">
        <v>414299.76845337049</v>
      </c>
      <c r="F1460" s="13">
        <f t="shared" si="29"/>
        <v>38473</v>
      </c>
    </row>
    <row r="1461" spans="1:6" x14ac:dyDescent="0.15">
      <c r="A1461">
        <v>1460</v>
      </c>
      <c r="B1461" s="42" t="s">
        <v>47</v>
      </c>
      <c r="C1461" s="8">
        <v>38501</v>
      </c>
      <c r="D1461" t="s">
        <v>178</v>
      </c>
      <c r="E1461" s="76">
        <v>487541.41911451548</v>
      </c>
      <c r="F1461" s="13">
        <f t="shared" si="29"/>
        <v>38473</v>
      </c>
    </row>
    <row r="1462" spans="1:6" x14ac:dyDescent="0.15">
      <c r="A1462">
        <v>1461</v>
      </c>
      <c r="B1462" s="42" t="s">
        <v>48</v>
      </c>
      <c r="C1462" s="8">
        <v>38502</v>
      </c>
      <c r="D1462" t="s">
        <v>171</v>
      </c>
      <c r="E1462" s="76">
        <v>113017.93635448332</v>
      </c>
      <c r="F1462" s="13">
        <f t="shared" si="29"/>
        <v>38473</v>
      </c>
    </row>
    <row r="1463" spans="1:6" x14ac:dyDescent="0.15">
      <c r="A1463">
        <v>1462</v>
      </c>
      <c r="B1463" s="42" t="s">
        <v>49</v>
      </c>
      <c r="C1463" s="8">
        <v>38503</v>
      </c>
      <c r="D1463" t="s">
        <v>176</v>
      </c>
      <c r="E1463" s="76">
        <v>457946.60975905781</v>
      </c>
      <c r="F1463" s="13">
        <f t="shared" si="29"/>
        <v>38473</v>
      </c>
    </row>
    <row r="1464" spans="1:6" x14ac:dyDescent="0.15">
      <c r="A1464">
        <v>1463</v>
      </c>
      <c r="B1464" s="42" t="s">
        <v>50</v>
      </c>
      <c r="C1464" s="8">
        <v>38504</v>
      </c>
      <c r="D1464" t="s">
        <v>177</v>
      </c>
      <c r="E1464" s="76">
        <v>288537.64276288572</v>
      </c>
      <c r="F1464" s="13">
        <f t="shared" si="29"/>
        <v>38504</v>
      </c>
    </row>
    <row r="1465" spans="1:6" x14ac:dyDescent="0.15">
      <c r="A1465">
        <v>1464</v>
      </c>
      <c r="B1465" s="42" t="s">
        <v>51</v>
      </c>
      <c r="C1465" s="8">
        <v>38505</v>
      </c>
      <c r="D1465" t="s">
        <v>178</v>
      </c>
      <c r="E1465" s="76">
        <v>491487.975003912</v>
      </c>
      <c r="F1465" s="13">
        <f t="shared" si="29"/>
        <v>38504</v>
      </c>
    </row>
    <row r="1466" spans="1:6" x14ac:dyDescent="0.15">
      <c r="A1466">
        <v>1465</v>
      </c>
      <c r="B1466" s="42" t="s">
        <v>52</v>
      </c>
      <c r="C1466" s="8">
        <v>38506</v>
      </c>
      <c r="D1466" t="s">
        <v>179</v>
      </c>
      <c r="E1466" s="76">
        <v>50013.739588095632</v>
      </c>
      <c r="F1466" s="13">
        <f t="shared" si="29"/>
        <v>38504</v>
      </c>
    </row>
    <row r="1467" spans="1:6" x14ac:dyDescent="0.15">
      <c r="A1467">
        <v>1466</v>
      </c>
      <c r="B1467" s="42" t="s">
        <v>53</v>
      </c>
      <c r="C1467" s="8">
        <v>38536</v>
      </c>
      <c r="D1467" t="s">
        <v>180</v>
      </c>
      <c r="E1467" s="76">
        <v>188083.84264793454</v>
      </c>
      <c r="F1467" s="13">
        <f t="shared" si="29"/>
        <v>38534</v>
      </c>
    </row>
    <row r="1468" spans="1:6" x14ac:dyDescent="0.15">
      <c r="A1468">
        <v>1467</v>
      </c>
      <c r="B1468" s="42" t="s">
        <v>54</v>
      </c>
      <c r="C1468" s="8">
        <v>38567</v>
      </c>
      <c r="D1468" t="s">
        <v>181</v>
      </c>
      <c r="E1468" s="76">
        <v>241363.17106411103</v>
      </c>
      <c r="F1468" s="13">
        <f t="shared" si="29"/>
        <v>38565</v>
      </c>
    </row>
    <row r="1469" spans="1:6" x14ac:dyDescent="0.15">
      <c r="A1469">
        <v>1468</v>
      </c>
      <c r="B1469" s="42" t="s">
        <v>55</v>
      </c>
      <c r="C1469" s="8">
        <v>38598</v>
      </c>
      <c r="D1469" t="s">
        <v>181</v>
      </c>
      <c r="E1469" s="76">
        <v>90814.991654333935</v>
      </c>
      <c r="F1469" s="13">
        <f t="shared" si="29"/>
        <v>38596</v>
      </c>
    </row>
    <row r="1470" spans="1:6" x14ac:dyDescent="0.15">
      <c r="A1470">
        <v>1469</v>
      </c>
      <c r="B1470" s="42" t="s">
        <v>56</v>
      </c>
      <c r="C1470" s="8">
        <v>38628</v>
      </c>
      <c r="D1470" t="s">
        <v>181</v>
      </c>
      <c r="E1470" s="76">
        <v>198351.08369306903</v>
      </c>
      <c r="F1470" s="13">
        <f t="shared" si="29"/>
        <v>38626</v>
      </c>
    </row>
    <row r="1471" spans="1:6" x14ac:dyDescent="0.15">
      <c r="A1471">
        <v>1470</v>
      </c>
      <c r="B1471" s="42" t="s">
        <v>57</v>
      </c>
      <c r="C1471" s="8">
        <v>38659</v>
      </c>
      <c r="D1471" t="s">
        <v>181</v>
      </c>
      <c r="E1471" s="76">
        <v>486809.05711768399</v>
      </c>
      <c r="F1471" s="13">
        <f t="shared" si="29"/>
        <v>38657</v>
      </c>
    </row>
    <row r="1472" spans="1:6" x14ac:dyDescent="0.15">
      <c r="A1472">
        <v>1471</v>
      </c>
      <c r="B1472" s="42" t="s">
        <v>58</v>
      </c>
      <c r="C1472" s="8">
        <v>38689</v>
      </c>
      <c r="D1472" t="s">
        <v>181</v>
      </c>
      <c r="E1472" s="76">
        <v>138244.50515876285</v>
      </c>
      <c r="F1472" s="13">
        <f t="shared" si="29"/>
        <v>38687</v>
      </c>
    </row>
    <row r="1473" spans="1:6" x14ac:dyDescent="0.15">
      <c r="A1473">
        <v>1472</v>
      </c>
      <c r="B1473" s="42" t="s">
        <v>59</v>
      </c>
      <c r="C1473" s="8">
        <v>38720</v>
      </c>
      <c r="D1473" t="s">
        <v>181</v>
      </c>
      <c r="E1473" s="76">
        <v>298933.33280755329</v>
      </c>
      <c r="F1473" s="13">
        <f t="shared" si="29"/>
        <v>38718</v>
      </c>
    </row>
    <row r="1474" spans="1:6" x14ac:dyDescent="0.15">
      <c r="A1474">
        <v>1473</v>
      </c>
      <c r="B1474" s="42" t="s">
        <v>60</v>
      </c>
      <c r="C1474" s="8">
        <v>38751</v>
      </c>
      <c r="D1474" t="s">
        <v>181</v>
      </c>
      <c r="E1474" s="76">
        <v>278294.78085835744</v>
      </c>
      <c r="F1474" s="13">
        <f t="shared" si="29"/>
        <v>38749</v>
      </c>
    </row>
    <row r="1475" spans="1:6" x14ac:dyDescent="0.15">
      <c r="A1475">
        <v>1474</v>
      </c>
      <c r="B1475" s="42" t="s">
        <v>61</v>
      </c>
      <c r="C1475" s="8">
        <v>38779</v>
      </c>
      <c r="D1475" t="s">
        <v>181</v>
      </c>
      <c r="E1475" s="76">
        <v>52500.989375918849</v>
      </c>
      <c r="F1475" s="13">
        <f t="shared" si="29"/>
        <v>38777</v>
      </c>
    </row>
    <row r="1476" spans="1:6" x14ac:dyDescent="0.15">
      <c r="A1476">
        <v>1475</v>
      </c>
      <c r="B1476" s="42" t="s">
        <v>62</v>
      </c>
      <c r="C1476" s="8">
        <v>38810</v>
      </c>
      <c r="D1476" t="s">
        <v>181</v>
      </c>
      <c r="E1476" s="76">
        <v>101033.74342583682</v>
      </c>
      <c r="F1476" s="13">
        <f t="shared" si="29"/>
        <v>38808</v>
      </c>
    </row>
    <row r="1477" spans="1:6" x14ac:dyDescent="0.15">
      <c r="A1477">
        <v>1476</v>
      </c>
      <c r="B1477" s="42" t="s">
        <v>63</v>
      </c>
      <c r="C1477" s="8">
        <v>38840</v>
      </c>
      <c r="D1477" t="s">
        <v>175</v>
      </c>
      <c r="E1477" s="76">
        <v>413650.08405202179</v>
      </c>
      <c r="F1477" s="13">
        <f t="shared" si="29"/>
        <v>38838</v>
      </c>
    </row>
    <row r="1478" spans="1:6" x14ac:dyDescent="0.15">
      <c r="A1478">
        <v>1477</v>
      </c>
      <c r="B1478" s="42" t="s">
        <v>64</v>
      </c>
      <c r="C1478" s="8">
        <v>38871</v>
      </c>
      <c r="D1478" t="s">
        <v>176</v>
      </c>
      <c r="E1478" s="76">
        <v>472619.07917646552</v>
      </c>
      <c r="F1478" s="13">
        <f t="shared" ref="F1478:F1501" si="30">DATE(YEAR(C1478), MONTH(C1478), 1)</f>
        <v>38869</v>
      </c>
    </row>
    <row r="1479" spans="1:6" x14ac:dyDescent="0.15">
      <c r="A1479">
        <v>1478</v>
      </c>
      <c r="B1479" s="42" t="s">
        <v>65</v>
      </c>
      <c r="C1479" s="8">
        <v>38901</v>
      </c>
      <c r="D1479" t="s">
        <v>177</v>
      </c>
      <c r="E1479" s="76">
        <v>184829.69251098053</v>
      </c>
      <c r="F1479" s="13">
        <f t="shared" si="30"/>
        <v>38899</v>
      </c>
    </row>
    <row r="1480" spans="1:6" x14ac:dyDescent="0.15">
      <c r="A1480">
        <v>1479</v>
      </c>
      <c r="B1480" s="42" t="s">
        <v>66</v>
      </c>
      <c r="C1480" s="8">
        <v>38932</v>
      </c>
      <c r="D1480" t="s">
        <v>178</v>
      </c>
      <c r="E1480" s="76">
        <v>225904.4294926486</v>
      </c>
      <c r="F1480" s="13">
        <f t="shared" si="30"/>
        <v>38930</v>
      </c>
    </row>
    <row r="1481" spans="1:6" x14ac:dyDescent="0.15">
      <c r="A1481">
        <v>1480</v>
      </c>
      <c r="B1481" s="42" t="s">
        <v>65</v>
      </c>
      <c r="C1481" s="8">
        <v>38963</v>
      </c>
      <c r="D1481" t="s">
        <v>179</v>
      </c>
      <c r="E1481" s="76">
        <v>134716.49711425381</v>
      </c>
      <c r="F1481" s="13">
        <f t="shared" si="30"/>
        <v>38961</v>
      </c>
    </row>
    <row r="1482" spans="1:6" x14ac:dyDescent="0.15">
      <c r="A1482">
        <v>1481</v>
      </c>
      <c r="B1482" s="42" t="s">
        <v>66</v>
      </c>
      <c r="C1482" s="8">
        <v>38993</v>
      </c>
      <c r="D1482" t="s">
        <v>180</v>
      </c>
      <c r="E1482" s="76">
        <v>304586.35390823678</v>
      </c>
      <c r="F1482" s="13">
        <f t="shared" si="30"/>
        <v>38991</v>
      </c>
    </row>
    <row r="1483" spans="1:6" x14ac:dyDescent="0.15">
      <c r="A1483">
        <v>1482</v>
      </c>
      <c r="B1483" s="42" t="s">
        <v>67</v>
      </c>
      <c r="C1483" s="8">
        <v>39024</v>
      </c>
      <c r="D1483" t="s">
        <v>181</v>
      </c>
      <c r="E1483" s="76">
        <v>112567.33719007894</v>
      </c>
      <c r="F1483" s="13">
        <f t="shared" si="30"/>
        <v>39022</v>
      </c>
    </row>
    <row r="1484" spans="1:6" x14ac:dyDescent="0.15">
      <c r="A1484">
        <v>1483</v>
      </c>
      <c r="B1484" s="42" t="s">
        <v>61</v>
      </c>
      <c r="C1484" s="8">
        <v>39054</v>
      </c>
      <c r="D1484" t="s">
        <v>167</v>
      </c>
      <c r="E1484" s="76">
        <v>45335.447956533884</v>
      </c>
      <c r="F1484" s="13">
        <f t="shared" si="30"/>
        <v>39052</v>
      </c>
    </row>
    <row r="1485" spans="1:6" x14ac:dyDescent="0.15">
      <c r="A1485">
        <v>1484</v>
      </c>
      <c r="B1485" s="42" t="s">
        <v>62</v>
      </c>
      <c r="C1485" s="8">
        <v>37998</v>
      </c>
      <c r="D1485" t="s">
        <v>168</v>
      </c>
      <c r="E1485" s="76">
        <v>123484.98015710695</v>
      </c>
      <c r="F1485" s="13">
        <f t="shared" si="30"/>
        <v>37987</v>
      </c>
    </row>
    <row r="1486" spans="1:6" x14ac:dyDescent="0.15">
      <c r="A1486">
        <v>1485</v>
      </c>
      <c r="B1486" s="42" t="s">
        <v>63</v>
      </c>
      <c r="C1486" s="8">
        <v>37989</v>
      </c>
      <c r="D1486" t="s">
        <v>169</v>
      </c>
      <c r="E1486" s="76">
        <v>358782.08073786268</v>
      </c>
      <c r="F1486" s="13">
        <f t="shared" si="30"/>
        <v>37987</v>
      </c>
    </row>
    <row r="1487" spans="1:6" x14ac:dyDescent="0.15">
      <c r="A1487">
        <v>1486</v>
      </c>
      <c r="B1487" s="42" t="s">
        <v>64</v>
      </c>
      <c r="C1487" s="8">
        <v>38001</v>
      </c>
      <c r="D1487" t="s">
        <v>170</v>
      </c>
      <c r="E1487" s="76">
        <v>333603.2967372589</v>
      </c>
      <c r="F1487" s="13">
        <f t="shared" si="30"/>
        <v>37987</v>
      </c>
    </row>
    <row r="1488" spans="1:6" x14ac:dyDescent="0.15">
      <c r="A1488">
        <v>1487</v>
      </c>
      <c r="B1488" s="42" t="s">
        <v>65</v>
      </c>
      <c r="C1488" s="8">
        <v>38011</v>
      </c>
      <c r="D1488" t="s">
        <v>171</v>
      </c>
      <c r="E1488" s="76">
        <v>347655.85960167955</v>
      </c>
      <c r="F1488" s="13">
        <f t="shared" si="30"/>
        <v>37987</v>
      </c>
    </row>
    <row r="1489" spans="1:6" x14ac:dyDescent="0.15">
      <c r="A1489">
        <v>1488</v>
      </c>
      <c r="B1489" s="42" t="s">
        <v>66</v>
      </c>
      <c r="C1489" s="8">
        <v>38369</v>
      </c>
      <c r="D1489" t="s">
        <v>171</v>
      </c>
      <c r="E1489" s="76">
        <v>256284.46610170379</v>
      </c>
      <c r="F1489" s="13">
        <f t="shared" si="30"/>
        <v>38353</v>
      </c>
    </row>
    <row r="1490" spans="1:6" x14ac:dyDescent="0.15">
      <c r="A1490">
        <v>1489</v>
      </c>
      <c r="B1490" s="42" t="s">
        <v>65</v>
      </c>
      <c r="C1490" s="8">
        <v>38406</v>
      </c>
      <c r="D1490" t="s">
        <v>171</v>
      </c>
      <c r="E1490" s="76">
        <v>499077.7658529164</v>
      </c>
      <c r="F1490" s="13">
        <f t="shared" si="30"/>
        <v>38384</v>
      </c>
    </row>
    <row r="1491" spans="1:6" x14ac:dyDescent="0.15">
      <c r="A1491">
        <v>1490</v>
      </c>
      <c r="B1491" s="42" t="s">
        <v>66</v>
      </c>
      <c r="C1491" s="8">
        <v>38384</v>
      </c>
      <c r="D1491" t="s">
        <v>171</v>
      </c>
      <c r="E1491" s="76">
        <v>441486.72600281477</v>
      </c>
      <c r="F1491" s="13">
        <f t="shared" si="30"/>
        <v>38384</v>
      </c>
    </row>
    <row r="1492" spans="1:6" x14ac:dyDescent="0.15">
      <c r="A1492">
        <v>1491</v>
      </c>
      <c r="B1492" s="42" t="s">
        <v>67</v>
      </c>
      <c r="C1492" s="8">
        <v>38022</v>
      </c>
      <c r="D1492" t="s">
        <v>176</v>
      </c>
      <c r="E1492" s="76">
        <v>242398.02413416168</v>
      </c>
      <c r="F1492" s="13">
        <f t="shared" si="30"/>
        <v>38018</v>
      </c>
    </row>
    <row r="1493" spans="1:6" x14ac:dyDescent="0.15">
      <c r="A1493">
        <v>1492</v>
      </c>
      <c r="B1493" s="42" t="s">
        <v>68</v>
      </c>
      <c r="C1493" s="8">
        <v>38411</v>
      </c>
      <c r="D1493" t="s">
        <v>177</v>
      </c>
      <c r="E1493" s="76">
        <v>475612.35097064974</v>
      </c>
      <c r="F1493" s="13">
        <f t="shared" si="30"/>
        <v>38384</v>
      </c>
    </row>
    <row r="1494" spans="1:6" x14ac:dyDescent="0.15">
      <c r="A1494">
        <v>1493</v>
      </c>
      <c r="B1494" s="42" t="s">
        <v>69</v>
      </c>
      <c r="C1494" s="8">
        <v>38399</v>
      </c>
      <c r="D1494" t="s">
        <v>178</v>
      </c>
      <c r="E1494" s="76">
        <v>125183.90788875717</v>
      </c>
      <c r="F1494" s="13">
        <f t="shared" si="30"/>
        <v>38384</v>
      </c>
    </row>
    <row r="1495" spans="1:6" x14ac:dyDescent="0.15">
      <c r="A1495">
        <v>1494</v>
      </c>
      <c r="B1495" s="42" t="s">
        <v>70</v>
      </c>
      <c r="C1495" s="8">
        <v>38406</v>
      </c>
      <c r="D1495" t="s">
        <v>178</v>
      </c>
      <c r="E1495" s="76">
        <v>446973.20161597768</v>
      </c>
      <c r="F1495" s="13">
        <f t="shared" si="30"/>
        <v>38384</v>
      </c>
    </row>
    <row r="1496" spans="1:6" x14ac:dyDescent="0.15">
      <c r="A1496">
        <v>1495</v>
      </c>
      <c r="B1496" s="42" t="s">
        <v>71</v>
      </c>
      <c r="C1496" s="8">
        <v>38386</v>
      </c>
      <c r="D1496" t="s">
        <v>178</v>
      </c>
      <c r="E1496" s="76">
        <v>825.93211449016883</v>
      </c>
      <c r="F1496" s="13">
        <f t="shared" si="30"/>
        <v>38384</v>
      </c>
    </row>
    <row r="1497" spans="1:6" x14ac:dyDescent="0.15">
      <c r="A1497">
        <v>1496</v>
      </c>
      <c r="B1497" s="42" t="s">
        <v>72</v>
      </c>
      <c r="C1497" s="8">
        <v>38752</v>
      </c>
      <c r="D1497" t="s">
        <v>178</v>
      </c>
      <c r="E1497" s="76">
        <v>195841.31221527001</v>
      </c>
      <c r="F1497" s="13">
        <f t="shared" si="30"/>
        <v>38749</v>
      </c>
    </row>
    <row r="1498" spans="1:6" x14ac:dyDescent="0.15">
      <c r="A1498">
        <v>1497</v>
      </c>
      <c r="B1498" s="42" t="s">
        <v>73</v>
      </c>
      <c r="C1498" s="8">
        <v>38801</v>
      </c>
      <c r="D1498" t="s">
        <v>178</v>
      </c>
      <c r="E1498" s="76">
        <v>284262.51770931017</v>
      </c>
      <c r="F1498" s="13">
        <f t="shared" si="30"/>
        <v>38777</v>
      </c>
    </row>
    <row r="1499" spans="1:6" x14ac:dyDescent="0.15">
      <c r="A1499">
        <v>1498</v>
      </c>
      <c r="B1499" s="42" t="s">
        <v>74</v>
      </c>
      <c r="C1499" s="8">
        <v>38807</v>
      </c>
      <c r="D1499" t="s">
        <v>178</v>
      </c>
      <c r="E1499" s="76">
        <v>206552.27359787238</v>
      </c>
      <c r="F1499" s="13">
        <f t="shared" si="30"/>
        <v>38777</v>
      </c>
    </row>
    <row r="1500" spans="1:6" x14ac:dyDescent="0.15">
      <c r="A1500">
        <v>1499</v>
      </c>
      <c r="B1500" s="42" t="s">
        <v>75</v>
      </c>
      <c r="C1500" s="8">
        <v>38799</v>
      </c>
      <c r="D1500" t="s">
        <v>178</v>
      </c>
      <c r="E1500" s="76">
        <v>41024.781283060533</v>
      </c>
      <c r="F1500" s="13">
        <f t="shared" si="30"/>
        <v>38777</v>
      </c>
    </row>
    <row r="1501" spans="1:6" x14ac:dyDescent="0.15">
      <c r="A1501">
        <v>1500</v>
      </c>
      <c r="B1501" s="42" t="s">
        <v>76</v>
      </c>
      <c r="C1501" s="8">
        <v>38800</v>
      </c>
      <c r="D1501" t="s">
        <v>178</v>
      </c>
      <c r="E1501" s="76">
        <v>101397.54858793631</v>
      </c>
      <c r="F1501" s="13">
        <f t="shared" si="30"/>
        <v>38777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C262-AFD7-2244-A5BB-14BDAA04679C}">
  <sheetPr codeName="Sheet3"/>
  <dimension ref="A1:F1524"/>
  <sheetViews>
    <sheetView workbookViewId="0">
      <selection activeCell="D1" sqref="D1:D1048576"/>
    </sheetView>
  </sheetViews>
  <sheetFormatPr baseColWidth="10" defaultRowHeight="13" x14ac:dyDescent="0.15"/>
  <cols>
    <col min="1" max="1" width="8.83203125" customWidth="1"/>
    <col min="2" max="2" width="11.5" style="42" customWidth="1"/>
    <col min="3" max="3" width="19.5" style="6" customWidth="1"/>
    <col min="4" max="4" width="8.83203125" customWidth="1"/>
    <col min="5" max="5" width="17.1640625" style="15" customWidth="1"/>
    <col min="6" max="256" width="8.83203125" customWidth="1"/>
  </cols>
  <sheetData>
    <row r="1" spans="1:5" s="1" customFormat="1" x14ac:dyDescent="0.15">
      <c r="A1" t="s">
        <v>182</v>
      </c>
      <c r="B1" s="41" t="s">
        <v>164</v>
      </c>
      <c r="C1" s="5" t="s">
        <v>183</v>
      </c>
      <c r="D1" s="1" t="s">
        <v>166</v>
      </c>
      <c r="E1" s="1" t="s">
        <v>185</v>
      </c>
    </row>
    <row r="2" spans="1:5" x14ac:dyDescent="0.15">
      <c r="A2">
        <v>1</v>
      </c>
      <c r="B2" s="42" t="s">
        <v>6</v>
      </c>
      <c r="C2" s="8">
        <v>37998</v>
      </c>
      <c r="D2">
        <v>331844.0073739615</v>
      </c>
      <c r="E2" s="14">
        <f>DATE(YEAR(C2), MONTH(C2), 1)</f>
        <v>37987</v>
      </c>
    </row>
    <row r="3" spans="1:5" x14ac:dyDescent="0.15">
      <c r="A3">
        <v>2</v>
      </c>
      <c r="B3" s="42" t="s">
        <v>6</v>
      </c>
      <c r="C3" s="8">
        <v>37989</v>
      </c>
      <c r="D3">
        <v>441139.80733497615</v>
      </c>
      <c r="E3" s="14">
        <f t="shared" ref="E3:E66" si="0">DATE(YEAR(C3), MONTH(C3), 1)</f>
        <v>37987</v>
      </c>
    </row>
    <row r="4" spans="1:5" x14ac:dyDescent="0.15">
      <c r="A4">
        <v>3</v>
      </c>
      <c r="B4" s="42" t="s">
        <v>6</v>
      </c>
      <c r="C4" s="8">
        <v>38001</v>
      </c>
      <c r="D4">
        <v>32480.004008920427</v>
      </c>
      <c r="E4" s="14">
        <f t="shared" si="0"/>
        <v>37987</v>
      </c>
    </row>
    <row r="5" spans="1:5" x14ac:dyDescent="0.15">
      <c r="A5">
        <v>4</v>
      </c>
      <c r="B5" s="42" t="s">
        <v>6</v>
      </c>
      <c r="C5" s="8">
        <v>38011</v>
      </c>
      <c r="D5">
        <v>90636.966533786006</v>
      </c>
      <c r="E5" s="14">
        <f t="shared" si="0"/>
        <v>37987</v>
      </c>
    </row>
    <row r="6" spans="1:5" x14ac:dyDescent="0.15">
      <c r="A6">
        <v>5</v>
      </c>
      <c r="B6" s="42" t="s">
        <v>6</v>
      </c>
      <c r="C6" s="8">
        <v>38369</v>
      </c>
      <c r="D6">
        <v>1581.9698287199424</v>
      </c>
      <c r="E6" s="14">
        <f t="shared" si="0"/>
        <v>38353</v>
      </c>
    </row>
    <row r="7" spans="1:5" x14ac:dyDescent="0.15">
      <c r="A7">
        <v>6</v>
      </c>
      <c r="B7" s="42" t="s">
        <v>6</v>
      </c>
      <c r="C7" s="8">
        <v>38406</v>
      </c>
      <c r="D7">
        <v>357678.50774381153</v>
      </c>
      <c r="E7" s="14">
        <f t="shared" si="0"/>
        <v>38384</v>
      </c>
    </row>
    <row r="8" spans="1:5" x14ac:dyDescent="0.15">
      <c r="A8">
        <v>7</v>
      </c>
      <c r="B8" s="42" t="s">
        <v>6</v>
      </c>
      <c r="C8" s="8">
        <v>38384</v>
      </c>
      <c r="D8">
        <v>280990.70992687537</v>
      </c>
      <c r="E8" s="14">
        <f t="shared" si="0"/>
        <v>38384</v>
      </c>
    </row>
    <row r="9" spans="1:5" x14ac:dyDescent="0.15">
      <c r="A9">
        <v>8</v>
      </c>
      <c r="B9" s="42" t="s">
        <v>13</v>
      </c>
      <c r="C9" s="8">
        <v>38022</v>
      </c>
      <c r="D9">
        <v>117697.05306083606</v>
      </c>
      <c r="E9" s="14">
        <f t="shared" si="0"/>
        <v>38018</v>
      </c>
    </row>
    <row r="10" spans="1:5" x14ac:dyDescent="0.15">
      <c r="A10">
        <v>9</v>
      </c>
      <c r="B10" s="42" t="s">
        <v>14</v>
      </c>
      <c r="C10" s="8">
        <v>38411</v>
      </c>
      <c r="D10">
        <v>8047.3007795124895</v>
      </c>
      <c r="E10" s="14">
        <f t="shared" si="0"/>
        <v>38384</v>
      </c>
    </row>
    <row r="11" spans="1:5" x14ac:dyDescent="0.15">
      <c r="A11">
        <v>10</v>
      </c>
      <c r="B11" s="42" t="s">
        <v>15</v>
      </c>
      <c r="C11" s="8">
        <v>38399</v>
      </c>
      <c r="D11">
        <v>407418.80536632088</v>
      </c>
      <c r="E11" s="14">
        <f t="shared" si="0"/>
        <v>38384</v>
      </c>
    </row>
    <row r="12" spans="1:5" x14ac:dyDescent="0.15">
      <c r="A12">
        <v>11</v>
      </c>
      <c r="B12" s="42" t="s">
        <v>16</v>
      </c>
      <c r="C12" s="8">
        <v>38406</v>
      </c>
      <c r="D12">
        <v>243698.71514249191</v>
      </c>
      <c r="E12" s="14">
        <f t="shared" si="0"/>
        <v>38384</v>
      </c>
    </row>
    <row r="13" spans="1:5" x14ac:dyDescent="0.15">
      <c r="A13">
        <v>12</v>
      </c>
      <c r="B13" s="42" t="s">
        <v>17</v>
      </c>
      <c r="C13" s="8">
        <v>38386</v>
      </c>
      <c r="D13">
        <v>227656.56615385012</v>
      </c>
      <c r="E13" s="14">
        <f t="shared" si="0"/>
        <v>38384</v>
      </c>
    </row>
    <row r="14" spans="1:5" x14ac:dyDescent="0.15">
      <c r="A14">
        <v>13</v>
      </c>
      <c r="B14" s="42" t="s">
        <v>18</v>
      </c>
      <c r="C14" s="8">
        <v>38752</v>
      </c>
      <c r="D14">
        <v>106283.12773037507</v>
      </c>
      <c r="E14" s="14">
        <f t="shared" si="0"/>
        <v>38749</v>
      </c>
    </row>
    <row r="15" spans="1:5" x14ac:dyDescent="0.15">
      <c r="A15">
        <v>14</v>
      </c>
      <c r="B15" s="42" t="s">
        <v>19</v>
      </c>
      <c r="C15" s="8">
        <v>38801</v>
      </c>
      <c r="D15">
        <v>96146.724399133411</v>
      </c>
      <c r="E15" s="14">
        <f t="shared" si="0"/>
        <v>38777</v>
      </c>
    </row>
    <row r="16" spans="1:5" x14ac:dyDescent="0.15">
      <c r="A16">
        <v>15</v>
      </c>
      <c r="B16" s="42" t="s">
        <v>20</v>
      </c>
      <c r="C16" s="8">
        <v>38807</v>
      </c>
      <c r="D16">
        <v>18442.564660609507</v>
      </c>
      <c r="E16" s="14">
        <f t="shared" si="0"/>
        <v>38777</v>
      </c>
    </row>
    <row r="17" spans="1:5" x14ac:dyDescent="0.15">
      <c r="A17">
        <v>16</v>
      </c>
      <c r="B17" s="42" t="s">
        <v>21</v>
      </c>
      <c r="C17" s="8">
        <v>38799</v>
      </c>
      <c r="D17">
        <v>32572.995943092152</v>
      </c>
      <c r="E17" s="14">
        <f t="shared" si="0"/>
        <v>38777</v>
      </c>
    </row>
    <row r="18" spans="1:5" x14ac:dyDescent="0.15">
      <c r="A18">
        <v>17</v>
      </c>
      <c r="B18" s="42" t="s">
        <v>22</v>
      </c>
      <c r="C18" s="8">
        <v>38065</v>
      </c>
      <c r="D18">
        <v>81234.976161981496</v>
      </c>
      <c r="E18" s="14">
        <f t="shared" si="0"/>
        <v>38047</v>
      </c>
    </row>
    <row r="19" spans="1:5" x14ac:dyDescent="0.15">
      <c r="A19">
        <v>18</v>
      </c>
      <c r="B19" s="42" t="s">
        <v>23</v>
      </c>
      <c r="C19" s="8">
        <v>38781</v>
      </c>
      <c r="D19">
        <v>37267.146083469204</v>
      </c>
      <c r="E19" s="14">
        <f t="shared" si="0"/>
        <v>38777</v>
      </c>
    </row>
    <row r="20" spans="1:5" x14ac:dyDescent="0.15">
      <c r="A20">
        <v>19</v>
      </c>
      <c r="B20" s="42" t="s">
        <v>24</v>
      </c>
      <c r="C20" s="8">
        <v>38446</v>
      </c>
      <c r="D20">
        <v>145772.90962826656</v>
      </c>
      <c r="E20" s="14">
        <f t="shared" si="0"/>
        <v>38443</v>
      </c>
    </row>
    <row r="21" spans="1:5" x14ac:dyDescent="0.15">
      <c r="A21">
        <v>20</v>
      </c>
      <c r="B21" s="42" t="s">
        <v>25</v>
      </c>
      <c r="C21" s="8">
        <v>38837</v>
      </c>
      <c r="D21">
        <v>102397.92120807074</v>
      </c>
      <c r="E21" s="14">
        <f t="shared" si="0"/>
        <v>38808</v>
      </c>
    </row>
    <row r="22" spans="1:5" x14ac:dyDescent="0.15">
      <c r="A22">
        <v>21</v>
      </c>
      <c r="B22" s="42" t="s">
        <v>26</v>
      </c>
      <c r="C22" s="8">
        <v>38102</v>
      </c>
      <c r="D22">
        <v>460016.69718185742</v>
      </c>
      <c r="E22" s="14">
        <f t="shared" si="0"/>
        <v>38078</v>
      </c>
    </row>
    <row r="23" spans="1:5" x14ac:dyDescent="0.15">
      <c r="A23">
        <v>22</v>
      </c>
      <c r="B23" s="42" t="s">
        <v>27</v>
      </c>
      <c r="C23" s="8">
        <v>38826</v>
      </c>
      <c r="D23">
        <v>404304.94496045372</v>
      </c>
      <c r="E23" s="14">
        <f t="shared" si="0"/>
        <v>38808</v>
      </c>
    </row>
    <row r="24" spans="1:5" x14ac:dyDescent="0.15">
      <c r="A24">
        <v>23</v>
      </c>
      <c r="B24" s="42" t="s">
        <v>28</v>
      </c>
      <c r="C24" s="8">
        <v>38083</v>
      </c>
      <c r="D24">
        <v>8272.4092862023754</v>
      </c>
      <c r="E24" s="14">
        <f t="shared" si="0"/>
        <v>38078</v>
      </c>
    </row>
    <row r="25" spans="1:5" x14ac:dyDescent="0.15">
      <c r="A25">
        <v>24</v>
      </c>
      <c r="B25" s="42" t="s">
        <v>29</v>
      </c>
      <c r="C25" s="8">
        <v>38469</v>
      </c>
      <c r="D25">
        <v>466260.66616118269</v>
      </c>
      <c r="E25" s="14">
        <f t="shared" si="0"/>
        <v>38443</v>
      </c>
    </row>
    <row r="26" spans="1:5" x14ac:dyDescent="0.15">
      <c r="A26">
        <v>25</v>
      </c>
      <c r="B26" s="42" t="s">
        <v>30</v>
      </c>
      <c r="C26" s="8">
        <v>38112</v>
      </c>
      <c r="D26">
        <v>95647.21488354911</v>
      </c>
      <c r="E26" s="14">
        <f t="shared" si="0"/>
        <v>38108</v>
      </c>
    </row>
    <row r="27" spans="1:5" x14ac:dyDescent="0.15">
      <c r="A27">
        <v>26</v>
      </c>
      <c r="B27" s="42" t="s">
        <v>31</v>
      </c>
      <c r="C27" s="8">
        <v>38843</v>
      </c>
      <c r="D27">
        <v>239200.13152777037</v>
      </c>
      <c r="E27" s="14">
        <f t="shared" si="0"/>
        <v>38838</v>
      </c>
    </row>
    <row r="28" spans="1:5" x14ac:dyDescent="0.15">
      <c r="A28">
        <v>27</v>
      </c>
      <c r="B28" s="42" t="s">
        <v>32</v>
      </c>
      <c r="C28" s="8">
        <v>38479</v>
      </c>
      <c r="D28">
        <v>385039.87806312542</v>
      </c>
      <c r="E28" s="14">
        <f t="shared" si="0"/>
        <v>38473</v>
      </c>
    </row>
    <row r="29" spans="1:5" x14ac:dyDescent="0.15">
      <c r="A29">
        <v>28</v>
      </c>
      <c r="B29" s="42" t="s">
        <v>33</v>
      </c>
      <c r="C29" s="8">
        <v>38845</v>
      </c>
      <c r="D29">
        <v>366873.64387788053</v>
      </c>
      <c r="E29" s="14">
        <f t="shared" si="0"/>
        <v>38838</v>
      </c>
    </row>
    <row r="30" spans="1:5" x14ac:dyDescent="0.15">
      <c r="A30">
        <v>29</v>
      </c>
      <c r="B30" s="42" t="s">
        <v>34</v>
      </c>
      <c r="C30" s="8">
        <v>38481</v>
      </c>
      <c r="D30">
        <v>58900.84433118398</v>
      </c>
      <c r="E30" s="14">
        <f t="shared" si="0"/>
        <v>38473</v>
      </c>
    </row>
    <row r="31" spans="1:5" x14ac:dyDescent="0.15">
      <c r="A31">
        <v>30</v>
      </c>
      <c r="B31" s="42" t="s">
        <v>35</v>
      </c>
      <c r="C31" s="8">
        <v>38847</v>
      </c>
      <c r="D31">
        <v>91244.236612120279</v>
      </c>
      <c r="E31" s="14">
        <f t="shared" si="0"/>
        <v>38838</v>
      </c>
    </row>
    <row r="32" spans="1:5" x14ac:dyDescent="0.15">
      <c r="A32">
        <v>31</v>
      </c>
      <c r="B32" s="42" t="s">
        <v>36</v>
      </c>
      <c r="C32" s="8">
        <v>38909</v>
      </c>
      <c r="D32">
        <v>263967.75132051291</v>
      </c>
      <c r="E32" s="14">
        <f t="shared" si="0"/>
        <v>38899</v>
      </c>
    </row>
    <row r="33" spans="1:5" x14ac:dyDescent="0.15">
      <c r="A33">
        <v>32</v>
      </c>
      <c r="B33" s="42" t="s">
        <v>37</v>
      </c>
      <c r="C33" s="8">
        <v>38576</v>
      </c>
      <c r="D33">
        <v>411427.21171436354</v>
      </c>
      <c r="E33" s="14">
        <f t="shared" si="0"/>
        <v>38565</v>
      </c>
    </row>
    <row r="34" spans="1:5" x14ac:dyDescent="0.15">
      <c r="A34">
        <v>33</v>
      </c>
      <c r="B34" s="42" t="s">
        <v>38</v>
      </c>
      <c r="C34" s="8">
        <v>38243</v>
      </c>
      <c r="D34">
        <v>331595.30062672618</v>
      </c>
      <c r="E34" s="14">
        <f t="shared" si="0"/>
        <v>38231</v>
      </c>
    </row>
    <row r="35" spans="1:5" x14ac:dyDescent="0.15">
      <c r="A35">
        <v>34</v>
      </c>
      <c r="B35" s="42" t="s">
        <v>39</v>
      </c>
      <c r="C35" s="8">
        <v>38676</v>
      </c>
      <c r="D35">
        <v>90559.831774139559</v>
      </c>
      <c r="E35" s="14">
        <f t="shared" si="0"/>
        <v>38657</v>
      </c>
    </row>
    <row r="36" spans="1:5" x14ac:dyDescent="0.15">
      <c r="A36">
        <v>35</v>
      </c>
      <c r="B36" s="42" t="s">
        <v>40</v>
      </c>
      <c r="C36" s="8">
        <v>39042</v>
      </c>
      <c r="D36">
        <v>16122.004716764282</v>
      </c>
      <c r="E36" s="14">
        <f t="shared" si="0"/>
        <v>39022</v>
      </c>
    </row>
    <row r="37" spans="1:5" x14ac:dyDescent="0.15">
      <c r="A37">
        <v>36</v>
      </c>
      <c r="B37" s="42" t="s">
        <v>41</v>
      </c>
      <c r="C37" s="8">
        <v>38678</v>
      </c>
      <c r="D37">
        <v>340590.85676829453</v>
      </c>
      <c r="E37" s="14">
        <f t="shared" si="0"/>
        <v>38657</v>
      </c>
    </row>
    <row r="38" spans="1:5" x14ac:dyDescent="0.15">
      <c r="A38">
        <v>37</v>
      </c>
      <c r="B38" s="42" t="s">
        <v>42</v>
      </c>
      <c r="C38" s="8">
        <v>38314</v>
      </c>
      <c r="D38">
        <v>96556.249857012663</v>
      </c>
      <c r="E38" s="14">
        <f t="shared" si="0"/>
        <v>38292</v>
      </c>
    </row>
    <row r="39" spans="1:5" x14ac:dyDescent="0.15">
      <c r="A39">
        <v>38</v>
      </c>
      <c r="B39" s="42" t="s">
        <v>43</v>
      </c>
      <c r="C39" s="8">
        <v>38496</v>
      </c>
      <c r="D39">
        <v>347182.06903711654</v>
      </c>
      <c r="E39" s="14">
        <f t="shared" si="0"/>
        <v>38473</v>
      </c>
    </row>
    <row r="40" spans="1:5" x14ac:dyDescent="0.15">
      <c r="A40">
        <v>39</v>
      </c>
      <c r="B40" s="42" t="s">
        <v>44</v>
      </c>
      <c r="C40" s="8">
        <v>38497</v>
      </c>
      <c r="D40">
        <v>163175.35835542847</v>
      </c>
      <c r="E40" s="14">
        <f t="shared" si="0"/>
        <v>38473</v>
      </c>
    </row>
    <row r="41" spans="1:5" x14ac:dyDescent="0.15">
      <c r="A41">
        <v>40</v>
      </c>
      <c r="B41" s="42" t="s">
        <v>45</v>
      </c>
      <c r="C41" s="8">
        <v>38498</v>
      </c>
      <c r="D41">
        <v>72623.860554616665</v>
      </c>
      <c r="E41" s="14">
        <f t="shared" si="0"/>
        <v>38473</v>
      </c>
    </row>
    <row r="42" spans="1:5" x14ac:dyDescent="0.15">
      <c r="A42">
        <v>41</v>
      </c>
      <c r="B42" s="42" t="s">
        <v>46</v>
      </c>
      <c r="C42" s="8">
        <v>38499</v>
      </c>
      <c r="D42">
        <v>277409.5985452988</v>
      </c>
      <c r="E42" s="14">
        <f t="shared" si="0"/>
        <v>38473</v>
      </c>
    </row>
    <row r="43" spans="1:5" x14ac:dyDescent="0.15">
      <c r="A43">
        <v>42</v>
      </c>
      <c r="B43" s="42" t="s">
        <v>47</v>
      </c>
      <c r="C43" s="8">
        <v>38500</v>
      </c>
      <c r="D43">
        <v>98456.533920763424</v>
      </c>
      <c r="E43" s="14">
        <f t="shared" si="0"/>
        <v>38473</v>
      </c>
    </row>
    <row r="44" spans="1:5" x14ac:dyDescent="0.15">
      <c r="A44">
        <v>43</v>
      </c>
      <c r="B44" s="42" t="s">
        <v>48</v>
      </c>
      <c r="C44" s="8">
        <v>38501</v>
      </c>
      <c r="D44">
        <v>146564.76447048251</v>
      </c>
      <c r="E44" s="14">
        <f t="shared" si="0"/>
        <v>38473</v>
      </c>
    </row>
    <row r="45" spans="1:5" x14ac:dyDescent="0.15">
      <c r="A45">
        <v>44</v>
      </c>
      <c r="B45" s="42" t="s">
        <v>49</v>
      </c>
      <c r="C45" s="8">
        <v>38502</v>
      </c>
      <c r="D45">
        <v>288996.34843195678</v>
      </c>
      <c r="E45" s="14">
        <f t="shared" si="0"/>
        <v>38473</v>
      </c>
    </row>
    <row r="46" spans="1:5" x14ac:dyDescent="0.15">
      <c r="A46">
        <v>45</v>
      </c>
      <c r="B46" s="42" t="s">
        <v>50</v>
      </c>
      <c r="C46" s="8">
        <v>38503</v>
      </c>
      <c r="D46">
        <v>293688.24079413951</v>
      </c>
      <c r="E46" s="14">
        <f t="shared" si="0"/>
        <v>38473</v>
      </c>
    </row>
    <row r="47" spans="1:5" x14ac:dyDescent="0.15">
      <c r="A47">
        <v>46</v>
      </c>
      <c r="B47" s="42" t="s">
        <v>51</v>
      </c>
      <c r="C47" s="8">
        <v>38504</v>
      </c>
      <c r="D47">
        <v>301199.27289420454</v>
      </c>
      <c r="E47" s="14">
        <f t="shared" si="0"/>
        <v>38504</v>
      </c>
    </row>
    <row r="48" spans="1:5" x14ac:dyDescent="0.15">
      <c r="A48">
        <v>47</v>
      </c>
      <c r="B48" s="42" t="s">
        <v>52</v>
      </c>
      <c r="C48" s="8">
        <v>38505</v>
      </c>
      <c r="D48">
        <v>377938.48452359397</v>
      </c>
      <c r="E48" s="14">
        <f t="shared" si="0"/>
        <v>38504</v>
      </c>
    </row>
    <row r="49" spans="1:6" x14ac:dyDescent="0.15">
      <c r="A49">
        <v>48</v>
      </c>
      <c r="B49" s="42" t="s">
        <v>53</v>
      </c>
      <c r="C49" s="8">
        <v>38506</v>
      </c>
      <c r="D49">
        <v>228150.43118728601</v>
      </c>
      <c r="E49" s="14">
        <f t="shared" si="0"/>
        <v>38504</v>
      </c>
      <c r="F49" s="51" t="s">
        <v>271</v>
      </c>
    </row>
    <row r="50" spans="1:6" x14ac:dyDescent="0.15">
      <c r="A50">
        <v>49</v>
      </c>
      <c r="B50" s="42" t="s">
        <v>54</v>
      </c>
      <c r="C50" s="8">
        <v>38536</v>
      </c>
      <c r="D50">
        <v>339510.75082817249</v>
      </c>
      <c r="E50" s="14">
        <f t="shared" si="0"/>
        <v>38534</v>
      </c>
    </row>
    <row r="51" spans="1:6" x14ac:dyDescent="0.15">
      <c r="A51">
        <v>50</v>
      </c>
      <c r="B51" s="42" t="s">
        <v>55</v>
      </c>
      <c r="C51" s="8">
        <v>38567</v>
      </c>
      <c r="D51">
        <v>201700.36214708758</v>
      </c>
      <c r="E51" s="14">
        <f t="shared" si="0"/>
        <v>38565</v>
      </c>
    </row>
    <row r="52" spans="1:6" x14ac:dyDescent="0.15">
      <c r="A52">
        <v>51</v>
      </c>
      <c r="B52" s="42" t="s">
        <v>56</v>
      </c>
      <c r="C52" s="8">
        <v>38598</v>
      </c>
      <c r="D52">
        <v>102976.59673865033</v>
      </c>
      <c r="E52" s="14">
        <f t="shared" si="0"/>
        <v>38596</v>
      </c>
    </row>
    <row r="53" spans="1:6" x14ac:dyDescent="0.15">
      <c r="A53">
        <v>52</v>
      </c>
      <c r="B53" s="42" t="s">
        <v>57</v>
      </c>
      <c r="C53" s="8">
        <v>38628</v>
      </c>
      <c r="D53">
        <v>181406.00557697768</v>
      </c>
      <c r="E53" s="14">
        <f t="shared" si="0"/>
        <v>38626</v>
      </c>
    </row>
    <row r="54" spans="1:6" x14ac:dyDescent="0.15">
      <c r="A54">
        <v>53</v>
      </c>
      <c r="B54" s="42" t="s">
        <v>58</v>
      </c>
      <c r="C54" s="8">
        <v>38659</v>
      </c>
      <c r="D54">
        <v>476902.86558485631</v>
      </c>
      <c r="E54" s="14">
        <f t="shared" si="0"/>
        <v>38657</v>
      </c>
    </row>
    <row r="55" spans="1:6" x14ac:dyDescent="0.15">
      <c r="A55">
        <v>54</v>
      </c>
      <c r="B55" s="42" t="s">
        <v>59</v>
      </c>
      <c r="C55" s="8">
        <v>38689</v>
      </c>
      <c r="D55">
        <v>125570.24686315315</v>
      </c>
      <c r="E55" s="14">
        <f t="shared" si="0"/>
        <v>38687</v>
      </c>
    </row>
    <row r="56" spans="1:6" x14ac:dyDescent="0.15">
      <c r="A56">
        <v>55</v>
      </c>
      <c r="B56" s="42" t="s">
        <v>60</v>
      </c>
      <c r="C56" s="8">
        <v>38720</v>
      </c>
      <c r="D56">
        <v>54746.565147390735</v>
      </c>
      <c r="E56" s="14">
        <f t="shared" si="0"/>
        <v>38718</v>
      </c>
    </row>
    <row r="57" spans="1:6" x14ac:dyDescent="0.15">
      <c r="A57">
        <v>56</v>
      </c>
      <c r="B57" s="42" t="s">
        <v>61</v>
      </c>
      <c r="C57" s="8">
        <v>38751</v>
      </c>
      <c r="D57">
        <v>347726.45079431962</v>
      </c>
      <c r="E57" s="14">
        <f t="shared" si="0"/>
        <v>38749</v>
      </c>
    </row>
    <row r="58" spans="1:6" x14ac:dyDescent="0.15">
      <c r="A58">
        <v>57</v>
      </c>
      <c r="B58" s="42" t="s">
        <v>62</v>
      </c>
      <c r="C58" s="8">
        <v>38779</v>
      </c>
      <c r="D58">
        <v>312146.47454317805</v>
      </c>
      <c r="E58" s="14">
        <f t="shared" si="0"/>
        <v>38777</v>
      </c>
    </row>
    <row r="59" spans="1:6" x14ac:dyDescent="0.15">
      <c r="A59">
        <v>58</v>
      </c>
      <c r="B59" s="42" t="s">
        <v>63</v>
      </c>
      <c r="C59" s="8">
        <v>38810</v>
      </c>
      <c r="D59">
        <v>341489.29424472945</v>
      </c>
      <c r="E59" s="14">
        <f t="shared" si="0"/>
        <v>38808</v>
      </c>
    </row>
    <row r="60" spans="1:6" x14ac:dyDescent="0.15">
      <c r="A60">
        <v>59</v>
      </c>
      <c r="B60" s="42" t="s">
        <v>64</v>
      </c>
      <c r="C60" s="8">
        <v>38840</v>
      </c>
      <c r="D60">
        <v>9698.8172143643296</v>
      </c>
      <c r="E60" s="14">
        <f t="shared" si="0"/>
        <v>38838</v>
      </c>
    </row>
    <row r="61" spans="1:6" x14ac:dyDescent="0.15">
      <c r="A61">
        <v>60</v>
      </c>
      <c r="B61" s="42" t="s">
        <v>65</v>
      </c>
      <c r="C61" s="8">
        <v>38871</v>
      </c>
      <c r="D61">
        <v>312845.10782063229</v>
      </c>
      <c r="E61" s="14">
        <f t="shared" si="0"/>
        <v>38869</v>
      </c>
    </row>
    <row r="62" spans="1:6" x14ac:dyDescent="0.15">
      <c r="A62">
        <v>61</v>
      </c>
      <c r="B62" s="42" t="s">
        <v>66</v>
      </c>
      <c r="C62" s="8">
        <v>38901</v>
      </c>
      <c r="D62">
        <v>110103.66562190716</v>
      </c>
      <c r="E62" s="14">
        <f t="shared" si="0"/>
        <v>38899</v>
      </c>
    </row>
    <row r="63" spans="1:6" x14ac:dyDescent="0.15">
      <c r="A63">
        <v>62</v>
      </c>
      <c r="B63" s="42" t="s">
        <v>65</v>
      </c>
      <c r="C63" s="8">
        <v>38932</v>
      </c>
      <c r="D63">
        <v>396683.90155549766</v>
      </c>
      <c r="E63" s="14">
        <f t="shared" si="0"/>
        <v>38930</v>
      </c>
    </row>
    <row r="64" spans="1:6" x14ac:dyDescent="0.15">
      <c r="A64">
        <v>63</v>
      </c>
      <c r="B64" s="42" t="s">
        <v>66</v>
      </c>
      <c r="C64" s="8">
        <v>38963</v>
      </c>
      <c r="D64">
        <v>98417.294650951779</v>
      </c>
      <c r="E64" s="14">
        <f t="shared" si="0"/>
        <v>38961</v>
      </c>
    </row>
    <row r="65" spans="1:5" x14ac:dyDescent="0.15">
      <c r="A65">
        <v>64</v>
      </c>
      <c r="B65" s="42" t="s">
        <v>67</v>
      </c>
      <c r="C65" s="8">
        <v>38993</v>
      </c>
      <c r="D65">
        <v>368109.77974121046</v>
      </c>
      <c r="E65" s="14">
        <f t="shared" si="0"/>
        <v>38991</v>
      </c>
    </row>
    <row r="66" spans="1:5" x14ac:dyDescent="0.15">
      <c r="A66">
        <v>65</v>
      </c>
      <c r="B66" s="42" t="s">
        <v>68</v>
      </c>
      <c r="C66" s="8">
        <v>39024</v>
      </c>
      <c r="D66">
        <v>23396.053259199467</v>
      </c>
      <c r="E66" s="14">
        <f t="shared" si="0"/>
        <v>39022</v>
      </c>
    </row>
    <row r="67" spans="1:5" x14ac:dyDescent="0.15">
      <c r="A67">
        <v>66</v>
      </c>
      <c r="B67" s="42" t="s">
        <v>69</v>
      </c>
      <c r="C67" s="8">
        <v>39054</v>
      </c>
      <c r="D67">
        <v>355797.58851726138</v>
      </c>
      <c r="E67" s="14">
        <f t="shared" ref="E67:E130" si="1">DATE(YEAR(C67), MONTH(C67), 1)</f>
        <v>39052</v>
      </c>
    </row>
    <row r="68" spans="1:5" x14ac:dyDescent="0.15">
      <c r="A68">
        <v>67</v>
      </c>
      <c r="B68" s="42" t="s">
        <v>70</v>
      </c>
      <c r="C68" s="8">
        <v>37998</v>
      </c>
      <c r="D68">
        <v>204573.1451401861</v>
      </c>
      <c r="E68" s="14">
        <f t="shared" si="1"/>
        <v>37987</v>
      </c>
    </row>
    <row r="69" spans="1:5" x14ac:dyDescent="0.15">
      <c r="A69">
        <v>68</v>
      </c>
      <c r="B69" s="42" t="s">
        <v>71</v>
      </c>
      <c r="C69" s="8">
        <v>37989</v>
      </c>
      <c r="D69">
        <v>464913.32294793165</v>
      </c>
      <c r="E69" s="14">
        <f t="shared" si="1"/>
        <v>37987</v>
      </c>
    </row>
    <row r="70" spans="1:5" x14ac:dyDescent="0.15">
      <c r="A70">
        <v>69</v>
      </c>
      <c r="B70" s="42" t="s">
        <v>72</v>
      </c>
      <c r="C70" s="8">
        <v>38001</v>
      </c>
      <c r="D70">
        <v>37163.670263645865</v>
      </c>
      <c r="E70" s="14">
        <f t="shared" si="1"/>
        <v>37987</v>
      </c>
    </row>
    <row r="71" spans="1:5" x14ac:dyDescent="0.15">
      <c r="A71">
        <v>70</v>
      </c>
      <c r="B71" s="42" t="s">
        <v>73</v>
      </c>
      <c r="C71" s="8">
        <v>38011</v>
      </c>
      <c r="D71">
        <v>328774.00940588576</v>
      </c>
      <c r="E71" s="14">
        <f t="shared" si="1"/>
        <v>37987</v>
      </c>
    </row>
    <row r="72" spans="1:5" x14ac:dyDescent="0.15">
      <c r="A72">
        <v>71</v>
      </c>
      <c r="B72" s="42" t="s">
        <v>74</v>
      </c>
      <c r="C72" s="8">
        <v>38369</v>
      </c>
      <c r="D72">
        <v>377100.99470576196</v>
      </c>
      <c r="E72" s="14">
        <f t="shared" si="1"/>
        <v>38353</v>
      </c>
    </row>
    <row r="73" spans="1:5" x14ac:dyDescent="0.15">
      <c r="A73">
        <v>72</v>
      </c>
      <c r="B73" s="42" t="s">
        <v>75</v>
      </c>
      <c r="C73" s="8">
        <v>38406</v>
      </c>
      <c r="D73">
        <v>450773.33391365909</v>
      </c>
      <c r="E73" s="14">
        <f t="shared" si="1"/>
        <v>38384</v>
      </c>
    </row>
    <row r="74" spans="1:5" x14ac:dyDescent="0.15">
      <c r="A74">
        <v>73</v>
      </c>
      <c r="B74" s="42" t="s">
        <v>76</v>
      </c>
      <c r="C74" s="8">
        <v>38384</v>
      </c>
      <c r="D74">
        <v>74698.565147995891</v>
      </c>
      <c r="E74" s="14">
        <f t="shared" si="1"/>
        <v>38384</v>
      </c>
    </row>
    <row r="75" spans="1:5" x14ac:dyDescent="0.15">
      <c r="A75">
        <v>74</v>
      </c>
      <c r="B75" s="42" t="s">
        <v>77</v>
      </c>
      <c r="C75" s="8">
        <v>38022</v>
      </c>
      <c r="D75">
        <v>14701.06795230064</v>
      </c>
      <c r="E75" s="14">
        <f t="shared" si="1"/>
        <v>38018</v>
      </c>
    </row>
    <row r="76" spans="1:5" x14ac:dyDescent="0.15">
      <c r="A76">
        <v>75</v>
      </c>
      <c r="B76" s="42" t="s">
        <v>78</v>
      </c>
      <c r="C76" s="8">
        <v>38411</v>
      </c>
      <c r="D76">
        <v>263964.01959208213</v>
      </c>
      <c r="E76" s="14">
        <f t="shared" si="1"/>
        <v>38384</v>
      </c>
    </row>
    <row r="77" spans="1:5" x14ac:dyDescent="0.15">
      <c r="A77">
        <v>76</v>
      </c>
      <c r="B77" s="42" t="s">
        <v>79</v>
      </c>
      <c r="C77" s="8">
        <v>38399</v>
      </c>
      <c r="D77">
        <v>465913.81026347762</v>
      </c>
      <c r="E77" s="14">
        <f t="shared" si="1"/>
        <v>38384</v>
      </c>
    </row>
    <row r="78" spans="1:5" x14ac:dyDescent="0.15">
      <c r="A78">
        <v>77</v>
      </c>
      <c r="B78" s="42" t="s">
        <v>80</v>
      </c>
      <c r="C78" s="8">
        <v>38406</v>
      </c>
      <c r="D78">
        <v>373215.93942111207</v>
      </c>
      <c r="E78" s="14">
        <f t="shared" si="1"/>
        <v>38384</v>
      </c>
    </row>
    <row r="79" spans="1:5" x14ac:dyDescent="0.15">
      <c r="A79">
        <v>78</v>
      </c>
      <c r="B79" s="42" t="s">
        <v>81</v>
      </c>
      <c r="C79" s="8">
        <v>38386</v>
      </c>
      <c r="D79">
        <v>443981.9200462944</v>
      </c>
      <c r="E79" s="14">
        <f t="shared" si="1"/>
        <v>38384</v>
      </c>
    </row>
    <row r="80" spans="1:5" x14ac:dyDescent="0.15">
      <c r="A80">
        <v>79</v>
      </c>
      <c r="B80" s="42" t="s">
        <v>82</v>
      </c>
      <c r="C80" s="8">
        <v>38752</v>
      </c>
      <c r="D80">
        <v>246889.8840976152</v>
      </c>
      <c r="E80" s="14">
        <f t="shared" si="1"/>
        <v>38749</v>
      </c>
    </row>
    <row r="81" spans="1:5" x14ac:dyDescent="0.15">
      <c r="A81">
        <v>80</v>
      </c>
      <c r="B81" s="42" t="s">
        <v>83</v>
      </c>
      <c r="C81" s="8">
        <v>38801</v>
      </c>
      <c r="D81">
        <v>117170.00031641484</v>
      </c>
      <c r="E81" s="14">
        <f t="shared" si="1"/>
        <v>38777</v>
      </c>
    </row>
    <row r="82" spans="1:5" x14ac:dyDescent="0.15">
      <c r="A82">
        <v>81</v>
      </c>
      <c r="B82" s="42" t="s">
        <v>84</v>
      </c>
      <c r="C82" s="8">
        <v>38807</v>
      </c>
      <c r="D82">
        <v>497836.71730082133</v>
      </c>
      <c r="E82" s="14">
        <f t="shared" si="1"/>
        <v>38777</v>
      </c>
    </row>
    <row r="83" spans="1:5" x14ac:dyDescent="0.15">
      <c r="A83">
        <v>82</v>
      </c>
      <c r="B83" s="42" t="s">
        <v>85</v>
      </c>
      <c r="C83" s="8">
        <v>38799</v>
      </c>
      <c r="D83">
        <v>444153.04169080168</v>
      </c>
      <c r="E83" s="14">
        <f t="shared" si="1"/>
        <v>38777</v>
      </c>
    </row>
    <row r="84" spans="1:5" x14ac:dyDescent="0.15">
      <c r="A84">
        <v>83</v>
      </c>
      <c r="B84" s="42" t="s">
        <v>86</v>
      </c>
      <c r="C84" s="8">
        <v>38800</v>
      </c>
      <c r="D84">
        <v>339353.44824314764</v>
      </c>
      <c r="E84" s="14">
        <f t="shared" si="1"/>
        <v>38777</v>
      </c>
    </row>
    <row r="85" spans="1:5" x14ac:dyDescent="0.15">
      <c r="A85">
        <v>84</v>
      </c>
      <c r="B85" s="42" t="s">
        <v>87</v>
      </c>
      <c r="C85" s="8">
        <v>38801</v>
      </c>
      <c r="D85">
        <v>443599.67261000961</v>
      </c>
      <c r="E85" s="14">
        <f t="shared" si="1"/>
        <v>38777</v>
      </c>
    </row>
    <row r="86" spans="1:5" x14ac:dyDescent="0.15">
      <c r="A86">
        <v>85</v>
      </c>
      <c r="B86" s="42" t="s">
        <v>88</v>
      </c>
      <c r="C86" s="8">
        <v>38802</v>
      </c>
      <c r="D86">
        <v>342049.63093161373</v>
      </c>
      <c r="E86" s="14">
        <f t="shared" si="1"/>
        <v>38777</v>
      </c>
    </row>
    <row r="87" spans="1:5" x14ac:dyDescent="0.15">
      <c r="A87">
        <v>86</v>
      </c>
      <c r="B87" s="42" t="s">
        <v>89</v>
      </c>
      <c r="C87" s="8">
        <v>38803</v>
      </c>
      <c r="D87">
        <v>484932.06736250414</v>
      </c>
      <c r="E87" s="14">
        <f t="shared" si="1"/>
        <v>38777</v>
      </c>
    </row>
    <row r="88" spans="1:5" x14ac:dyDescent="0.15">
      <c r="A88">
        <v>87</v>
      </c>
      <c r="B88" s="42" t="s">
        <v>90</v>
      </c>
      <c r="C88" s="8">
        <v>38804</v>
      </c>
      <c r="D88">
        <v>413987.89157195261</v>
      </c>
      <c r="E88" s="14">
        <f t="shared" si="1"/>
        <v>38777</v>
      </c>
    </row>
    <row r="89" spans="1:5" x14ac:dyDescent="0.15">
      <c r="A89">
        <v>88</v>
      </c>
      <c r="B89" s="42" t="s">
        <v>91</v>
      </c>
      <c r="C89" s="8">
        <v>38805</v>
      </c>
      <c r="D89">
        <v>340688.46877931996</v>
      </c>
      <c r="E89" s="14">
        <f t="shared" si="1"/>
        <v>38777</v>
      </c>
    </row>
    <row r="90" spans="1:5" x14ac:dyDescent="0.15">
      <c r="A90">
        <v>89</v>
      </c>
      <c r="B90" s="42" t="s">
        <v>92</v>
      </c>
      <c r="C90" s="8">
        <v>38806</v>
      </c>
      <c r="D90">
        <v>4530.0885826152771</v>
      </c>
      <c r="E90" s="14">
        <f t="shared" si="1"/>
        <v>38777</v>
      </c>
    </row>
    <row r="91" spans="1:5" x14ac:dyDescent="0.15">
      <c r="A91">
        <v>90</v>
      </c>
      <c r="B91" s="42" t="s">
        <v>93</v>
      </c>
      <c r="C91" s="8">
        <v>38807</v>
      </c>
      <c r="D91">
        <v>212433.98503840278</v>
      </c>
      <c r="E91" s="14">
        <f t="shared" si="1"/>
        <v>38777</v>
      </c>
    </row>
    <row r="92" spans="1:5" x14ac:dyDescent="0.15">
      <c r="A92">
        <v>91</v>
      </c>
      <c r="B92" s="42" t="s">
        <v>94</v>
      </c>
      <c r="C92" s="8">
        <v>38808</v>
      </c>
      <c r="D92">
        <v>17082.893967136693</v>
      </c>
      <c r="E92" s="14">
        <f t="shared" si="1"/>
        <v>38808</v>
      </c>
    </row>
    <row r="93" spans="1:5" x14ac:dyDescent="0.15">
      <c r="A93">
        <v>92</v>
      </c>
      <c r="B93" s="42" t="s">
        <v>95</v>
      </c>
      <c r="C93" s="8">
        <v>38809</v>
      </c>
      <c r="D93">
        <v>17066.081228206909</v>
      </c>
      <c r="E93" s="14">
        <f t="shared" si="1"/>
        <v>38808</v>
      </c>
    </row>
    <row r="94" spans="1:5" x14ac:dyDescent="0.15">
      <c r="A94">
        <v>93</v>
      </c>
      <c r="B94" s="42" t="s">
        <v>96</v>
      </c>
      <c r="C94" s="8">
        <v>38810</v>
      </c>
      <c r="D94">
        <v>380555.12441205973</v>
      </c>
      <c r="E94" s="14">
        <f t="shared" si="1"/>
        <v>38808</v>
      </c>
    </row>
    <row r="95" spans="1:5" x14ac:dyDescent="0.15">
      <c r="A95">
        <v>94</v>
      </c>
      <c r="B95" s="42" t="s">
        <v>97</v>
      </c>
      <c r="C95" s="8">
        <v>38811</v>
      </c>
      <c r="D95">
        <v>416945.62492479739</v>
      </c>
      <c r="E95" s="14">
        <f t="shared" si="1"/>
        <v>38808</v>
      </c>
    </row>
    <row r="96" spans="1:5" x14ac:dyDescent="0.15">
      <c r="A96">
        <v>95</v>
      </c>
      <c r="B96" s="42" t="s">
        <v>98</v>
      </c>
      <c r="C96" s="8">
        <v>37998</v>
      </c>
      <c r="D96">
        <v>74576.490582679893</v>
      </c>
      <c r="E96" s="14">
        <f t="shared" si="1"/>
        <v>37987</v>
      </c>
    </row>
    <row r="97" spans="1:5" x14ac:dyDescent="0.15">
      <c r="A97">
        <v>96</v>
      </c>
      <c r="B97" s="42" t="s">
        <v>99</v>
      </c>
      <c r="C97" s="8">
        <v>37989</v>
      </c>
      <c r="D97">
        <v>136101.62973857965</v>
      </c>
      <c r="E97" s="14">
        <f t="shared" si="1"/>
        <v>37987</v>
      </c>
    </row>
    <row r="98" spans="1:5" x14ac:dyDescent="0.15">
      <c r="A98">
        <v>97</v>
      </c>
      <c r="B98" s="42" t="s">
        <v>100</v>
      </c>
      <c r="C98" s="8">
        <v>38001</v>
      </c>
      <c r="D98">
        <v>75109.492228465082</v>
      </c>
      <c r="E98" s="14">
        <f t="shared" si="1"/>
        <v>37987</v>
      </c>
    </row>
    <row r="99" spans="1:5" x14ac:dyDescent="0.15">
      <c r="A99">
        <v>98</v>
      </c>
      <c r="B99" s="42" t="s">
        <v>101</v>
      </c>
      <c r="C99" s="8">
        <v>38011</v>
      </c>
      <c r="D99">
        <v>110139.01414844584</v>
      </c>
      <c r="E99" s="14">
        <f t="shared" si="1"/>
        <v>37987</v>
      </c>
    </row>
    <row r="100" spans="1:5" x14ac:dyDescent="0.15">
      <c r="A100">
        <v>99</v>
      </c>
      <c r="B100" s="42" t="s">
        <v>102</v>
      </c>
      <c r="C100" s="8">
        <v>37998</v>
      </c>
      <c r="D100">
        <v>174606.39228304513</v>
      </c>
      <c r="E100" s="14">
        <f t="shared" si="1"/>
        <v>37987</v>
      </c>
    </row>
    <row r="101" spans="1:5" x14ac:dyDescent="0.15">
      <c r="A101">
        <v>100</v>
      </c>
      <c r="B101" s="42" t="s">
        <v>103</v>
      </c>
      <c r="C101" s="8">
        <v>37989</v>
      </c>
      <c r="D101">
        <v>97802.598995028966</v>
      </c>
      <c r="E101" s="14">
        <f t="shared" si="1"/>
        <v>37987</v>
      </c>
    </row>
    <row r="102" spans="1:5" x14ac:dyDescent="0.15">
      <c r="A102">
        <v>101</v>
      </c>
      <c r="B102" s="42" t="s">
        <v>104</v>
      </c>
      <c r="C102" s="8">
        <v>38001</v>
      </c>
      <c r="D102">
        <v>358589.92434547929</v>
      </c>
      <c r="E102" s="14">
        <f t="shared" si="1"/>
        <v>37987</v>
      </c>
    </row>
    <row r="103" spans="1:5" x14ac:dyDescent="0.15">
      <c r="A103">
        <v>102</v>
      </c>
      <c r="B103" s="42" t="s">
        <v>105</v>
      </c>
      <c r="C103" s="8">
        <v>38011</v>
      </c>
      <c r="D103">
        <v>151141.39193907322</v>
      </c>
      <c r="E103" s="14">
        <f t="shared" si="1"/>
        <v>37987</v>
      </c>
    </row>
    <row r="104" spans="1:5" x14ac:dyDescent="0.15">
      <c r="A104">
        <v>103</v>
      </c>
      <c r="B104" s="42" t="s">
        <v>6</v>
      </c>
      <c r="C104" s="8">
        <v>37998</v>
      </c>
      <c r="D104">
        <v>390074.78998935001</v>
      </c>
      <c r="E104" s="14">
        <f t="shared" si="1"/>
        <v>37987</v>
      </c>
    </row>
    <row r="105" spans="1:5" x14ac:dyDescent="0.15">
      <c r="A105">
        <v>104</v>
      </c>
      <c r="B105" s="42" t="s">
        <v>7</v>
      </c>
      <c r="C105" s="8">
        <v>37989</v>
      </c>
      <c r="D105">
        <v>370300.17401012016</v>
      </c>
      <c r="E105" s="14">
        <f t="shared" si="1"/>
        <v>37987</v>
      </c>
    </row>
    <row r="106" spans="1:5" x14ac:dyDescent="0.15">
      <c r="A106">
        <v>105</v>
      </c>
      <c r="B106" s="42" t="s">
        <v>8</v>
      </c>
      <c r="C106" s="8">
        <v>38001</v>
      </c>
      <c r="D106">
        <v>44049.580310253798</v>
      </c>
      <c r="E106" s="14">
        <f t="shared" si="1"/>
        <v>37987</v>
      </c>
    </row>
    <row r="107" spans="1:5" x14ac:dyDescent="0.15">
      <c r="A107">
        <v>106</v>
      </c>
      <c r="B107" s="42" t="s">
        <v>9</v>
      </c>
      <c r="C107" s="8">
        <v>38011</v>
      </c>
      <c r="D107">
        <v>107590.80793284692</v>
      </c>
      <c r="E107" s="14">
        <f t="shared" si="1"/>
        <v>37987</v>
      </c>
    </row>
    <row r="108" spans="1:5" x14ac:dyDescent="0.15">
      <c r="A108">
        <v>107</v>
      </c>
      <c r="B108" s="42" t="s">
        <v>10</v>
      </c>
      <c r="C108" s="8">
        <v>37998</v>
      </c>
      <c r="D108">
        <v>411933.70993916178</v>
      </c>
      <c r="E108" s="14">
        <f t="shared" si="1"/>
        <v>37987</v>
      </c>
    </row>
    <row r="109" spans="1:5" x14ac:dyDescent="0.15">
      <c r="A109">
        <v>108</v>
      </c>
      <c r="B109" s="42" t="s">
        <v>11</v>
      </c>
      <c r="C109" s="8">
        <v>37989</v>
      </c>
      <c r="D109">
        <v>497144.97756519762</v>
      </c>
      <c r="E109" s="14">
        <f t="shared" si="1"/>
        <v>37987</v>
      </c>
    </row>
    <row r="110" spans="1:5" x14ac:dyDescent="0.15">
      <c r="A110">
        <v>109</v>
      </c>
      <c r="B110" s="42" t="s">
        <v>12</v>
      </c>
      <c r="C110" s="8">
        <v>38001</v>
      </c>
      <c r="D110">
        <v>398909.85298179113</v>
      </c>
      <c r="E110" s="14">
        <f t="shared" si="1"/>
        <v>37987</v>
      </c>
    </row>
    <row r="111" spans="1:5" x14ac:dyDescent="0.15">
      <c r="A111">
        <v>110</v>
      </c>
      <c r="B111" s="42" t="s">
        <v>13</v>
      </c>
      <c r="C111" s="8">
        <v>37998</v>
      </c>
      <c r="D111">
        <v>339052.52580588579</v>
      </c>
      <c r="E111" s="14">
        <f t="shared" si="1"/>
        <v>37987</v>
      </c>
    </row>
    <row r="112" spans="1:5" x14ac:dyDescent="0.15">
      <c r="A112">
        <v>111</v>
      </c>
      <c r="B112" s="42" t="s">
        <v>14</v>
      </c>
      <c r="C112" s="8">
        <v>37989</v>
      </c>
      <c r="D112">
        <v>179154.57655879168</v>
      </c>
      <c r="E112" s="14">
        <f t="shared" si="1"/>
        <v>37987</v>
      </c>
    </row>
    <row r="113" spans="1:5" x14ac:dyDescent="0.15">
      <c r="A113">
        <v>112</v>
      </c>
      <c r="B113" s="42" t="s">
        <v>15</v>
      </c>
      <c r="C113" s="8">
        <v>38001</v>
      </c>
      <c r="D113">
        <v>442636.50902353413</v>
      </c>
      <c r="E113" s="14">
        <f t="shared" si="1"/>
        <v>37987</v>
      </c>
    </row>
    <row r="114" spans="1:5" x14ac:dyDescent="0.15">
      <c r="A114">
        <v>113</v>
      </c>
      <c r="B114" s="42" t="s">
        <v>16</v>
      </c>
      <c r="C114" s="8">
        <v>38011</v>
      </c>
      <c r="D114">
        <v>383289.0739681613</v>
      </c>
      <c r="E114" s="14">
        <f t="shared" si="1"/>
        <v>37987</v>
      </c>
    </row>
    <row r="115" spans="1:5" x14ac:dyDescent="0.15">
      <c r="A115">
        <v>114</v>
      </c>
      <c r="B115" s="42" t="s">
        <v>17</v>
      </c>
      <c r="C115" s="8">
        <v>38369</v>
      </c>
      <c r="D115">
        <v>29185.273687416193</v>
      </c>
      <c r="E115" s="14">
        <f t="shared" si="1"/>
        <v>38353</v>
      </c>
    </row>
    <row r="116" spans="1:5" x14ac:dyDescent="0.15">
      <c r="A116">
        <v>115</v>
      </c>
      <c r="B116" s="42" t="s">
        <v>18</v>
      </c>
      <c r="C116" s="8">
        <v>38406</v>
      </c>
      <c r="D116">
        <v>248366.58576000374</v>
      </c>
      <c r="E116" s="14">
        <f t="shared" si="1"/>
        <v>38384</v>
      </c>
    </row>
    <row r="117" spans="1:5" x14ac:dyDescent="0.15">
      <c r="A117">
        <v>116</v>
      </c>
      <c r="B117" s="42" t="s">
        <v>19</v>
      </c>
      <c r="C117" s="8">
        <v>38384</v>
      </c>
      <c r="D117">
        <v>261483.74985872168</v>
      </c>
      <c r="E117" s="14">
        <f t="shared" si="1"/>
        <v>38384</v>
      </c>
    </row>
    <row r="118" spans="1:5" x14ac:dyDescent="0.15">
      <c r="A118">
        <v>117</v>
      </c>
      <c r="B118" s="42" t="s">
        <v>6</v>
      </c>
      <c r="C118" s="8">
        <v>38022</v>
      </c>
      <c r="D118">
        <v>191180.01161789987</v>
      </c>
      <c r="E118" s="14">
        <f t="shared" si="1"/>
        <v>38018</v>
      </c>
    </row>
    <row r="119" spans="1:5" x14ac:dyDescent="0.15">
      <c r="A119">
        <v>118</v>
      </c>
      <c r="B119" s="42" t="s">
        <v>7</v>
      </c>
      <c r="C119" s="8">
        <v>38411</v>
      </c>
      <c r="D119">
        <v>236379.36869102687</v>
      </c>
      <c r="E119" s="14">
        <f t="shared" si="1"/>
        <v>38384</v>
      </c>
    </row>
    <row r="120" spans="1:5" x14ac:dyDescent="0.15">
      <c r="A120">
        <v>119</v>
      </c>
      <c r="B120" s="42" t="s">
        <v>8</v>
      </c>
      <c r="C120" s="8">
        <v>38399</v>
      </c>
      <c r="D120">
        <v>9703.6587542424495</v>
      </c>
      <c r="E120" s="14">
        <f t="shared" si="1"/>
        <v>38384</v>
      </c>
    </row>
    <row r="121" spans="1:5" x14ac:dyDescent="0.15">
      <c r="A121">
        <v>120</v>
      </c>
      <c r="B121" s="42" t="s">
        <v>9</v>
      </c>
      <c r="C121" s="8">
        <v>38406</v>
      </c>
      <c r="D121">
        <v>342562.71984561387</v>
      </c>
      <c r="E121" s="14">
        <f t="shared" si="1"/>
        <v>38384</v>
      </c>
    </row>
    <row r="122" spans="1:5" x14ac:dyDescent="0.15">
      <c r="A122">
        <v>121</v>
      </c>
      <c r="B122" s="42" t="s">
        <v>10</v>
      </c>
      <c r="C122" s="8">
        <v>38386</v>
      </c>
      <c r="D122">
        <v>472368.79519168584</v>
      </c>
      <c r="E122" s="14">
        <f t="shared" si="1"/>
        <v>38384</v>
      </c>
    </row>
    <row r="123" spans="1:5" x14ac:dyDescent="0.15">
      <c r="A123">
        <v>122</v>
      </c>
      <c r="B123" s="42" t="s">
        <v>11</v>
      </c>
      <c r="C123" s="8">
        <v>38752</v>
      </c>
      <c r="D123">
        <v>346935.17125769344</v>
      </c>
      <c r="E123" s="14">
        <f t="shared" si="1"/>
        <v>38749</v>
      </c>
    </row>
    <row r="124" spans="1:5" x14ac:dyDescent="0.15">
      <c r="A124">
        <v>123</v>
      </c>
      <c r="B124" s="42" t="s">
        <v>12</v>
      </c>
      <c r="C124" s="8">
        <v>38801</v>
      </c>
      <c r="D124">
        <v>85760.177517305143</v>
      </c>
      <c r="E124" s="14">
        <f t="shared" si="1"/>
        <v>38777</v>
      </c>
    </row>
    <row r="125" spans="1:5" x14ac:dyDescent="0.15">
      <c r="A125">
        <v>124</v>
      </c>
      <c r="B125" s="42" t="s">
        <v>13</v>
      </c>
      <c r="C125" s="8">
        <v>38807</v>
      </c>
      <c r="D125">
        <v>307768.26586448512</v>
      </c>
      <c r="E125" s="14">
        <f t="shared" si="1"/>
        <v>38777</v>
      </c>
    </row>
    <row r="126" spans="1:5" x14ac:dyDescent="0.15">
      <c r="A126">
        <v>125</v>
      </c>
      <c r="B126" s="42" t="s">
        <v>14</v>
      </c>
      <c r="C126" s="8">
        <v>38799</v>
      </c>
      <c r="D126">
        <v>411958.06955111021</v>
      </c>
      <c r="E126" s="14">
        <f t="shared" si="1"/>
        <v>38777</v>
      </c>
    </row>
    <row r="127" spans="1:5" x14ac:dyDescent="0.15">
      <c r="A127">
        <v>126</v>
      </c>
      <c r="B127" s="42" t="s">
        <v>15</v>
      </c>
      <c r="C127" s="8">
        <v>38065</v>
      </c>
      <c r="D127">
        <v>266929.37848004734</v>
      </c>
      <c r="E127" s="14">
        <f t="shared" si="1"/>
        <v>38047</v>
      </c>
    </row>
    <row r="128" spans="1:5" x14ac:dyDescent="0.15">
      <c r="A128">
        <v>127</v>
      </c>
      <c r="B128" s="42" t="s">
        <v>16</v>
      </c>
      <c r="C128" s="8">
        <v>38781</v>
      </c>
      <c r="D128">
        <v>1129.5436013139538</v>
      </c>
      <c r="E128" s="14">
        <f t="shared" si="1"/>
        <v>38777</v>
      </c>
    </row>
    <row r="129" spans="1:5" x14ac:dyDescent="0.15">
      <c r="A129">
        <v>128</v>
      </c>
      <c r="B129" s="42" t="s">
        <v>17</v>
      </c>
      <c r="C129" s="8">
        <v>38446</v>
      </c>
      <c r="D129">
        <v>328164.54729362956</v>
      </c>
      <c r="E129" s="14">
        <f t="shared" si="1"/>
        <v>38443</v>
      </c>
    </row>
    <row r="130" spans="1:5" x14ac:dyDescent="0.15">
      <c r="A130">
        <v>129</v>
      </c>
      <c r="B130" s="42" t="s">
        <v>18</v>
      </c>
      <c r="C130" s="8">
        <v>38837</v>
      </c>
      <c r="D130">
        <v>395044.29264499655</v>
      </c>
      <c r="E130" s="14">
        <f t="shared" si="1"/>
        <v>38808</v>
      </c>
    </row>
    <row r="131" spans="1:5" x14ac:dyDescent="0.15">
      <c r="A131">
        <v>130</v>
      </c>
      <c r="B131" s="42" t="s">
        <v>19</v>
      </c>
      <c r="C131" s="8">
        <v>38102</v>
      </c>
      <c r="D131">
        <v>13833.107972554382</v>
      </c>
      <c r="E131" s="14">
        <f t="shared" ref="E131:E194" si="2">DATE(YEAR(C131), MONTH(C131), 1)</f>
        <v>38078</v>
      </c>
    </row>
    <row r="132" spans="1:5" x14ac:dyDescent="0.15">
      <c r="A132">
        <v>131</v>
      </c>
      <c r="B132" s="42" t="s">
        <v>6</v>
      </c>
      <c r="C132" s="8">
        <v>38826</v>
      </c>
      <c r="D132">
        <v>201381.01085403771</v>
      </c>
      <c r="E132" s="14">
        <f t="shared" si="2"/>
        <v>38808</v>
      </c>
    </row>
    <row r="133" spans="1:5" x14ac:dyDescent="0.15">
      <c r="A133">
        <v>132</v>
      </c>
      <c r="B133" s="42" t="s">
        <v>7</v>
      </c>
      <c r="C133" s="8">
        <v>38083</v>
      </c>
      <c r="D133">
        <v>465023.05099007208</v>
      </c>
      <c r="E133" s="14">
        <f t="shared" si="2"/>
        <v>38078</v>
      </c>
    </row>
    <row r="134" spans="1:5" x14ac:dyDescent="0.15">
      <c r="A134">
        <v>133</v>
      </c>
      <c r="B134" s="42" t="s">
        <v>8</v>
      </c>
      <c r="C134" s="8">
        <v>38469</v>
      </c>
      <c r="D134">
        <v>206197.10554774618</v>
      </c>
      <c r="E134" s="14">
        <f t="shared" si="2"/>
        <v>38443</v>
      </c>
    </row>
    <row r="135" spans="1:5" x14ac:dyDescent="0.15">
      <c r="A135">
        <v>134</v>
      </c>
      <c r="B135" s="42" t="s">
        <v>9</v>
      </c>
      <c r="C135" s="8">
        <v>38112</v>
      </c>
      <c r="D135">
        <v>232258.58220174134</v>
      </c>
      <c r="E135" s="14">
        <f t="shared" si="2"/>
        <v>38108</v>
      </c>
    </row>
    <row r="136" spans="1:5" x14ac:dyDescent="0.15">
      <c r="A136">
        <v>135</v>
      </c>
      <c r="B136" s="42" t="s">
        <v>10</v>
      </c>
      <c r="C136" s="8">
        <v>38843</v>
      </c>
      <c r="D136">
        <v>169470.25646193055</v>
      </c>
      <c r="E136" s="14">
        <f t="shared" si="2"/>
        <v>38838</v>
      </c>
    </row>
    <row r="137" spans="1:5" x14ac:dyDescent="0.15">
      <c r="A137">
        <v>136</v>
      </c>
      <c r="B137" s="42" t="s">
        <v>11</v>
      </c>
      <c r="C137" s="8">
        <v>38479</v>
      </c>
      <c r="D137">
        <v>456269.80661767157</v>
      </c>
      <c r="E137" s="14">
        <f t="shared" si="2"/>
        <v>38473</v>
      </c>
    </row>
    <row r="138" spans="1:5" x14ac:dyDescent="0.15">
      <c r="A138">
        <v>137</v>
      </c>
      <c r="B138" s="42" t="s">
        <v>12</v>
      </c>
      <c r="C138" s="8">
        <v>38845</v>
      </c>
      <c r="D138">
        <v>301369.63733541616</v>
      </c>
      <c r="E138" s="14">
        <f t="shared" si="2"/>
        <v>38838</v>
      </c>
    </row>
    <row r="139" spans="1:5" x14ac:dyDescent="0.15">
      <c r="A139">
        <v>138</v>
      </c>
      <c r="B139" s="42" t="s">
        <v>13</v>
      </c>
      <c r="C139" s="8">
        <v>38481</v>
      </c>
      <c r="D139">
        <v>304499.03689740208</v>
      </c>
      <c r="E139" s="14">
        <f t="shared" si="2"/>
        <v>38473</v>
      </c>
    </row>
    <row r="140" spans="1:5" x14ac:dyDescent="0.15">
      <c r="A140">
        <v>139</v>
      </c>
      <c r="B140" s="42" t="s">
        <v>14</v>
      </c>
      <c r="C140" s="8">
        <v>38847</v>
      </c>
      <c r="D140">
        <v>146457.99023246465</v>
      </c>
      <c r="E140" s="14">
        <f t="shared" si="2"/>
        <v>38838</v>
      </c>
    </row>
    <row r="141" spans="1:5" x14ac:dyDescent="0.15">
      <c r="A141">
        <v>140</v>
      </c>
      <c r="B141" s="42" t="s">
        <v>15</v>
      </c>
      <c r="C141" s="8">
        <v>38909</v>
      </c>
      <c r="D141">
        <v>427415.08468568191</v>
      </c>
      <c r="E141" s="14">
        <f t="shared" si="2"/>
        <v>38899</v>
      </c>
    </row>
    <row r="142" spans="1:5" x14ac:dyDescent="0.15">
      <c r="A142">
        <v>141</v>
      </c>
      <c r="B142" s="42" t="s">
        <v>16</v>
      </c>
      <c r="C142" s="8">
        <v>38576</v>
      </c>
      <c r="D142">
        <v>127001.6059358014</v>
      </c>
      <c r="E142" s="14">
        <f t="shared" si="2"/>
        <v>38565</v>
      </c>
    </row>
    <row r="143" spans="1:5" x14ac:dyDescent="0.15">
      <c r="A143">
        <v>142</v>
      </c>
      <c r="B143" s="42" t="s">
        <v>17</v>
      </c>
      <c r="C143" s="8">
        <v>38243</v>
      </c>
      <c r="D143">
        <v>258170.49203002552</v>
      </c>
      <c r="E143" s="14">
        <f t="shared" si="2"/>
        <v>38231</v>
      </c>
    </row>
    <row r="144" spans="1:5" x14ac:dyDescent="0.15">
      <c r="A144">
        <v>143</v>
      </c>
      <c r="B144" s="42" t="s">
        <v>18</v>
      </c>
      <c r="C144" s="8">
        <v>38676</v>
      </c>
      <c r="D144">
        <v>175025.84083388955</v>
      </c>
      <c r="E144" s="14">
        <f t="shared" si="2"/>
        <v>38657</v>
      </c>
    </row>
    <row r="145" spans="1:5" x14ac:dyDescent="0.15">
      <c r="A145">
        <v>144</v>
      </c>
      <c r="B145" s="42" t="s">
        <v>19</v>
      </c>
      <c r="C145" s="8">
        <v>39042</v>
      </c>
      <c r="D145">
        <v>361238.15129566175</v>
      </c>
      <c r="E145" s="14">
        <f t="shared" si="2"/>
        <v>39022</v>
      </c>
    </row>
    <row r="146" spans="1:5" x14ac:dyDescent="0.15">
      <c r="A146">
        <v>145</v>
      </c>
      <c r="B146" s="42" t="s">
        <v>6</v>
      </c>
      <c r="C146" s="8">
        <v>38678</v>
      </c>
      <c r="D146">
        <v>278486.4156392538</v>
      </c>
      <c r="E146" s="14">
        <f t="shared" si="2"/>
        <v>38657</v>
      </c>
    </row>
    <row r="147" spans="1:5" x14ac:dyDescent="0.15">
      <c r="A147">
        <v>146</v>
      </c>
      <c r="B147" s="42" t="s">
        <v>7</v>
      </c>
      <c r="C147" s="8">
        <v>38314</v>
      </c>
      <c r="D147">
        <v>102881.23187087128</v>
      </c>
      <c r="E147" s="14">
        <f t="shared" si="2"/>
        <v>38292</v>
      </c>
    </row>
    <row r="148" spans="1:5" x14ac:dyDescent="0.15">
      <c r="A148">
        <v>147</v>
      </c>
      <c r="B148" s="42" t="s">
        <v>8</v>
      </c>
      <c r="C148" s="8">
        <v>38496</v>
      </c>
      <c r="D148">
        <v>195372.06092657545</v>
      </c>
      <c r="E148" s="14">
        <f t="shared" si="2"/>
        <v>38473</v>
      </c>
    </row>
    <row r="149" spans="1:5" x14ac:dyDescent="0.15">
      <c r="A149">
        <v>148</v>
      </c>
      <c r="B149" s="42" t="s">
        <v>9</v>
      </c>
      <c r="C149" s="8">
        <v>38497</v>
      </c>
      <c r="D149">
        <v>24359.251925660075</v>
      </c>
      <c r="E149" s="14">
        <f t="shared" si="2"/>
        <v>38473</v>
      </c>
    </row>
    <row r="150" spans="1:5" x14ac:dyDescent="0.15">
      <c r="A150">
        <v>149</v>
      </c>
      <c r="B150" s="42" t="s">
        <v>10</v>
      </c>
      <c r="C150" s="8">
        <v>38112</v>
      </c>
      <c r="D150">
        <v>437597.27520711557</v>
      </c>
      <c r="E150" s="14">
        <f t="shared" si="2"/>
        <v>38108</v>
      </c>
    </row>
    <row r="151" spans="1:5" x14ac:dyDescent="0.15">
      <c r="A151">
        <v>150</v>
      </c>
      <c r="B151" s="42" t="s">
        <v>11</v>
      </c>
      <c r="C151" s="8">
        <v>38843</v>
      </c>
      <c r="D151">
        <v>324653.76303686766</v>
      </c>
      <c r="E151" s="14">
        <f t="shared" si="2"/>
        <v>38838</v>
      </c>
    </row>
    <row r="152" spans="1:5" x14ac:dyDescent="0.15">
      <c r="A152">
        <v>151</v>
      </c>
      <c r="B152" s="42" t="s">
        <v>12</v>
      </c>
      <c r="C152" s="8">
        <v>38479</v>
      </c>
      <c r="D152">
        <v>146635.28912445338</v>
      </c>
      <c r="E152" s="14">
        <f t="shared" si="2"/>
        <v>38473</v>
      </c>
    </row>
    <row r="153" spans="1:5" x14ac:dyDescent="0.15">
      <c r="A153">
        <v>152</v>
      </c>
      <c r="B153" s="42" t="s">
        <v>13</v>
      </c>
      <c r="C153" s="8">
        <v>38845</v>
      </c>
      <c r="D153">
        <v>80652.482947719545</v>
      </c>
      <c r="E153" s="14">
        <f t="shared" si="2"/>
        <v>38838</v>
      </c>
    </row>
    <row r="154" spans="1:5" x14ac:dyDescent="0.15">
      <c r="A154">
        <v>153</v>
      </c>
      <c r="B154" s="42" t="s">
        <v>14</v>
      </c>
      <c r="C154" s="8">
        <v>38481</v>
      </c>
      <c r="D154">
        <v>261194.8427213821</v>
      </c>
      <c r="E154" s="14">
        <f t="shared" si="2"/>
        <v>38473</v>
      </c>
    </row>
    <row r="155" spans="1:5" x14ac:dyDescent="0.15">
      <c r="A155">
        <v>154</v>
      </c>
      <c r="B155" s="42" t="s">
        <v>15</v>
      </c>
      <c r="C155" s="8">
        <v>38847</v>
      </c>
      <c r="D155">
        <v>298502.78286858229</v>
      </c>
      <c r="E155" s="14">
        <f t="shared" si="2"/>
        <v>38838</v>
      </c>
    </row>
    <row r="156" spans="1:5" x14ac:dyDescent="0.15">
      <c r="A156">
        <v>155</v>
      </c>
      <c r="B156" s="42" t="s">
        <v>16</v>
      </c>
      <c r="C156" s="8">
        <v>38909</v>
      </c>
      <c r="D156">
        <v>54897.907188820485</v>
      </c>
      <c r="E156" s="14">
        <f t="shared" si="2"/>
        <v>38899</v>
      </c>
    </row>
    <row r="157" spans="1:5" x14ac:dyDescent="0.15">
      <c r="A157">
        <v>156</v>
      </c>
      <c r="B157" s="42" t="s">
        <v>17</v>
      </c>
      <c r="C157" s="8">
        <v>38576</v>
      </c>
      <c r="D157">
        <v>378564.02711323148</v>
      </c>
      <c r="E157" s="14">
        <f t="shared" si="2"/>
        <v>38565</v>
      </c>
    </row>
    <row r="158" spans="1:5" x14ac:dyDescent="0.15">
      <c r="A158">
        <v>157</v>
      </c>
      <c r="B158" s="42" t="s">
        <v>18</v>
      </c>
      <c r="C158" s="8">
        <v>38243</v>
      </c>
      <c r="D158">
        <v>421263.91590811027</v>
      </c>
      <c r="E158" s="14">
        <f t="shared" si="2"/>
        <v>38231</v>
      </c>
    </row>
    <row r="159" spans="1:5" x14ac:dyDescent="0.15">
      <c r="A159">
        <v>158</v>
      </c>
      <c r="B159" s="42" t="s">
        <v>19</v>
      </c>
      <c r="C159" s="8">
        <v>38676</v>
      </c>
      <c r="D159">
        <v>442218.80459839263</v>
      </c>
      <c r="E159" s="14">
        <f t="shared" si="2"/>
        <v>38657</v>
      </c>
    </row>
    <row r="160" spans="1:5" x14ac:dyDescent="0.15">
      <c r="A160">
        <v>159</v>
      </c>
      <c r="B160" s="42" t="s">
        <v>6</v>
      </c>
      <c r="C160" s="8">
        <v>39042</v>
      </c>
      <c r="D160">
        <v>17931.399286523763</v>
      </c>
      <c r="E160" s="14">
        <f t="shared" si="2"/>
        <v>39022</v>
      </c>
    </row>
    <row r="161" spans="1:5" x14ac:dyDescent="0.15">
      <c r="A161">
        <v>160</v>
      </c>
      <c r="B161" s="42" t="s">
        <v>7</v>
      </c>
      <c r="C161" s="8">
        <v>38678</v>
      </c>
      <c r="D161">
        <v>489679.36649728677</v>
      </c>
      <c r="E161" s="14">
        <f t="shared" si="2"/>
        <v>38657</v>
      </c>
    </row>
    <row r="162" spans="1:5" x14ac:dyDescent="0.15">
      <c r="A162">
        <v>161</v>
      </c>
      <c r="B162" s="42" t="s">
        <v>8</v>
      </c>
      <c r="C162" s="8">
        <v>38314</v>
      </c>
      <c r="D162">
        <v>67503.621062543432</v>
      </c>
      <c r="E162" s="14">
        <f t="shared" si="2"/>
        <v>38292</v>
      </c>
    </row>
    <row r="163" spans="1:5" x14ac:dyDescent="0.15">
      <c r="A163">
        <v>162</v>
      </c>
      <c r="B163" s="42" t="s">
        <v>9</v>
      </c>
      <c r="C163" s="8">
        <v>38496</v>
      </c>
      <c r="D163">
        <v>82410.782921284786</v>
      </c>
      <c r="E163" s="14">
        <f t="shared" si="2"/>
        <v>38473</v>
      </c>
    </row>
    <row r="164" spans="1:5" x14ac:dyDescent="0.15">
      <c r="A164">
        <v>163</v>
      </c>
      <c r="B164" s="42" t="s">
        <v>10</v>
      </c>
      <c r="C164" s="8">
        <v>38497</v>
      </c>
      <c r="D164">
        <v>86059.571598410097</v>
      </c>
      <c r="E164" s="14">
        <f t="shared" si="2"/>
        <v>38473</v>
      </c>
    </row>
    <row r="165" spans="1:5" x14ac:dyDescent="0.15">
      <c r="A165">
        <v>164</v>
      </c>
      <c r="B165" s="42" t="s">
        <v>11</v>
      </c>
      <c r="C165" s="8">
        <v>38498</v>
      </c>
      <c r="D165">
        <v>477556.70096585708</v>
      </c>
      <c r="E165" s="14">
        <f t="shared" si="2"/>
        <v>38473</v>
      </c>
    </row>
    <row r="166" spans="1:5" x14ac:dyDescent="0.15">
      <c r="A166">
        <v>165</v>
      </c>
      <c r="B166" s="42" t="s">
        <v>12</v>
      </c>
      <c r="C166" s="8">
        <v>38499</v>
      </c>
      <c r="D166">
        <v>493282.76863860548</v>
      </c>
      <c r="E166" s="14">
        <f t="shared" si="2"/>
        <v>38473</v>
      </c>
    </row>
    <row r="167" spans="1:5" x14ac:dyDescent="0.15">
      <c r="A167">
        <v>166</v>
      </c>
      <c r="B167" s="42" t="s">
        <v>13</v>
      </c>
      <c r="C167" s="8">
        <v>38500</v>
      </c>
      <c r="D167">
        <v>203737.91971102663</v>
      </c>
      <c r="E167" s="14">
        <f t="shared" si="2"/>
        <v>38473</v>
      </c>
    </row>
    <row r="168" spans="1:5" x14ac:dyDescent="0.15">
      <c r="A168">
        <v>167</v>
      </c>
      <c r="B168" s="42" t="s">
        <v>14</v>
      </c>
      <c r="C168" s="8">
        <v>38501</v>
      </c>
      <c r="D168">
        <v>363644.3497329831</v>
      </c>
      <c r="E168" s="14">
        <f t="shared" si="2"/>
        <v>38473</v>
      </c>
    </row>
    <row r="169" spans="1:5" x14ac:dyDescent="0.15">
      <c r="A169">
        <v>168</v>
      </c>
      <c r="B169" s="42" t="s">
        <v>15</v>
      </c>
      <c r="C169" s="8">
        <v>38502</v>
      </c>
      <c r="D169">
        <v>231924.79835680057</v>
      </c>
      <c r="E169" s="14">
        <f t="shared" si="2"/>
        <v>38473</v>
      </c>
    </row>
    <row r="170" spans="1:5" x14ac:dyDescent="0.15">
      <c r="A170">
        <v>169</v>
      </c>
      <c r="B170" s="42" t="s">
        <v>16</v>
      </c>
      <c r="C170" s="8">
        <v>38503</v>
      </c>
      <c r="D170">
        <v>320686.8953455764</v>
      </c>
      <c r="E170" s="14">
        <f t="shared" si="2"/>
        <v>38473</v>
      </c>
    </row>
    <row r="171" spans="1:5" x14ac:dyDescent="0.15">
      <c r="A171">
        <v>170</v>
      </c>
      <c r="B171" s="42" t="s">
        <v>17</v>
      </c>
      <c r="C171" s="8">
        <v>38504</v>
      </c>
      <c r="D171">
        <v>447792.82252776629</v>
      </c>
      <c r="E171" s="14">
        <f t="shared" si="2"/>
        <v>38504</v>
      </c>
    </row>
    <row r="172" spans="1:5" x14ac:dyDescent="0.15">
      <c r="A172">
        <v>171</v>
      </c>
      <c r="B172" s="42" t="s">
        <v>18</v>
      </c>
      <c r="C172" s="8">
        <v>38505</v>
      </c>
      <c r="D172">
        <v>220353.03725062404</v>
      </c>
      <c r="E172" s="14">
        <f t="shared" si="2"/>
        <v>38504</v>
      </c>
    </row>
    <row r="173" spans="1:5" x14ac:dyDescent="0.15">
      <c r="A173">
        <v>172</v>
      </c>
      <c r="B173" s="42" t="s">
        <v>19</v>
      </c>
      <c r="C173" s="8">
        <v>38506</v>
      </c>
      <c r="D173">
        <v>76801.183384513526</v>
      </c>
      <c r="E173" s="14">
        <f t="shared" si="2"/>
        <v>38504</v>
      </c>
    </row>
    <row r="174" spans="1:5" x14ac:dyDescent="0.15">
      <c r="A174">
        <v>173</v>
      </c>
      <c r="B174" s="42" t="s">
        <v>6</v>
      </c>
      <c r="C174" s="8">
        <v>38536</v>
      </c>
      <c r="D174">
        <v>300581.70306912699</v>
      </c>
      <c r="E174" s="14">
        <f t="shared" si="2"/>
        <v>38534</v>
      </c>
    </row>
    <row r="175" spans="1:5" x14ac:dyDescent="0.15">
      <c r="A175">
        <v>174</v>
      </c>
      <c r="B175" s="42" t="s">
        <v>7</v>
      </c>
      <c r="C175" s="8">
        <v>38567</v>
      </c>
      <c r="D175">
        <v>323308.54064911889</v>
      </c>
      <c r="E175" s="14">
        <f t="shared" si="2"/>
        <v>38565</v>
      </c>
    </row>
    <row r="176" spans="1:5" x14ac:dyDescent="0.15">
      <c r="A176">
        <v>175</v>
      </c>
      <c r="B176" s="42" t="s">
        <v>8</v>
      </c>
      <c r="C176" s="8">
        <v>38598</v>
      </c>
      <c r="D176">
        <v>283969.06255618623</v>
      </c>
      <c r="E176" s="14">
        <f t="shared" si="2"/>
        <v>38596</v>
      </c>
    </row>
    <row r="177" spans="1:5" x14ac:dyDescent="0.15">
      <c r="A177">
        <v>176</v>
      </c>
      <c r="B177" s="42" t="s">
        <v>9</v>
      </c>
      <c r="C177" s="8">
        <v>38628</v>
      </c>
      <c r="D177">
        <v>397034.59131782257</v>
      </c>
      <c r="E177" s="14">
        <f t="shared" si="2"/>
        <v>38626</v>
      </c>
    </row>
    <row r="178" spans="1:5" x14ac:dyDescent="0.15">
      <c r="A178">
        <v>177</v>
      </c>
      <c r="B178" s="42" t="s">
        <v>10</v>
      </c>
      <c r="C178" s="8">
        <v>38659</v>
      </c>
      <c r="D178">
        <v>258609.68005683876</v>
      </c>
      <c r="E178" s="14">
        <f t="shared" si="2"/>
        <v>38657</v>
      </c>
    </row>
    <row r="179" spans="1:5" x14ac:dyDescent="0.15">
      <c r="A179">
        <v>178</v>
      </c>
      <c r="B179" s="42" t="s">
        <v>11</v>
      </c>
      <c r="C179" s="8">
        <v>38689</v>
      </c>
      <c r="D179">
        <v>484897.05783386662</v>
      </c>
      <c r="E179" s="14">
        <f t="shared" si="2"/>
        <v>38687</v>
      </c>
    </row>
    <row r="180" spans="1:5" x14ac:dyDescent="0.15">
      <c r="A180">
        <v>179</v>
      </c>
      <c r="B180" s="42" t="s">
        <v>12</v>
      </c>
      <c r="C180" s="8">
        <v>38720</v>
      </c>
      <c r="D180">
        <v>454917.01466966851</v>
      </c>
      <c r="E180" s="14">
        <f t="shared" si="2"/>
        <v>38718</v>
      </c>
    </row>
    <row r="181" spans="1:5" x14ac:dyDescent="0.15">
      <c r="A181">
        <v>180</v>
      </c>
      <c r="B181" s="42" t="s">
        <v>13</v>
      </c>
      <c r="C181" s="8">
        <v>38751</v>
      </c>
      <c r="D181">
        <v>148411.55803256511</v>
      </c>
      <c r="E181" s="14">
        <f t="shared" si="2"/>
        <v>38749</v>
      </c>
    </row>
    <row r="182" spans="1:5" x14ac:dyDescent="0.15">
      <c r="A182">
        <v>181</v>
      </c>
      <c r="B182" s="42" t="s">
        <v>14</v>
      </c>
      <c r="C182" s="8">
        <v>38779</v>
      </c>
      <c r="D182">
        <v>264430.17051361932</v>
      </c>
      <c r="E182" s="14">
        <f t="shared" si="2"/>
        <v>38777</v>
      </c>
    </row>
    <row r="183" spans="1:5" x14ac:dyDescent="0.15">
      <c r="A183">
        <v>182</v>
      </c>
      <c r="B183" s="42" t="s">
        <v>15</v>
      </c>
      <c r="C183" s="8">
        <v>38810</v>
      </c>
      <c r="D183">
        <v>384460.18562115566</v>
      </c>
      <c r="E183" s="14">
        <f t="shared" si="2"/>
        <v>38808</v>
      </c>
    </row>
    <row r="184" spans="1:5" x14ac:dyDescent="0.15">
      <c r="A184">
        <v>183</v>
      </c>
      <c r="B184" s="42" t="s">
        <v>16</v>
      </c>
      <c r="C184" s="8">
        <v>38840</v>
      </c>
      <c r="D184">
        <v>398856.0185992014</v>
      </c>
      <c r="E184" s="14">
        <f t="shared" si="2"/>
        <v>38838</v>
      </c>
    </row>
    <row r="185" spans="1:5" x14ac:dyDescent="0.15">
      <c r="A185">
        <v>184</v>
      </c>
      <c r="B185" s="42" t="s">
        <v>17</v>
      </c>
      <c r="C185" s="8">
        <v>38871</v>
      </c>
      <c r="D185">
        <v>451548.90040914807</v>
      </c>
      <c r="E185" s="14">
        <f t="shared" si="2"/>
        <v>38869</v>
      </c>
    </row>
    <row r="186" spans="1:5" x14ac:dyDescent="0.15">
      <c r="A186">
        <v>185</v>
      </c>
      <c r="B186" s="42" t="s">
        <v>18</v>
      </c>
      <c r="C186" s="8">
        <v>38901</v>
      </c>
      <c r="D186">
        <v>187077.46874227715</v>
      </c>
      <c r="E186" s="14">
        <f t="shared" si="2"/>
        <v>38899</v>
      </c>
    </row>
    <row r="187" spans="1:5" x14ac:dyDescent="0.15">
      <c r="A187">
        <v>186</v>
      </c>
      <c r="B187" s="42" t="s">
        <v>19</v>
      </c>
      <c r="C187" s="8">
        <v>38932</v>
      </c>
      <c r="D187">
        <v>19420.3970783845</v>
      </c>
      <c r="E187" s="14">
        <f t="shared" si="2"/>
        <v>38930</v>
      </c>
    </row>
    <row r="188" spans="1:5" x14ac:dyDescent="0.15">
      <c r="A188">
        <v>187</v>
      </c>
      <c r="B188" s="42" t="s">
        <v>6</v>
      </c>
      <c r="C188" s="8">
        <v>38963</v>
      </c>
      <c r="D188">
        <v>108320.12054702766</v>
      </c>
      <c r="E188" s="14">
        <f t="shared" si="2"/>
        <v>38961</v>
      </c>
    </row>
    <row r="189" spans="1:5" x14ac:dyDescent="0.15">
      <c r="A189">
        <v>188</v>
      </c>
      <c r="B189" s="42" t="s">
        <v>7</v>
      </c>
      <c r="C189" s="8">
        <v>38993</v>
      </c>
      <c r="D189">
        <v>414752.80603521754</v>
      </c>
      <c r="E189" s="14">
        <f t="shared" si="2"/>
        <v>38991</v>
      </c>
    </row>
    <row r="190" spans="1:5" x14ac:dyDescent="0.15">
      <c r="A190">
        <v>189</v>
      </c>
      <c r="B190" s="42" t="s">
        <v>8</v>
      </c>
      <c r="C190" s="8">
        <v>39024</v>
      </c>
      <c r="D190">
        <v>329095.55792877456</v>
      </c>
      <c r="E190" s="14">
        <f t="shared" si="2"/>
        <v>39022</v>
      </c>
    </row>
    <row r="191" spans="1:5" x14ac:dyDescent="0.15">
      <c r="A191">
        <v>190</v>
      </c>
      <c r="B191" s="42" t="s">
        <v>9</v>
      </c>
      <c r="C191" s="8">
        <v>39054</v>
      </c>
      <c r="D191">
        <v>196563.75584099416</v>
      </c>
      <c r="E191" s="14">
        <f t="shared" si="2"/>
        <v>39052</v>
      </c>
    </row>
    <row r="192" spans="1:5" x14ac:dyDescent="0.15">
      <c r="A192">
        <v>191</v>
      </c>
      <c r="B192" s="42" t="s">
        <v>10</v>
      </c>
      <c r="C192" s="8">
        <v>37998</v>
      </c>
      <c r="D192">
        <v>429161.16216853505</v>
      </c>
      <c r="E192" s="14">
        <f t="shared" si="2"/>
        <v>37987</v>
      </c>
    </row>
    <row r="193" spans="1:5" x14ac:dyDescent="0.15">
      <c r="A193">
        <v>192</v>
      </c>
      <c r="B193" s="42" t="s">
        <v>11</v>
      </c>
      <c r="C193" s="8">
        <v>37989</v>
      </c>
      <c r="D193">
        <v>50982.884137974863</v>
      </c>
      <c r="E193" s="14">
        <f t="shared" si="2"/>
        <v>37987</v>
      </c>
    </row>
    <row r="194" spans="1:5" x14ac:dyDescent="0.15">
      <c r="A194">
        <v>193</v>
      </c>
      <c r="B194" s="42" t="s">
        <v>12</v>
      </c>
      <c r="C194" s="8">
        <v>38001</v>
      </c>
      <c r="D194">
        <v>485964.93282718916</v>
      </c>
      <c r="E194" s="14">
        <f t="shared" si="2"/>
        <v>37987</v>
      </c>
    </row>
    <row r="195" spans="1:5" x14ac:dyDescent="0.15">
      <c r="A195">
        <v>194</v>
      </c>
      <c r="B195" s="42" t="s">
        <v>13</v>
      </c>
      <c r="C195" s="8">
        <v>38011</v>
      </c>
      <c r="D195">
        <v>138661.89884199464</v>
      </c>
      <c r="E195" s="14">
        <f t="shared" ref="E195:E258" si="3">DATE(YEAR(C195), MONTH(C195), 1)</f>
        <v>37987</v>
      </c>
    </row>
    <row r="196" spans="1:5" x14ac:dyDescent="0.15">
      <c r="A196">
        <v>195</v>
      </c>
      <c r="B196" s="42" t="s">
        <v>14</v>
      </c>
      <c r="C196" s="8">
        <v>38369</v>
      </c>
      <c r="D196">
        <v>401535.77491662675</v>
      </c>
      <c r="E196" s="14">
        <f t="shared" si="3"/>
        <v>38353</v>
      </c>
    </row>
    <row r="197" spans="1:5" x14ac:dyDescent="0.15">
      <c r="A197">
        <v>196</v>
      </c>
      <c r="B197" s="42" t="s">
        <v>15</v>
      </c>
      <c r="C197" s="8">
        <v>38406</v>
      </c>
      <c r="D197">
        <v>425012.15384245937</v>
      </c>
      <c r="E197" s="14">
        <f t="shared" si="3"/>
        <v>38384</v>
      </c>
    </row>
    <row r="198" spans="1:5" x14ac:dyDescent="0.15">
      <c r="A198">
        <v>197</v>
      </c>
      <c r="B198" s="42" t="s">
        <v>16</v>
      </c>
      <c r="C198" s="8">
        <v>38384</v>
      </c>
      <c r="D198">
        <v>369978.42067330057</v>
      </c>
      <c r="E198" s="14">
        <f t="shared" si="3"/>
        <v>38384</v>
      </c>
    </row>
    <row r="199" spans="1:5" x14ac:dyDescent="0.15">
      <c r="A199">
        <v>198</v>
      </c>
      <c r="B199" s="42" t="s">
        <v>17</v>
      </c>
      <c r="C199" s="8">
        <v>38022</v>
      </c>
      <c r="D199">
        <v>243130.40016401638</v>
      </c>
      <c r="E199" s="14">
        <f t="shared" si="3"/>
        <v>38018</v>
      </c>
    </row>
    <row r="200" spans="1:5" x14ac:dyDescent="0.15">
      <c r="A200">
        <v>199</v>
      </c>
      <c r="B200" s="42" t="s">
        <v>18</v>
      </c>
      <c r="C200" s="8">
        <v>38411</v>
      </c>
      <c r="D200">
        <v>388606.39466702595</v>
      </c>
      <c r="E200" s="14">
        <f t="shared" si="3"/>
        <v>38384</v>
      </c>
    </row>
    <row r="201" spans="1:5" x14ac:dyDescent="0.15">
      <c r="A201">
        <v>200</v>
      </c>
      <c r="B201" s="42" t="s">
        <v>19</v>
      </c>
      <c r="C201" s="8">
        <v>38399</v>
      </c>
      <c r="D201">
        <v>195535.41721222689</v>
      </c>
      <c r="E201" s="14">
        <f t="shared" si="3"/>
        <v>38384</v>
      </c>
    </row>
    <row r="202" spans="1:5" x14ac:dyDescent="0.15">
      <c r="A202">
        <v>201</v>
      </c>
      <c r="B202" s="42" t="s">
        <v>6</v>
      </c>
      <c r="C202" s="8">
        <v>38406</v>
      </c>
      <c r="D202">
        <v>315077.28660136514</v>
      </c>
      <c r="E202" s="14">
        <f t="shared" si="3"/>
        <v>38384</v>
      </c>
    </row>
    <row r="203" spans="1:5" x14ac:dyDescent="0.15">
      <c r="A203">
        <v>202</v>
      </c>
      <c r="B203" s="42" t="s">
        <v>7</v>
      </c>
      <c r="C203" s="8">
        <v>38386</v>
      </c>
      <c r="D203">
        <v>183548.17161161924</v>
      </c>
      <c r="E203" s="14">
        <f t="shared" si="3"/>
        <v>38384</v>
      </c>
    </row>
    <row r="204" spans="1:5" x14ac:dyDescent="0.15">
      <c r="A204">
        <v>203</v>
      </c>
      <c r="B204" s="42" t="s">
        <v>8</v>
      </c>
      <c r="C204" s="8">
        <v>38752</v>
      </c>
      <c r="D204">
        <v>114248.47191420983</v>
      </c>
      <c r="E204" s="14">
        <f t="shared" si="3"/>
        <v>38749</v>
      </c>
    </row>
    <row r="205" spans="1:5" x14ac:dyDescent="0.15">
      <c r="A205">
        <v>204</v>
      </c>
      <c r="B205" s="42" t="s">
        <v>9</v>
      </c>
      <c r="C205" s="8">
        <v>38801</v>
      </c>
      <c r="D205">
        <v>181662.29532161748</v>
      </c>
      <c r="E205" s="14">
        <f t="shared" si="3"/>
        <v>38777</v>
      </c>
    </row>
    <row r="206" spans="1:5" x14ac:dyDescent="0.15">
      <c r="A206">
        <v>205</v>
      </c>
      <c r="B206" s="42" t="s">
        <v>10</v>
      </c>
      <c r="C206" s="8">
        <v>38807</v>
      </c>
      <c r="D206">
        <v>365007.50425161974</v>
      </c>
      <c r="E206" s="14">
        <f t="shared" si="3"/>
        <v>38777</v>
      </c>
    </row>
    <row r="207" spans="1:5" x14ac:dyDescent="0.15">
      <c r="A207">
        <v>206</v>
      </c>
      <c r="B207" s="42" t="s">
        <v>11</v>
      </c>
      <c r="C207" s="8">
        <v>38799</v>
      </c>
      <c r="D207">
        <v>389251.1002499052</v>
      </c>
      <c r="E207" s="14">
        <f t="shared" si="3"/>
        <v>38777</v>
      </c>
    </row>
    <row r="208" spans="1:5" x14ac:dyDescent="0.15">
      <c r="A208">
        <v>207</v>
      </c>
      <c r="B208" s="42" t="s">
        <v>12</v>
      </c>
      <c r="C208" s="8">
        <v>38800</v>
      </c>
      <c r="D208">
        <v>56727.668489360731</v>
      </c>
      <c r="E208" s="14">
        <f t="shared" si="3"/>
        <v>38777</v>
      </c>
    </row>
    <row r="209" spans="1:5" x14ac:dyDescent="0.15">
      <c r="A209">
        <v>208</v>
      </c>
      <c r="B209" s="42" t="s">
        <v>13</v>
      </c>
      <c r="C209" s="8">
        <v>38801</v>
      </c>
      <c r="D209">
        <v>152582.86512388402</v>
      </c>
      <c r="E209" s="14">
        <f t="shared" si="3"/>
        <v>38777</v>
      </c>
    </row>
    <row r="210" spans="1:5" x14ac:dyDescent="0.15">
      <c r="A210">
        <v>209</v>
      </c>
      <c r="B210" s="42" t="s">
        <v>14</v>
      </c>
      <c r="C210" s="8">
        <v>38802</v>
      </c>
      <c r="D210">
        <v>216841.80003712612</v>
      </c>
      <c r="E210" s="14">
        <f t="shared" si="3"/>
        <v>38777</v>
      </c>
    </row>
    <row r="211" spans="1:5" x14ac:dyDescent="0.15">
      <c r="A211">
        <v>210</v>
      </c>
      <c r="B211" s="42" t="s">
        <v>15</v>
      </c>
      <c r="C211" s="8">
        <v>38803</v>
      </c>
      <c r="D211">
        <v>19498.618642163678</v>
      </c>
      <c r="E211" s="14">
        <f t="shared" si="3"/>
        <v>38777</v>
      </c>
    </row>
    <row r="212" spans="1:5" x14ac:dyDescent="0.15">
      <c r="A212">
        <v>211</v>
      </c>
      <c r="B212" s="42" t="s">
        <v>16</v>
      </c>
      <c r="C212" s="8">
        <v>38804</v>
      </c>
      <c r="D212">
        <v>159560.66891017073</v>
      </c>
      <c r="E212" s="14">
        <f t="shared" si="3"/>
        <v>38777</v>
      </c>
    </row>
    <row r="213" spans="1:5" x14ac:dyDescent="0.15">
      <c r="A213">
        <v>212</v>
      </c>
      <c r="B213" s="42" t="s">
        <v>17</v>
      </c>
      <c r="C213" s="8">
        <v>38805</v>
      </c>
      <c r="D213">
        <v>303711.79981574166</v>
      </c>
      <c r="E213" s="14">
        <f t="shared" si="3"/>
        <v>38777</v>
      </c>
    </row>
    <row r="214" spans="1:5" x14ac:dyDescent="0.15">
      <c r="A214">
        <v>213</v>
      </c>
      <c r="B214" s="42" t="s">
        <v>18</v>
      </c>
      <c r="C214" s="8">
        <v>38806</v>
      </c>
      <c r="D214">
        <v>187543.31526523811</v>
      </c>
      <c r="E214" s="14">
        <f t="shared" si="3"/>
        <v>38777</v>
      </c>
    </row>
    <row r="215" spans="1:5" x14ac:dyDescent="0.15">
      <c r="A215">
        <v>214</v>
      </c>
      <c r="B215" s="42" t="s">
        <v>19</v>
      </c>
      <c r="C215" s="8">
        <v>38807</v>
      </c>
      <c r="D215">
        <v>42748.461716148937</v>
      </c>
      <c r="E215" s="14">
        <f t="shared" si="3"/>
        <v>38777</v>
      </c>
    </row>
    <row r="216" spans="1:5" x14ac:dyDescent="0.15">
      <c r="A216">
        <v>215</v>
      </c>
      <c r="B216" s="42" t="s">
        <v>6</v>
      </c>
      <c r="C216" s="8">
        <v>38808</v>
      </c>
      <c r="D216">
        <v>169892.26350152981</v>
      </c>
      <c r="E216" s="14">
        <f t="shared" si="3"/>
        <v>38808</v>
      </c>
    </row>
    <row r="217" spans="1:5" x14ac:dyDescent="0.15">
      <c r="A217">
        <v>216</v>
      </c>
      <c r="B217" s="42" t="s">
        <v>7</v>
      </c>
      <c r="C217" s="8">
        <v>38809</v>
      </c>
      <c r="D217">
        <v>346376.73988735559</v>
      </c>
      <c r="E217" s="14">
        <f t="shared" si="3"/>
        <v>38808</v>
      </c>
    </row>
    <row r="218" spans="1:5" x14ac:dyDescent="0.15">
      <c r="A218">
        <v>217</v>
      </c>
      <c r="B218" s="42" t="s">
        <v>8</v>
      </c>
      <c r="C218" s="8">
        <v>38810</v>
      </c>
      <c r="D218">
        <v>315238.80816343793</v>
      </c>
      <c r="E218" s="14">
        <f t="shared" si="3"/>
        <v>38808</v>
      </c>
    </row>
    <row r="219" spans="1:5" x14ac:dyDescent="0.15">
      <c r="A219">
        <v>218</v>
      </c>
      <c r="B219" s="42" t="s">
        <v>9</v>
      </c>
      <c r="C219" s="8">
        <v>38811</v>
      </c>
      <c r="D219">
        <v>493715.4110703367</v>
      </c>
      <c r="E219" s="14">
        <f t="shared" si="3"/>
        <v>38808</v>
      </c>
    </row>
    <row r="220" spans="1:5" x14ac:dyDescent="0.15">
      <c r="A220">
        <v>219</v>
      </c>
      <c r="B220" s="42" t="s">
        <v>10</v>
      </c>
      <c r="C220" s="8">
        <v>37998</v>
      </c>
      <c r="D220">
        <v>266735.7611769971</v>
      </c>
      <c r="E220" s="14">
        <f t="shared" si="3"/>
        <v>37987</v>
      </c>
    </row>
    <row r="221" spans="1:5" x14ac:dyDescent="0.15">
      <c r="A221">
        <v>220</v>
      </c>
      <c r="B221" s="42" t="s">
        <v>11</v>
      </c>
      <c r="C221" s="8">
        <v>37989</v>
      </c>
      <c r="D221">
        <v>410440.71303018689</v>
      </c>
      <c r="E221" s="14">
        <f t="shared" si="3"/>
        <v>37987</v>
      </c>
    </row>
    <row r="222" spans="1:5" x14ac:dyDescent="0.15">
      <c r="A222">
        <v>221</v>
      </c>
      <c r="B222" s="42" t="s">
        <v>12</v>
      </c>
      <c r="C222" s="8">
        <v>38001</v>
      </c>
      <c r="D222">
        <v>202182.886882719</v>
      </c>
      <c r="E222" s="14">
        <f t="shared" si="3"/>
        <v>37987</v>
      </c>
    </row>
    <row r="223" spans="1:5" x14ac:dyDescent="0.15">
      <c r="A223">
        <v>222</v>
      </c>
      <c r="B223" s="42" t="s">
        <v>13</v>
      </c>
      <c r="C223" s="8">
        <v>38011</v>
      </c>
      <c r="D223">
        <v>138857.44935427714</v>
      </c>
      <c r="E223" s="14">
        <f t="shared" si="3"/>
        <v>37987</v>
      </c>
    </row>
    <row r="224" spans="1:5" x14ac:dyDescent="0.15">
      <c r="A224">
        <v>223</v>
      </c>
      <c r="B224" s="42" t="s">
        <v>14</v>
      </c>
      <c r="C224" s="8">
        <v>37998</v>
      </c>
      <c r="D224">
        <v>20774.615191224533</v>
      </c>
      <c r="E224" s="14">
        <f t="shared" si="3"/>
        <v>37987</v>
      </c>
    </row>
    <row r="225" spans="1:5" x14ac:dyDescent="0.15">
      <c r="A225">
        <v>224</v>
      </c>
      <c r="B225" s="42" t="s">
        <v>15</v>
      </c>
      <c r="C225" s="8">
        <v>37989</v>
      </c>
      <c r="D225">
        <v>416029.31831142068</v>
      </c>
      <c r="E225" s="14">
        <f t="shared" si="3"/>
        <v>37987</v>
      </c>
    </row>
    <row r="226" spans="1:5" x14ac:dyDescent="0.15">
      <c r="A226">
        <v>225</v>
      </c>
      <c r="B226" s="42" t="s">
        <v>16</v>
      </c>
      <c r="C226" s="8">
        <v>38001</v>
      </c>
      <c r="D226">
        <v>382565.23061403941</v>
      </c>
      <c r="E226" s="14">
        <f t="shared" si="3"/>
        <v>37987</v>
      </c>
    </row>
    <row r="227" spans="1:5" x14ac:dyDescent="0.15">
      <c r="A227">
        <v>226</v>
      </c>
      <c r="B227" s="42" t="s">
        <v>17</v>
      </c>
      <c r="C227" s="8">
        <v>38011</v>
      </c>
      <c r="D227">
        <v>35524.696194016273</v>
      </c>
      <c r="E227" s="14">
        <f t="shared" si="3"/>
        <v>37987</v>
      </c>
    </row>
    <row r="228" spans="1:5" x14ac:dyDescent="0.15">
      <c r="A228">
        <v>227</v>
      </c>
      <c r="B228" s="42" t="s">
        <v>18</v>
      </c>
      <c r="C228" s="8">
        <v>37998</v>
      </c>
      <c r="D228">
        <v>57824.033286586477</v>
      </c>
      <c r="E228" s="14">
        <f t="shared" si="3"/>
        <v>37987</v>
      </c>
    </row>
    <row r="229" spans="1:5" x14ac:dyDescent="0.15">
      <c r="A229">
        <v>228</v>
      </c>
      <c r="B229" s="42" t="s">
        <v>19</v>
      </c>
      <c r="C229" s="8">
        <v>37989</v>
      </c>
      <c r="D229">
        <v>211417.22655481694</v>
      </c>
      <c r="E229" s="14">
        <f t="shared" si="3"/>
        <v>37987</v>
      </c>
    </row>
    <row r="230" spans="1:5" x14ac:dyDescent="0.15">
      <c r="A230">
        <v>229</v>
      </c>
      <c r="B230" s="42" t="s">
        <v>6</v>
      </c>
      <c r="C230" s="8">
        <v>38001</v>
      </c>
      <c r="D230">
        <v>76599.659880659092</v>
      </c>
      <c r="E230" s="14">
        <f t="shared" si="3"/>
        <v>37987</v>
      </c>
    </row>
    <row r="231" spans="1:5" x14ac:dyDescent="0.15">
      <c r="A231">
        <v>230</v>
      </c>
      <c r="B231" s="42" t="s">
        <v>7</v>
      </c>
      <c r="C231" s="8">
        <v>38011</v>
      </c>
      <c r="D231">
        <v>293779.19335602527</v>
      </c>
      <c r="E231" s="14">
        <f t="shared" si="3"/>
        <v>37987</v>
      </c>
    </row>
    <row r="232" spans="1:5" x14ac:dyDescent="0.15">
      <c r="A232">
        <v>231</v>
      </c>
      <c r="B232" s="42" t="s">
        <v>8</v>
      </c>
      <c r="C232" s="8">
        <v>37998</v>
      </c>
      <c r="D232">
        <v>90671.325607625258</v>
      </c>
      <c r="E232" s="14">
        <f t="shared" si="3"/>
        <v>37987</v>
      </c>
    </row>
    <row r="233" spans="1:5" x14ac:dyDescent="0.15">
      <c r="A233">
        <v>232</v>
      </c>
      <c r="B233" s="42" t="s">
        <v>9</v>
      </c>
      <c r="C233" s="8">
        <v>37989</v>
      </c>
      <c r="D233">
        <v>142340.75924899857</v>
      </c>
      <c r="E233" s="14">
        <f t="shared" si="3"/>
        <v>37987</v>
      </c>
    </row>
    <row r="234" spans="1:5" x14ac:dyDescent="0.15">
      <c r="A234">
        <v>233</v>
      </c>
      <c r="B234" s="42" t="s">
        <v>10</v>
      </c>
      <c r="C234" s="8">
        <v>38001</v>
      </c>
      <c r="D234">
        <v>265219.67930583638</v>
      </c>
      <c r="E234" s="14">
        <f t="shared" si="3"/>
        <v>37987</v>
      </c>
    </row>
    <row r="235" spans="1:5" x14ac:dyDescent="0.15">
      <c r="A235">
        <v>234</v>
      </c>
      <c r="B235" s="42" t="s">
        <v>11</v>
      </c>
      <c r="C235" s="8">
        <v>37998</v>
      </c>
      <c r="D235">
        <v>161197.54958746175</v>
      </c>
      <c r="E235" s="14">
        <f t="shared" si="3"/>
        <v>37987</v>
      </c>
    </row>
    <row r="236" spans="1:5" x14ac:dyDescent="0.15">
      <c r="A236">
        <v>235</v>
      </c>
      <c r="B236" s="42" t="s">
        <v>12</v>
      </c>
      <c r="C236" s="8">
        <v>37989</v>
      </c>
      <c r="D236">
        <v>394259.48902654997</v>
      </c>
      <c r="E236" s="14">
        <f t="shared" si="3"/>
        <v>37987</v>
      </c>
    </row>
    <row r="237" spans="1:5" x14ac:dyDescent="0.15">
      <c r="A237">
        <v>236</v>
      </c>
      <c r="B237" s="42" t="s">
        <v>13</v>
      </c>
      <c r="C237" s="8">
        <v>38001</v>
      </c>
      <c r="D237">
        <v>231804.52495821108</v>
      </c>
      <c r="E237" s="14">
        <f t="shared" si="3"/>
        <v>37987</v>
      </c>
    </row>
    <row r="238" spans="1:5" x14ac:dyDescent="0.15">
      <c r="A238">
        <v>237</v>
      </c>
      <c r="B238" s="42" t="s">
        <v>14</v>
      </c>
      <c r="C238" s="8">
        <v>38011</v>
      </c>
      <c r="D238">
        <v>267273.47611360089</v>
      </c>
      <c r="E238" s="14">
        <f t="shared" si="3"/>
        <v>37987</v>
      </c>
    </row>
    <row r="239" spans="1:5" x14ac:dyDescent="0.15">
      <c r="A239">
        <v>238</v>
      </c>
      <c r="B239" s="42" t="s">
        <v>15</v>
      </c>
      <c r="C239" s="8">
        <v>38369</v>
      </c>
      <c r="D239">
        <v>446068.32854580437</v>
      </c>
      <c r="E239" s="14">
        <f t="shared" si="3"/>
        <v>38353</v>
      </c>
    </row>
    <row r="240" spans="1:5" x14ac:dyDescent="0.15">
      <c r="A240">
        <v>239</v>
      </c>
      <c r="B240" s="42" t="s">
        <v>16</v>
      </c>
      <c r="C240" s="8">
        <v>38406</v>
      </c>
      <c r="D240">
        <v>269376.80978073593</v>
      </c>
      <c r="E240" s="14">
        <f t="shared" si="3"/>
        <v>38384</v>
      </c>
    </row>
    <row r="241" spans="1:5" x14ac:dyDescent="0.15">
      <c r="A241">
        <v>240</v>
      </c>
      <c r="B241" s="42" t="s">
        <v>17</v>
      </c>
      <c r="C241" s="8">
        <v>38384</v>
      </c>
      <c r="D241">
        <v>450018.50960015075</v>
      </c>
      <c r="E241" s="14">
        <f t="shared" si="3"/>
        <v>38384</v>
      </c>
    </row>
    <row r="242" spans="1:5" x14ac:dyDescent="0.15">
      <c r="A242">
        <v>241</v>
      </c>
      <c r="B242" s="42" t="s">
        <v>18</v>
      </c>
      <c r="C242" s="8">
        <v>38022</v>
      </c>
      <c r="D242">
        <v>132568.38701784101</v>
      </c>
      <c r="E242" s="14">
        <f t="shared" si="3"/>
        <v>38018</v>
      </c>
    </row>
    <row r="243" spans="1:5" x14ac:dyDescent="0.15">
      <c r="A243">
        <v>242</v>
      </c>
      <c r="B243" s="42" t="s">
        <v>19</v>
      </c>
      <c r="C243" s="8">
        <v>38411</v>
      </c>
      <c r="D243">
        <v>427175.27936861507</v>
      </c>
      <c r="E243" s="14">
        <f t="shared" si="3"/>
        <v>38384</v>
      </c>
    </row>
    <row r="244" spans="1:5" x14ac:dyDescent="0.15">
      <c r="A244">
        <v>243</v>
      </c>
      <c r="B244" s="42" t="s">
        <v>6</v>
      </c>
      <c r="C244" s="8">
        <v>38399</v>
      </c>
      <c r="D244">
        <v>246061.12027751957</v>
      </c>
      <c r="E244" s="14">
        <f t="shared" si="3"/>
        <v>38384</v>
      </c>
    </row>
    <row r="245" spans="1:5" x14ac:dyDescent="0.15">
      <c r="A245">
        <v>244</v>
      </c>
      <c r="B245" s="42" t="s">
        <v>7</v>
      </c>
      <c r="C245" s="8">
        <v>38406</v>
      </c>
      <c r="D245">
        <v>427223.52309427207</v>
      </c>
      <c r="E245" s="14">
        <f t="shared" si="3"/>
        <v>38384</v>
      </c>
    </row>
    <row r="246" spans="1:5" x14ac:dyDescent="0.15">
      <c r="A246">
        <v>245</v>
      </c>
      <c r="B246" s="42" t="s">
        <v>8</v>
      </c>
      <c r="C246" s="8">
        <v>38386</v>
      </c>
      <c r="D246">
        <v>398994.84480852669</v>
      </c>
      <c r="E246" s="14">
        <f t="shared" si="3"/>
        <v>38384</v>
      </c>
    </row>
    <row r="247" spans="1:5" x14ac:dyDescent="0.15">
      <c r="A247">
        <v>246</v>
      </c>
      <c r="B247" s="42" t="s">
        <v>9</v>
      </c>
      <c r="C247" s="8">
        <v>38752</v>
      </c>
      <c r="D247">
        <v>306925.53069305298</v>
      </c>
      <c r="E247" s="14">
        <f t="shared" si="3"/>
        <v>38749</v>
      </c>
    </row>
    <row r="248" spans="1:5" x14ac:dyDescent="0.15">
      <c r="A248">
        <v>247</v>
      </c>
      <c r="B248" s="42" t="s">
        <v>10</v>
      </c>
      <c r="C248" s="8">
        <v>38801</v>
      </c>
      <c r="D248">
        <v>211171.10278857866</v>
      </c>
      <c r="E248" s="14">
        <f t="shared" si="3"/>
        <v>38777</v>
      </c>
    </row>
    <row r="249" spans="1:5" x14ac:dyDescent="0.15">
      <c r="A249">
        <v>248</v>
      </c>
      <c r="B249" s="42" t="s">
        <v>11</v>
      </c>
      <c r="C249" s="8">
        <v>38807</v>
      </c>
      <c r="D249">
        <v>123887.19235998091</v>
      </c>
      <c r="E249" s="14">
        <f t="shared" si="3"/>
        <v>38777</v>
      </c>
    </row>
    <row r="250" spans="1:5" x14ac:dyDescent="0.15">
      <c r="A250">
        <v>249</v>
      </c>
      <c r="B250" s="42" t="s">
        <v>12</v>
      </c>
      <c r="C250" s="8">
        <v>38799</v>
      </c>
      <c r="D250">
        <v>5506.9607718741254</v>
      </c>
      <c r="E250" s="14">
        <f t="shared" si="3"/>
        <v>38777</v>
      </c>
    </row>
    <row r="251" spans="1:5" x14ac:dyDescent="0.15">
      <c r="A251">
        <v>250</v>
      </c>
      <c r="B251" s="42" t="s">
        <v>13</v>
      </c>
      <c r="C251" s="8">
        <v>38065</v>
      </c>
      <c r="D251">
        <v>153081.18891228401</v>
      </c>
      <c r="E251" s="14">
        <f t="shared" si="3"/>
        <v>38047</v>
      </c>
    </row>
    <row r="252" spans="1:5" x14ac:dyDescent="0.15">
      <c r="A252">
        <v>251</v>
      </c>
      <c r="B252" s="42" t="s">
        <v>14</v>
      </c>
      <c r="C252" s="8">
        <v>38781</v>
      </c>
      <c r="D252">
        <v>380665.33717896463</v>
      </c>
      <c r="E252" s="14">
        <f t="shared" si="3"/>
        <v>38777</v>
      </c>
    </row>
    <row r="253" spans="1:5" x14ac:dyDescent="0.15">
      <c r="A253">
        <v>252</v>
      </c>
      <c r="B253" s="42" t="s">
        <v>15</v>
      </c>
      <c r="C253" s="8">
        <v>38446</v>
      </c>
      <c r="D253">
        <v>279491.61474927905</v>
      </c>
      <c r="E253" s="14">
        <f t="shared" si="3"/>
        <v>38443</v>
      </c>
    </row>
    <row r="254" spans="1:5" x14ac:dyDescent="0.15">
      <c r="A254">
        <v>253</v>
      </c>
      <c r="B254" s="42" t="s">
        <v>16</v>
      </c>
      <c r="C254" s="8">
        <v>38837</v>
      </c>
      <c r="D254">
        <v>258507.95547635219</v>
      </c>
      <c r="E254" s="14">
        <f t="shared" si="3"/>
        <v>38808</v>
      </c>
    </row>
    <row r="255" spans="1:5" x14ac:dyDescent="0.15">
      <c r="A255">
        <v>254</v>
      </c>
      <c r="B255" s="42" t="s">
        <v>17</v>
      </c>
      <c r="C255" s="8">
        <v>38102</v>
      </c>
      <c r="D255">
        <v>397648.5596643014</v>
      </c>
      <c r="E255" s="14">
        <f t="shared" si="3"/>
        <v>38078</v>
      </c>
    </row>
    <row r="256" spans="1:5" x14ac:dyDescent="0.15">
      <c r="A256">
        <v>255</v>
      </c>
      <c r="B256" s="42" t="s">
        <v>18</v>
      </c>
      <c r="C256" s="8">
        <v>38826</v>
      </c>
      <c r="D256">
        <v>301820.7513111342</v>
      </c>
      <c r="E256" s="14">
        <f t="shared" si="3"/>
        <v>38808</v>
      </c>
    </row>
    <row r="257" spans="1:5" x14ac:dyDescent="0.15">
      <c r="A257">
        <v>256</v>
      </c>
      <c r="B257" s="42" t="s">
        <v>19</v>
      </c>
      <c r="C257" s="8">
        <v>38083</v>
      </c>
      <c r="D257">
        <v>103535.14647971874</v>
      </c>
      <c r="E257" s="14">
        <f t="shared" si="3"/>
        <v>38078</v>
      </c>
    </row>
    <row r="258" spans="1:5" x14ac:dyDescent="0.15">
      <c r="A258">
        <v>257</v>
      </c>
      <c r="B258" s="42" t="s">
        <v>10</v>
      </c>
      <c r="C258" s="8">
        <v>38469</v>
      </c>
      <c r="D258">
        <v>378853.73441874562</v>
      </c>
      <c r="E258" s="14">
        <f t="shared" si="3"/>
        <v>38443</v>
      </c>
    </row>
    <row r="259" spans="1:5" x14ac:dyDescent="0.15">
      <c r="A259">
        <v>258</v>
      </c>
      <c r="B259" s="42" t="s">
        <v>11</v>
      </c>
      <c r="C259" s="8">
        <v>38112</v>
      </c>
      <c r="D259">
        <v>140288.41882092514</v>
      </c>
      <c r="E259" s="14">
        <f t="shared" ref="E259:E322" si="4">DATE(YEAR(C259), MONTH(C259), 1)</f>
        <v>38108</v>
      </c>
    </row>
    <row r="260" spans="1:5" x14ac:dyDescent="0.15">
      <c r="A260">
        <v>259</v>
      </c>
      <c r="B260" s="42" t="s">
        <v>12</v>
      </c>
      <c r="C260" s="8">
        <v>38843</v>
      </c>
      <c r="D260">
        <v>376502.4080094673</v>
      </c>
      <c r="E260" s="14">
        <f t="shared" si="4"/>
        <v>38838</v>
      </c>
    </row>
    <row r="261" spans="1:5" x14ac:dyDescent="0.15">
      <c r="A261">
        <v>260</v>
      </c>
      <c r="B261" s="42" t="s">
        <v>13</v>
      </c>
      <c r="C261" s="8">
        <v>38479</v>
      </c>
      <c r="D261">
        <v>451103.45128193358</v>
      </c>
      <c r="E261" s="14">
        <f t="shared" si="4"/>
        <v>38473</v>
      </c>
    </row>
    <row r="262" spans="1:5" x14ac:dyDescent="0.15">
      <c r="A262">
        <v>261</v>
      </c>
      <c r="B262" s="42" t="s">
        <v>14</v>
      </c>
      <c r="C262" s="8">
        <v>38845</v>
      </c>
      <c r="D262">
        <v>23702.75107934494</v>
      </c>
      <c r="E262" s="14">
        <f t="shared" si="4"/>
        <v>38838</v>
      </c>
    </row>
    <row r="263" spans="1:5" x14ac:dyDescent="0.15">
      <c r="A263">
        <v>262</v>
      </c>
      <c r="B263" s="42" t="s">
        <v>15</v>
      </c>
      <c r="C263" s="8">
        <v>38481</v>
      </c>
      <c r="D263">
        <v>437786.68185376952</v>
      </c>
      <c r="E263" s="14">
        <f t="shared" si="4"/>
        <v>38473</v>
      </c>
    </row>
    <row r="264" spans="1:5" x14ac:dyDescent="0.15">
      <c r="A264">
        <v>263</v>
      </c>
      <c r="B264" s="42" t="s">
        <v>16</v>
      </c>
      <c r="C264" s="8">
        <v>38847</v>
      </c>
      <c r="D264">
        <v>25990.376266634641</v>
      </c>
      <c r="E264" s="14">
        <f t="shared" si="4"/>
        <v>38838</v>
      </c>
    </row>
    <row r="265" spans="1:5" x14ac:dyDescent="0.15">
      <c r="A265">
        <v>264</v>
      </c>
      <c r="B265" s="42" t="s">
        <v>17</v>
      </c>
      <c r="C265" s="8">
        <v>38909</v>
      </c>
      <c r="D265">
        <v>191782.80921668667</v>
      </c>
      <c r="E265" s="14">
        <f t="shared" si="4"/>
        <v>38899</v>
      </c>
    </row>
    <row r="266" spans="1:5" x14ac:dyDescent="0.15">
      <c r="A266">
        <v>265</v>
      </c>
      <c r="B266" s="42" t="s">
        <v>18</v>
      </c>
      <c r="C266" s="8">
        <v>38576</v>
      </c>
      <c r="D266">
        <v>451930.45169281488</v>
      </c>
      <c r="E266" s="14">
        <f t="shared" si="4"/>
        <v>38565</v>
      </c>
    </row>
    <row r="267" spans="1:5" x14ac:dyDescent="0.15">
      <c r="A267">
        <v>266</v>
      </c>
      <c r="B267" s="42" t="s">
        <v>19</v>
      </c>
      <c r="C267" s="8">
        <v>38112</v>
      </c>
      <c r="D267">
        <v>345625.0486222753</v>
      </c>
      <c r="E267" s="14">
        <f t="shared" si="4"/>
        <v>38108</v>
      </c>
    </row>
    <row r="268" spans="1:5" x14ac:dyDescent="0.15">
      <c r="A268">
        <v>267</v>
      </c>
      <c r="B268" s="42" t="s">
        <v>20</v>
      </c>
      <c r="C268" s="8">
        <v>38843</v>
      </c>
      <c r="D268">
        <v>133920.33448614686</v>
      </c>
      <c r="E268" s="14">
        <f t="shared" si="4"/>
        <v>38838</v>
      </c>
    </row>
    <row r="269" spans="1:5" x14ac:dyDescent="0.15">
      <c r="A269">
        <v>268</v>
      </c>
      <c r="B269" s="42" t="s">
        <v>21</v>
      </c>
      <c r="C269" s="8">
        <v>38479</v>
      </c>
      <c r="D269">
        <v>17679.131425874904</v>
      </c>
      <c r="E269" s="14">
        <f t="shared" si="4"/>
        <v>38473</v>
      </c>
    </row>
    <row r="270" spans="1:5" x14ac:dyDescent="0.15">
      <c r="A270">
        <v>269</v>
      </c>
      <c r="B270" s="42" t="s">
        <v>22</v>
      </c>
      <c r="C270" s="8">
        <v>38845</v>
      </c>
      <c r="D270">
        <v>156265.26890951558</v>
      </c>
      <c r="E270" s="14">
        <f t="shared" si="4"/>
        <v>38838</v>
      </c>
    </row>
    <row r="271" spans="1:5" x14ac:dyDescent="0.15">
      <c r="A271">
        <v>270</v>
      </c>
      <c r="B271" s="42" t="s">
        <v>23</v>
      </c>
      <c r="C271" s="8">
        <v>38481</v>
      </c>
      <c r="D271">
        <v>415057.50088435056</v>
      </c>
      <c r="E271" s="14">
        <f t="shared" si="4"/>
        <v>38473</v>
      </c>
    </row>
    <row r="272" spans="1:5" x14ac:dyDescent="0.15">
      <c r="A272">
        <v>271</v>
      </c>
      <c r="B272" s="42" t="s">
        <v>24</v>
      </c>
      <c r="C272" s="8">
        <v>38847</v>
      </c>
      <c r="D272">
        <v>128725.81644584768</v>
      </c>
      <c r="E272" s="14">
        <f t="shared" si="4"/>
        <v>38838</v>
      </c>
    </row>
    <row r="273" spans="1:5" x14ac:dyDescent="0.15">
      <c r="A273">
        <v>272</v>
      </c>
      <c r="B273" s="42" t="s">
        <v>25</v>
      </c>
      <c r="C273" s="8">
        <v>38909</v>
      </c>
      <c r="D273">
        <v>163510.74665520014</v>
      </c>
      <c r="E273" s="14">
        <f t="shared" si="4"/>
        <v>38899</v>
      </c>
    </row>
    <row r="274" spans="1:5" x14ac:dyDescent="0.15">
      <c r="A274">
        <v>273</v>
      </c>
      <c r="B274" s="42" t="s">
        <v>26</v>
      </c>
      <c r="C274" s="8">
        <v>38576</v>
      </c>
      <c r="D274">
        <v>97593.872099925924</v>
      </c>
      <c r="E274" s="14">
        <f t="shared" si="4"/>
        <v>38565</v>
      </c>
    </row>
    <row r="275" spans="1:5" x14ac:dyDescent="0.15">
      <c r="A275">
        <v>274</v>
      </c>
      <c r="B275" s="42" t="s">
        <v>27</v>
      </c>
      <c r="C275" s="8">
        <v>38243</v>
      </c>
      <c r="D275">
        <v>372525.52600628056</v>
      </c>
      <c r="E275" s="14">
        <f t="shared" si="4"/>
        <v>38231</v>
      </c>
    </row>
    <row r="276" spans="1:5" x14ac:dyDescent="0.15">
      <c r="A276">
        <v>275</v>
      </c>
      <c r="B276" s="42" t="s">
        <v>10</v>
      </c>
      <c r="C276" s="8">
        <v>38676</v>
      </c>
      <c r="D276">
        <v>270974.1471542166</v>
      </c>
      <c r="E276" s="14">
        <f t="shared" si="4"/>
        <v>38657</v>
      </c>
    </row>
    <row r="277" spans="1:5" x14ac:dyDescent="0.15">
      <c r="A277">
        <v>276</v>
      </c>
      <c r="B277" s="42" t="s">
        <v>11</v>
      </c>
      <c r="C277" s="8">
        <v>39042</v>
      </c>
      <c r="D277">
        <v>447803.69719301013</v>
      </c>
      <c r="E277" s="14">
        <f t="shared" si="4"/>
        <v>39022</v>
      </c>
    </row>
    <row r="278" spans="1:5" x14ac:dyDescent="0.15">
      <c r="A278">
        <v>277</v>
      </c>
      <c r="B278" s="42" t="s">
        <v>12</v>
      </c>
      <c r="C278" s="8">
        <v>38678</v>
      </c>
      <c r="D278">
        <v>41172.913451066939</v>
      </c>
      <c r="E278" s="14">
        <f t="shared" si="4"/>
        <v>38657</v>
      </c>
    </row>
    <row r="279" spans="1:5" x14ac:dyDescent="0.15">
      <c r="A279">
        <v>278</v>
      </c>
      <c r="B279" s="42" t="s">
        <v>13</v>
      </c>
      <c r="C279" s="8">
        <v>38314</v>
      </c>
      <c r="D279">
        <v>138918.60363877818</v>
      </c>
      <c r="E279" s="14">
        <f t="shared" si="4"/>
        <v>38292</v>
      </c>
    </row>
    <row r="280" spans="1:5" x14ac:dyDescent="0.15">
      <c r="A280">
        <v>279</v>
      </c>
      <c r="B280" s="42" t="s">
        <v>14</v>
      </c>
      <c r="C280" s="8">
        <v>38496</v>
      </c>
      <c r="D280">
        <v>49627.854409257154</v>
      </c>
      <c r="E280" s="14">
        <f t="shared" si="4"/>
        <v>38473</v>
      </c>
    </row>
    <row r="281" spans="1:5" x14ac:dyDescent="0.15">
      <c r="A281">
        <v>280</v>
      </c>
      <c r="B281" s="42" t="s">
        <v>15</v>
      </c>
      <c r="C281" s="8">
        <v>38497</v>
      </c>
      <c r="D281">
        <v>225984.69443122676</v>
      </c>
      <c r="E281" s="14">
        <f t="shared" si="4"/>
        <v>38473</v>
      </c>
    </row>
    <row r="282" spans="1:5" x14ac:dyDescent="0.15">
      <c r="A282">
        <v>281</v>
      </c>
      <c r="B282" s="42" t="s">
        <v>16</v>
      </c>
      <c r="C282" s="8">
        <v>38498</v>
      </c>
      <c r="D282">
        <v>353747.57823676558</v>
      </c>
      <c r="E282" s="14">
        <f t="shared" si="4"/>
        <v>38473</v>
      </c>
    </row>
    <row r="283" spans="1:5" x14ac:dyDescent="0.15">
      <c r="A283">
        <v>282</v>
      </c>
      <c r="B283" s="42" t="s">
        <v>17</v>
      </c>
      <c r="C283" s="8">
        <v>38499</v>
      </c>
      <c r="D283">
        <v>402381.82722656062</v>
      </c>
      <c r="E283" s="14">
        <f t="shared" si="4"/>
        <v>38473</v>
      </c>
    </row>
    <row r="284" spans="1:5" x14ac:dyDescent="0.15">
      <c r="A284">
        <v>283</v>
      </c>
      <c r="B284" s="42" t="s">
        <v>18</v>
      </c>
      <c r="C284" s="8">
        <v>38500</v>
      </c>
      <c r="D284">
        <v>426100.84631365881</v>
      </c>
      <c r="E284" s="14">
        <f t="shared" si="4"/>
        <v>38473</v>
      </c>
    </row>
    <row r="285" spans="1:5" x14ac:dyDescent="0.15">
      <c r="A285">
        <v>284</v>
      </c>
      <c r="B285" s="42" t="s">
        <v>19</v>
      </c>
      <c r="C285" s="8">
        <v>38501</v>
      </c>
      <c r="D285">
        <v>321027.95949625294</v>
      </c>
      <c r="E285" s="14">
        <f t="shared" si="4"/>
        <v>38473</v>
      </c>
    </row>
    <row r="286" spans="1:5" x14ac:dyDescent="0.15">
      <c r="A286">
        <v>285</v>
      </c>
      <c r="B286" s="42" t="s">
        <v>20</v>
      </c>
      <c r="C286" s="8">
        <v>38502</v>
      </c>
      <c r="D286">
        <v>177717.22003357409</v>
      </c>
      <c r="E286" s="14">
        <f t="shared" si="4"/>
        <v>38473</v>
      </c>
    </row>
    <row r="287" spans="1:5" x14ac:dyDescent="0.15">
      <c r="A287">
        <v>286</v>
      </c>
      <c r="B287" s="42" t="s">
        <v>21</v>
      </c>
      <c r="C287" s="8">
        <v>38503</v>
      </c>
      <c r="D287">
        <v>119941.08485318528</v>
      </c>
      <c r="E287" s="14">
        <f t="shared" si="4"/>
        <v>38473</v>
      </c>
    </row>
    <row r="288" spans="1:5" x14ac:dyDescent="0.15">
      <c r="A288">
        <v>287</v>
      </c>
      <c r="B288" s="42" t="s">
        <v>22</v>
      </c>
      <c r="C288" s="8">
        <v>38504</v>
      </c>
      <c r="D288">
        <v>311958.10512535169</v>
      </c>
      <c r="E288" s="14">
        <f t="shared" si="4"/>
        <v>38504</v>
      </c>
    </row>
    <row r="289" spans="1:5" x14ac:dyDescent="0.15">
      <c r="A289">
        <v>288</v>
      </c>
      <c r="B289" s="42" t="s">
        <v>23</v>
      </c>
      <c r="C289" s="8">
        <v>38505</v>
      </c>
      <c r="D289">
        <v>205230.87565249909</v>
      </c>
      <c r="E289" s="14">
        <f t="shared" si="4"/>
        <v>38504</v>
      </c>
    </row>
    <row r="290" spans="1:5" x14ac:dyDescent="0.15">
      <c r="A290">
        <v>289</v>
      </c>
      <c r="B290" s="42" t="s">
        <v>24</v>
      </c>
      <c r="C290" s="8">
        <v>38506</v>
      </c>
      <c r="D290">
        <v>106706.01051931555</v>
      </c>
      <c r="E290" s="14">
        <f t="shared" si="4"/>
        <v>38504</v>
      </c>
    </row>
    <row r="291" spans="1:5" x14ac:dyDescent="0.15">
      <c r="A291">
        <v>290</v>
      </c>
      <c r="B291" s="42" t="s">
        <v>25</v>
      </c>
      <c r="C291" s="8">
        <v>38536</v>
      </c>
      <c r="D291">
        <v>3430.0650428353842</v>
      </c>
      <c r="E291" s="14">
        <f t="shared" si="4"/>
        <v>38534</v>
      </c>
    </row>
    <row r="292" spans="1:5" x14ac:dyDescent="0.15">
      <c r="A292">
        <v>291</v>
      </c>
      <c r="B292" s="42" t="s">
        <v>26</v>
      </c>
      <c r="C292" s="8">
        <v>38567</v>
      </c>
      <c r="D292">
        <v>292793.6912446543</v>
      </c>
      <c r="E292" s="14">
        <f t="shared" si="4"/>
        <v>38565</v>
      </c>
    </row>
    <row r="293" spans="1:5" x14ac:dyDescent="0.15">
      <c r="A293">
        <v>292</v>
      </c>
      <c r="B293" s="42" t="s">
        <v>27</v>
      </c>
      <c r="C293" s="8">
        <v>38598</v>
      </c>
      <c r="D293">
        <v>161525.22891921812</v>
      </c>
      <c r="E293" s="14">
        <f t="shared" si="4"/>
        <v>38596</v>
      </c>
    </row>
    <row r="294" spans="1:5" x14ac:dyDescent="0.15">
      <c r="A294">
        <v>293</v>
      </c>
      <c r="B294" s="42" t="s">
        <v>10</v>
      </c>
      <c r="C294" s="8">
        <v>38628</v>
      </c>
      <c r="D294">
        <v>278963.64134146931</v>
      </c>
      <c r="E294" s="14">
        <f t="shared" si="4"/>
        <v>38626</v>
      </c>
    </row>
    <row r="295" spans="1:5" x14ac:dyDescent="0.15">
      <c r="A295">
        <v>294</v>
      </c>
      <c r="B295" s="42" t="s">
        <v>11</v>
      </c>
      <c r="C295" s="8">
        <v>38659</v>
      </c>
      <c r="D295">
        <v>18319.886569232393</v>
      </c>
      <c r="E295" s="14">
        <f t="shared" si="4"/>
        <v>38657</v>
      </c>
    </row>
    <row r="296" spans="1:5" x14ac:dyDescent="0.15">
      <c r="A296">
        <v>295</v>
      </c>
      <c r="B296" s="42" t="s">
        <v>12</v>
      </c>
      <c r="C296" s="8">
        <v>38689</v>
      </c>
      <c r="D296">
        <v>171181.75147070119</v>
      </c>
      <c r="E296" s="14">
        <f t="shared" si="4"/>
        <v>38687</v>
      </c>
    </row>
    <row r="297" spans="1:5" x14ac:dyDescent="0.15">
      <c r="A297">
        <v>296</v>
      </c>
      <c r="B297" s="42" t="s">
        <v>13</v>
      </c>
      <c r="C297" s="8">
        <v>38720</v>
      </c>
      <c r="D297">
        <v>318311.37941006327</v>
      </c>
      <c r="E297" s="14">
        <f t="shared" si="4"/>
        <v>38718</v>
      </c>
    </row>
    <row r="298" spans="1:5" x14ac:dyDescent="0.15">
      <c r="A298">
        <v>297</v>
      </c>
      <c r="B298" s="42" t="s">
        <v>14</v>
      </c>
      <c r="C298" s="8">
        <v>38751</v>
      </c>
      <c r="D298">
        <v>478684.19830435241</v>
      </c>
      <c r="E298" s="14">
        <f t="shared" si="4"/>
        <v>38749</v>
      </c>
    </row>
    <row r="299" spans="1:5" x14ac:dyDescent="0.15">
      <c r="A299">
        <v>298</v>
      </c>
      <c r="B299" s="42" t="s">
        <v>15</v>
      </c>
      <c r="C299" s="8">
        <v>38779</v>
      </c>
      <c r="D299">
        <v>106458.10040078535</v>
      </c>
      <c r="E299" s="14">
        <f t="shared" si="4"/>
        <v>38777</v>
      </c>
    </row>
    <row r="300" spans="1:5" x14ac:dyDescent="0.15">
      <c r="A300">
        <v>299</v>
      </c>
      <c r="B300" s="42" t="s">
        <v>16</v>
      </c>
      <c r="C300" s="8">
        <v>38810</v>
      </c>
      <c r="D300">
        <v>413031.35907660954</v>
      </c>
      <c r="E300" s="14">
        <f t="shared" si="4"/>
        <v>38808</v>
      </c>
    </row>
    <row r="301" spans="1:5" x14ac:dyDescent="0.15">
      <c r="A301">
        <v>300</v>
      </c>
      <c r="B301" s="42" t="s">
        <v>17</v>
      </c>
      <c r="C301" s="8">
        <v>38840</v>
      </c>
      <c r="D301">
        <v>78278.121095795461</v>
      </c>
      <c r="E301" s="14">
        <f t="shared" si="4"/>
        <v>38838</v>
      </c>
    </row>
    <row r="302" spans="1:5" x14ac:dyDescent="0.15">
      <c r="A302">
        <v>301</v>
      </c>
      <c r="B302" s="42" t="s">
        <v>18</v>
      </c>
      <c r="C302" s="8">
        <v>38871</v>
      </c>
      <c r="D302">
        <v>301881.83811887901</v>
      </c>
      <c r="E302" s="14">
        <f t="shared" si="4"/>
        <v>38869</v>
      </c>
    </row>
    <row r="303" spans="1:5" x14ac:dyDescent="0.15">
      <c r="A303">
        <v>302</v>
      </c>
      <c r="B303" s="42" t="s">
        <v>19</v>
      </c>
      <c r="C303" s="8">
        <v>38901</v>
      </c>
      <c r="D303">
        <v>110088.19028629352</v>
      </c>
      <c r="E303" s="14">
        <f t="shared" si="4"/>
        <v>38899</v>
      </c>
    </row>
    <row r="304" spans="1:5" x14ac:dyDescent="0.15">
      <c r="A304">
        <v>303</v>
      </c>
      <c r="B304" s="42" t="s">
        <v>20</v>
      </c>
      <c r="C304" s="8">
        <v>38932</v>
      </c>
      <c r="D304">
        <v>399543.75885762915</v>
      </c>
      <c r="E304" s="14">
        <f t="shared" si="4"/>
        <v>38930</v>
      </c>
    </row>
    <row r="305" spans="1:5" x14ac:dyDescent="0.15">
      <c r="A305">
        <v>304</v>
      </c>
      <c r="B305" s="42" t="s">
        <v>21</v>
      </c>
      <c r="C305" s="8">
        <v>38963</v>
      </c>
      <c r="D305">
        <v>270022.65510002815</v>
      </c>
      <c r="E305" s="14">
        <f t="shared" si="4"/>
        <v>38961</v>
      </c>
    </row>
    <row r="306" spans="1:5" x14ac:dyDescent="0.15">
      <c r="A306">
        <v>305</v>
      </c>
      <c r="B306" s="42" t="s">
        <v>22</v>
      </c>
      <c r="C306" s="8">
        <v>38993</v>
      </c>
      <c r="D306">
        <v>316781.3783888013</v>
      </c>
      <c r="E306" s="14">
        <f t="shared" si="4"/>
        <v>38991</v>
      </c>
    </row>
    <row r="307" spans="1:5" x14ac:dyDescent="0.15">
      <c r="A307">
        <v>306</v>
      </c>
      <c r="B307" s="42" t="s">
        <v>23</v>
      </c>
      <c r="C307" s="8">
        <v>39024</v>
      </c>
      <c r="D307">
        <v>448065.35998079355</v>
      </c>
      <c r="E307" s="14">
        <f t="shared" si="4"/>
        <v>39022</v>
      </c>
    </row>
    <row r="308" spans="1:5" x14ac:dyDescent="0.15">
      <c r="A308">
        <v>307</v>
      </c>
      <c r="B308" s="42" t="s">
        <v>24</v>
      </c>
      <c r="C308" s="8">
        <v>39054</v>
      </c>
      <c r="D308">
        <v>283448.71691505512</v>
      </c>
      <c r="E308" s="14">
        <f t="shared" si="4"/>
        <v>39052</v>
      </c>
    </row>
    <row r="309" spans="1:5" x14ac:dyDescent="0.15">
      <c r="A309">
        <v>308</v>
      </c>
      <c r="B309" s="42" t="s">
        <v>25</v>
      </c>
      <c r="C309" s="8">
        <v>37998</v>
      </c>
      <c r="D309">
        <v>323847.3259821455</v>
      </c>
      <c r="E309" s="14">
        <f t="shared" si="4"/>
        <v>37987</v>
      </c>
    </row>
    <row r="310" spans="1:5" x14ac:dyDescent="0.15">
      <c r="A310">
        <v>309</v>
      </c>
      <c r="B310" s="42" t="s">
        <v>26</v>
      </c>
      <c r="C310" s="8">
        <v>37989</v>
      </c>
      <c r="D310">
        <v>68929.586093420876</v>
      </c>
      <c r="E310" s="14">
        <f t="shared" si="4"/>
        <v>37987</v>
      </c>
    </row>
    <row r="311" spans="1:5" x14ac:dyDescent="0.15">
      <c r="A311">
        <v>310</v>
      </c>
      <c r="B311" s="42" t="s">
        <v>27</v>
      </c>
      <c r="C311" s="8">
        <v>38001</v>
      </c>
      <c r="D311">
        <v>488713.11581385182</v>
      </c>
      <c r="E311" s="14">
        <f t="shared" si="4"/>
        <v>37987</v>
      </c>
    </row>
    <row r="312" spans="1:5" x14ac:dyDescent="0.15">
      <c r="A312">
        <v>311</v>
      </c>
      <c r="B312" s="42" t="s">
        <v>10</v>
      </c>
      <c r="C312" s="8">
        <v>38011</v>
      </c>
      <c r="D312">
        <v>291289.85615166114</v>
      </c>
      <c r="E312" s="14">
        <f t="shared" si="4"/>
        <v>37987</v>
      </c>
    </row>
    <row r="313" spans="1:5" x14ac:dyDescent="0.15">
      <c r="A313">
        <v>312</v>
      </c>
      <c r="B313" s="42" t="s">
        <v>11</v>
      </c>
      <c r="C313" s="8">
        <v>38369</v>
      </c>
      <c r="D313">
        <v>387305.98725833587</v>
      </c>
      <c r="E313" s="14">
        <f t="shared" si="4"/>
        <v>38353</v>
      </c>
    </row>
    <row r="314" spans="1:5" x14ac:dyDescent="0.15">
      <c r="A314">
        <v>313</v>
      </c>
      <c r="B314" s="42" t="s">
        <v>12</v>
      </c>
      <c r="C314" s="8">
        <v>38406</v>
      </c>
      <c r="D314">
        <v>351308.82023953175</v>
      </c>
      <c r="E314" s="14">
        <f t="shared" si="4"/>
        <v>38384</v>
      </c>
    </row>
    <row r="315" spans="1:5" x14ac:dyDescent="0.15">
      <c r="A315">
        <v>314</v>
      </c>
      <c r="B315" s="42" t="s">
        <v>13</v>
      </c>
      <c r="C315" s="8">
        <v>38384</v>
      </c>
      <c r="D315">
        <v>481609.51345475711</v>
      </c>
      <c r="E315" s="14">
        <f t="shared" si="4"/>
        <v>38384</v>
      </c>
    </row>
    <row r="316" spans="1:5" x14ac:dyDescent="0.15">
      <c r="A316">
        <v>315</v>
      </c>
      <c r="B316" s="42" t="s">
        <v>14</v>
      </c>
      <c r="C316" s="8">
        <v>38022</v>
      </c>
      <c r="D316">
        <v>384894.32102765649</v>
      </c>
      <c r="E316" s="14">
        <f t="shared" si="4"/>
        <v>38018</v>
      </c>
    </row>
    <row r="317" spans="1:5" x14ac:dyDescent="0.15">
      <c r="A317">
        <v>316</v>
      </c>
      <c r="B317" s="42" t="s">
        <v>15</v>
      </c>
      <c r="C317" s="8">
        <v>38411</v>
      </c>
      <c r="D317">
        <v>77711.343930784875</v>
      </c>
      <c r="E317" s="14">
        <f t="shared" si="4"/>
        <v>38384</v>
      </c>
    </row>
    <row r="318" spans="1:5" x14ac:dyDescent="0.15">
      <c r="A318">
        <v>317</v>
      </c>
      <c r="B318" s="42" t="s">
        <v>16</v>
      </c>
      <c r="C318" s="8">
        <v>38399</v>
      </c>
      <c r="D318">
        <v>222984.13999557181</v>
      </c>
      <c r="E318" s="14">
        <f t="shared" si="4"/>
        <v>38384</v>
      </c>
    </row>
    <row r="319" spans="1:5" x14ac:dyDescent="0.15">
      <c r="A319">
        <v>318</v>
      </c>
      <c r="B319" s="42" t="s">
        <v>17</v>
      </c>
      <c r="C319" s="8">
        <v>38406</v>
      </c>
      <c r="D319">
        <v>127221.27773853537</v>
      </c>
      <c r="E319" s="14">
        <f t="shared" si="4"/>
        <v>38384</v>
      </c>
    </row>
    <row r="320" spans="1:5" x14ac:dyDescent="0.15">
      <c r="A320">
        <v>319</v>
      </c>
      <c r="B320" s="42" t="s">
        <v>18</v>
      </c>
      <c r="C320" s="8">
        <v>38386</v>
      </c>
      <c r="D320">
        <v>363666.41650915041</v>
      </c>
      <c r="E320" s="14">
        <f t="shared" si="4"/>
        <v>38384</v>
      </c>
    </row>
    <row r="321" spans="1:5" x14ac:dyDescent="0.15">
      <c r="A321">
        <v>320</v>
      </c>
      <c r="B321" s="42" t="s">
        <v>19</v>
      </c>
      <c r="C321" s="8">
        <v>38752</v>
      </c>
      <c r="D321">
        <v>291397.60687485139</v>
      </c>
      <c r="E321" s="14">
        <f t="shared" si="4"/>
        <v>38749</v>
      </c>
    </row>
    <row r="322" spans="1:5" x14ac:dyDescent="0.15">
      <c r="A322">
        <v>321</v>
      </c>
      <c r="B322" s="42" t="s">
        <v>20</v>
      </c>
      <c r="C322" s="8">
        <v>38801</v>
      </c>
      <c r="D322">
        <v>362261.23100057972</v>
      </c>
      <c r="E322" s="14">
        <f t="shared" si="4"/>
        <v>38777</v>
      </c>
    </row>
    <row r="323" spans="1:5" x14ac:dyDescent="0.15">
      <c r="A323">
        <v>322</v>
      </c>
      <c r="B323" s="42" t="s">
        <v>21</v>
      </c>
      <c r="C323" s="8">
        <v>38807</v>
      </c>
      <c r="D323">
        <v>103566.580153309</v>
      </c>
      <c r="E323" s="14">
        <f t="shared" ref="E323:E386" si="5">DATE(YEAR(C323), MONTH(C323), 1)</f>
        <v>38777</v>
      </c>
    </row>
    <row r="324" spans="1:5" x14ac:dyDescent="0.15">
      <c r="A324">
        <v>323</v>
      </c>
      <c r="B324" s="42" t="s">
        <v>22</v>
      </c>
      <c r="C324" s="8">
        <v>38799</v>
      </c>
      <c r="D324">
        <v>254878.25927424984</v>
      </c>
      <c r="E324" s="14">
        <f t="shared" si="5"/>
        <v>38777</v>
      </c>
    </row>
    <row r="325" spans="1:5" x14ac:dyDescent="0.15">
      <c r="A325">
        <v>324</v>
      </c>
      <c r="B325" s="42" t="s">
        <v>23</v>
      </c>
      <c r="C325" s="8">
        <v>38800</v>
      </c>
      <c r="D325">
        <v>482946.684897953</v>
      </c>
      <c r="E325" s="14">
        <f t="shared" si="5"/>
        <v>38777</v>
      </c>
    </row>
    <row r="326" spans="1:5" x14ac:dyDescent="0.15">
      <c r="A326">
        <v>325</v>
      </c>
      <c r="B326" s="42" t="s">
        <v>24</v>
      </c>
      <c r="C326" s="8">
        <v>38801</v>
      </c>
      <c r="D326">
        <v>140223.89674006242</v>
      </c>
      <c r="E326" s="14">
        <f t="shared" si="5"/>
        <v>38777</v>
      </c>
    </row>
    <row r="327" spans="1:5" x14ac:dyDescent="0.15">
      <c r="A327">
        <v>326</v>
      </c>
      <c r="B327" s="42" t="s">
        <v>25</v>
      </c>
      <c r="C327" s="8">
        <v>38802</v>
      </c>
      <c r="D327">
        <v>379612.47990559589</v>
      </c>
      <c r="E327" s="14">
        <f t="shared" si="5"/>
        <v>38777</v>
      </c>
    </row>
    <row r="328" spans="1:5" x14ac:dyDescent="0.15">
      <c r="A328">
        <v>327</v>
      </c>
      <c r="B328" s="42" t="s">
        <v>26</v>
      </c>
      <c r="C328" s="8">
        <v>38803</v>
      </c>
      <c r="D328">
        <v>247506.49719765256</v>
      </c>
      <c r="E328" s="14">
        <f t="shared" si="5"/>
        <v>38777</v>
      </c>
    </row>
    <row r="329" spans="1:5" x14ac:dyDescent="0.15">
      <c r="A329">
        <v>328</v>
      </c>
      <c r="B329" s="42" t="s">
        <v>27</v>
      </c>
      <c r="C329" s="8">
        <v>38804</v>
      </c>
      <c r="D329">
        <v>369684.30860548507</v>
      </c>
      <c r="E329" s="14">
        <f t="shared" si="5"/>
        <v>38777</v>
      </c>
    </row>
    <row r="330" spans="1:5" x14ac:dyDescent="0.15">
      <c r="A330">
        <v>329</v>
      </c>
      <c r="B330" s="42" t="s">
        <v>10</v>
      </c>
      <c r="C330" s="8">
        <v>38805</v>
      </c>
      <c r="D330">
        <v>394072.46698522399</v>
      </c>
      <c r="E330" s="14">
        <f t="shared" si="5"/>
        <v>38777</v>
      </c>
    </row>
    <row r="331" spans="1:5" x14ac:dyDescent="0.15">
      <c r="A331">
        <v>330</v>
      </c>
      <c r="B331" s="42" t="s">
        <v>11</v>
      </c>
      <c r="C331" s="8">
        <v>38806</v>
      </c>
      <c r="D331">
        <v>14250.625199511147</v>
      </c>
      <c r="E331" s="14">
        <f t="shared" si="5"/>
        <v>38777</v>
      </c>
    </row>
    <row r="332" spans="1:5" x14ac:dyDescent="0.15">
      <c r="A332">
        <v>331</v>
      </c>
      <c r="B332" s="42" t="s">
        <v>12</v>
      </c>
      <c r="C332" s="8">
        <v>38807</v>
      </c>
      <c r="D332">
        <v>8041.7315993629445</v>
      </c>
      <c r="E332" s="14">
        <f t="shared" si="5"/>
        <v>38777</v>
      </c>
    </row>
    <row r="333" spans="1:5" x14ac:dyDescent="0.15">
      <c r="A333">
        <v>332</v>
      </c>
      <c r="B333" s="42" t="s">
        <v>13</v>
      </c>
      <c r="C333" s="8">
        <v>38808</v>
      </c>
      <c r="D333">
        <v>126099.41715978461</v>
      </c>
      <c r="E333" s="14">
        <f t="shared" si="5"/>
        <v>38808</v>
      </c>
    </row>
    <row r="334" spans="1:5" x14ac:dyDescent="0.15">
      <c r="A334">
        <v>333</v>
      </c>
      <c r="B334" s="42" t="s">
        <v>14</v>
      </c>
      <c r="C334" s="8">
        <v>38809</v>
      </c>
      <c r="D334">
        <v>250393.18503173575</v>
      </c>
      <c r="E334" s="14">
        <f t="shared" si="5"/>
        <v>38808</v>
      </c>
    </row>
    <row r="335" spans="1:5" x14ac:dyDescent="0.15">
      <c r="A335">
        <v>334</v>
      </c>
      <c r="B335" s="42" t="s">
        <v>15</v>
      </c>
      <c r="C335" s="8">
        <v>38810</v>
      </c>
      <c r="D335">
        <v>45651.901344310245</v>
      </c>
      <c r="E335" s="14">
        <f t="shared" si="5"/>
        <v>38808</v>
      </c>
    </row>
    <row r="336" spans="1:5" x14ac:dyDescent="0.15">
      <c r="A336">
        <v>335</v>
      </c>
      <c r="B336" s="42" t="s">
        <v>16</v>
      </c>
      <c r="C336" s="8">
        <v>38811</v>
      </c>
      <c r="D336">
        <v>463465.96171262895</v>
      </c>
      <c r="E336" s="14">
        <f t="shared" si="5"/>
        <v>38808</v>
      </c>
    </row>
    <row r="337" spans="1:5" x14ac:dyDescent="0.15">
      <c r="A337">
        <v>336</v>
      </c>
      <c r="B337" s="42" t="s">
        <v>17</v>
      </c>
      <c r="C337" s="8">
        <v>37998</v>
      </c>
      <c r="D337">
        <v>21587.969988710152</v>
      </c>
      <c r="E337" s="14">
        <f t="shared" si="5"/>
        <v>37987</v>
      </c>
    </row>
    <row r="338" spans="1:5" x14ac:dyDescent="0.15">
      <c r="A338">
        <v>337</v>
      </c>
      <c r="B338" s="42" t="s">
        <v>18</v>
      </c>
      <c r="C338" s="8">
        <v>37989</v>
      </c>
      <c r="D338">
        <v>231354.42435684794</v>
      </c>
      <c r="E338" s="14">
        <f t="shared" si="5"/>
        <v>37987</v>
      </c>
    </row>
    <row r="339" spans="1:5" x14ac:dyDescent="0.15">
      <c r="A339">
        <v>338</v>
      </c>
      <c r="B339" s="42" t="s">
        <v>19</v>
      </c>
      <c r="C339" s="8">
        <v>38001</v>
      </c>
      <c r="D339">
        <v>95782.308973286374</v>
      </c>
      <c r="E339" s="14">
        <f t="shared" si="5"/>
        <v>37987</v>
      </c>
    </row>
    <row r="340" spans="1:5" x14ac:dyDescent="0.15">
      <c r="A340">
        <v>339</v>
      </c>
      <c r="B340" s="42" t="s">
        <v>20</v>
      </c>
      <c r="C340" s="8">
        <v>38011</v>
      </c>
      <c r="D340">
        <v>458809.09682112647</v>
      </c>
      <c r="E340" s="14">
        <f t="shared" si="5"/>
        <v>37987</v>
      </c>
    </row>
    <row r="341" spans="1:5" x14ac:dyDescent="0.15">
      <c r="A341">
        <v>340</v>
      </c>
      <c r="B341" s="42" t="s">
        <v>21</v>
      </c>
      <c r="C341" s="8">
        <v>37998</v>
      </c>
      <c r="D341">
        <v>145837.37772509907</v>
      </c>
      <c r="E341" s="14">
        <f t="shared" si="5"/>
        <v>37987</v>
      </c>
    </row>
    <row r="342" spans="1:5" x14ac:dyDescent="0.15">
      <c r="A342">
        <v>341</v>
      </c>
      <c r="B342" s="42" t="s">
        <v>22</v>
      </c>
      <c r="C342" s="8">
        <v>37989</v>
      </c>
      <c r="D342">
        <v>230963.91060289711</v>
      </c>
      <c r="E342" s="14">
        <f t="shared" si="5"/>
        <v>37987</v>
      </c>
    </row>
    <row r="343" spans="1:5" x14ac:dyDescent="0.15">
      <c r="A343">
        <v>342</v>
      </c>
      <c r="B343" s="42" t="s">
        <v>23</v>
      </c>
      <c r="C343" s="8">
        <v>38001</v>
      </c>
      <c r="D343">
        <v>494635.71348995465</v>
      </c>
      <c r="E343" s="14">
        <f t="shared" si="5"/>
        <v>37987</v>
      </c>
    </row>
    <row r="344" spans="1:5" x14ac:dyDescent="0.15">
      <c r="A344">
        <v>343</v>
      </c>
      <c r="B344" s="42" t="s">
        <v>24</v>
      </c>
      <c r="C344" s="8">
        <v>38011</v>
      </c>
      <c r="D344">
        <v>305448.67277850216</v>
      </c>
      <c r="E344" s="14">
        <f t="shared" si="5"/>
        <v>37987</v>
      </c>
    </row>
    <row r="345" spans="1:5" x14ac:dyDescent="0.15">
      <c r="A345">
        <v>344</v>
      </c>
      <c r="B345" s="42" t="s">
        <v>25</v>
      </c>
      <c r="C345" s="8">
        <v>37998</v>
      </c>
      <c r="D345">
        <v>143408.71372496054</v>
      </c>
      <c r="E345" s="14">
        <f t="shared" si="5"/>
        <v>37987</v>
      </c>
    </row>
    <row r="346" spans="1:5" x14ac:dyDescent="0.15">
      <c r="A346">
        <v>345</v>
      </c>
      <c r="B346" s="42" t="s">
        <v>26</v>
      </c>
      <c r="C346" s="8">
        <v>37989</v>
      </c>
      <c r="D346">
        <v>49018.030482118556</v>
      </c>
      <c r="E346" s="14">
        <f t="shared" si="5"/>
        <v>37987</v>
      </c>
    </row>
    <row r="347" spans="1:5" x14ac:dyDescent="0.15">
      <c r="A347">
        <v>346</v>
      </c>
      <c r="B347" s="42" t="s">
        <v>27</v>
      </c>
      <c r="C347" s="8">
        <v>38001</v>
      </c>
      <c r="D347">
        <v>46395.059203784287</v>
      </c>
      <c r="E347" s="14">
        <f t="shared" si="5"/>
        <v>37987</v>
      </c>
    </row>
    <row r="348" spans="1:5" x14ac:dyDescent="0.15">
      <c r="A348">
        <v>347</v>
      </c>
      <c r="B348" s="42" t="s">
        <v>10</v>
      </c>
      <c r="C348" s="8">
        <v>38011</v>
      </c>
      <c r="D348">
        <v>137698.54349505555</v>
      </c>
      <c r="E348" s="14">
        <f t="shared" si="5"/>
        <v>37987</v>
      </c>
    </row>
    <row r="349" spans="1:5" x14ac:dyDescent="0.15">
      <c r="A349">
        <v>348</v>
      </c>
      <c r="B349" s="42" t="s">
        <v>11</v>
      </c>
      <c r="C349" s="8">
        <v>37998</v>
      </c>
      <c r="D349">
        <v>212280.30857185848</v>
      </c>
      <c r="E349" s="14">
        <f t="shared" si="5"/>
        <v>37987</v>
      </c>
    </row>
    <row r="350" spans="1:5" x14ac:dyDescent="0.15">
      <c r="A350">
        <v>349</v>
      </c>
      <c r="B350" s="42" t="s">
        <v>12</v>
      </c>
      <c r="C350" s="8">
        <v>37989</v>
      </c>
      <c r="D350">
        <v>165274.4340236948</v>
      </c>
      <c r="E350" s="14">
        <f t="shared" si="5"/>
        <v>37987</v>
      </c>
    </row>
    <row r="351" spans="1:5" x14ac:dyDescent="0.15">
      <c r="A351">
        <v>350</v>
      </c>
      <c r="B351" s="42" t="s">
        <v>13</v>
      </c>
      <c r="C351" s="8">
        <v>38001</v>
      </c>
      <c r="D351">
        <v>458870.86411302618</v>
      </c>
      <c r="E351" s="14">
        <f t="shared" si="5"/>
        <v>37987</v>
      </c>
    </row>
    <row r="352" spans="1:5" x14ac:dyDescent="0.15">
      <c r="A352">
        <v>351</v>
      </c>
      <c r="B352" s="42" t="s">
        <v>14</v>
      </c>
      <c r="C352" s="8">
        <v>37998</v>
      </c>
      <c r="D352">
        <v>334885.38861632132</v>
      </c>
      <c r="E352" s="14">
        <f t="shared" si="5"/>
        <v>37987</v>
      </c>
    </row>
    <row r="353" spans="1:5" x14ac:dyDescent="0.15">
      <c r="A353">
        <v>352</v>
      </c>
      <c r="B353" s="42" t="s">
        <v>15</v>
      </c>
      <c r="C353" s="8">
        <v>37989</v>
      </c>
      <c r="D353">
        <v>291331.25629852607</v>
      </c>
      <c r="E353" s="14">
        <f t="shared" si="5"/>
        <v>37987</v>
      </c>
    </row>
    <row r="354" spans="1:5" x14ac:dyDescent="0.15">
      <c r="A354">
        <v>353</v>
      </c>
      <c r="B354" s="42" t="s">
        <v>16</v>
      </c>
      <c r="C354" s="8">
        <v>38001</v>
      </c>
      <c r="D354">
        <v>286532.01350513863</v>
      </c>
      <c r="E354" s="14">
        <f t="shared" si="5"/>
        <v>37987</v>
      </c>
    </row>
    <row r="355" spans="1:5" x14ac:dyDescent="0.15">
      <c r="A355">
        <v>354</v>
      </c>
      <c r="B355" s="42" t="s">
        <v>17</v>
      </c>
      <c r="C355" s="8">
        <v>38011</v>
      </c>
      <c r="D355">
        <v>58345.116973926692</v>
      </c>
      <c r="E355" s="14">
        <f t="shared" si="5"/>
        <v>37987</v>
      </c>
    </row>
    <row r="356" spans="1:5" x14ac:dyDescent="0.15">
      <c r="A356">
        <v>355</v>
      </c>
      <c r="B356" s="42" t="s">
        <v>18</v>
      </c>
      <c r="C356" s="8">
        <v>38369</v>
      </c>
      <c r="D356">
        <v>192122.86189433781</v>
      </c>
      <c r="E356" s="14">
        <f t="shared" si="5"/>
        <v>38353</v>
      </c>
    </row>
    <row r="357" spans="1:5" x14ac:dyDescent="0.15">
      <c r="A357">
        <v>356</v>
      </c>
      <c r="B357" s="42" t="s">
        <v>19</v>
      </c>
      <c r="C357" s="8">
        <v>38406</v>
      </c>
      <c r="D357">
        <v>379742.11116532172</v>
      </c>
      <c r="E357" s="14">
        <f t="shared" si="5"/>
        <v>38384</v>
      </c>
    </row>
    <row r="358" spans="1:5" x14ac:dyDescent="0.15">
      <c r="A358">
        <v>357</v>
      </c>
      <c r="B358" s="42" t="s">
        <v>20</v>
      </c>
      <c r="C358" s="8">
        <v>38384</v>
      </c>
      <c r="D358">
        <v>222574.56238320822</v>
      </c>
      <c r="E358" s="14">
        <f t="shared" si="5"/>
        <v>38384</v>
      </c>
    </row>
    <row r="359" spans="1:5" x14ac:dyDescent="0.15">
      <c r="A359">
        <v>358</v>
      </c>
      <c r="B359" s="42" t="s">
        <v>21</v>
      </c>
      <c r="C359" s="8">
        <v>38022</v>
      </c>
      <c r="D359">
        <v>31407.93516920798</v>
      </c>
      <c r="E359" s="14">
        <f t="shared" si="5"/>
        <v>38018</v>
      </c>
    </row>
    <row r="360" spans="1:5" x14ac:dyDescent="0.15">
      <c r="A360">
        <v>359</v>
      </c>
      <c r="B360" s="42" t="s">
        <v>22</v>
      </c>
      <c r="C360" s="8">
        <v>38411</v>
      </c>
      <c r="D360">
        <v>204543.41835758628</v>
      </c>
      <c r="E360" s="14">
        <f t="shared" si="5"/>
        <v>38384</v>
      </c>
    </row>
    <row r="361" spans="1:5" x14ac:dyDescent="0.15">
      <c r="A361">
        <v>360</v>
      </c>
      <c r="B361" s="42" t="s">
        <v>23</v>
      </c>
      <c r="C361" s="8">
        <v>38399</v>
      </c>
      <c r="D361">
        <v>397999.65613079723</v>
      </c>
      <c r="E361" s="14">
        <f t="shared" si="5"/>
        <v>38384</v>
      </c>
    </row>
    <row r="362" spans="1:5" x14ac:dyDescent="0.15">
      <c r="A362">
        <v>361</v>
      </c>
      <c r="B362" s="42" t="s">
        <v>24</v>
      </c>
      <c r="C362" s="8">
        <v>38406</v>
      </c>
      <c r="D362">
        <v>232774.63841375627</v>
      </c>
      <c r="E362" s="14">
        <f t="shared" si="5"/>
        <v>38384</v>
      </c>
    </row>
    <row r="363" spans="1:5" x14ac:dyDescent="0.15">
      <c r="A363">
        <v>362</v>
      </c>
      <c r="B363" s="42" t="s">
        <v>25</v>
      </c>
      <c r="C363" s="8">
        <v>38386</v>
      </c>
      <c r="D363">
        <v>156044.68065872006</v>
      </c>
      <c r="E363" s="14">
        <f t="shared" si="5"/>
        <v>38384</v>
      </c>
    </row>
    <row r="364" spans="1:5" x14ac:dyDescent="0.15">
      <c r="A364">
        <v>363</v>
      </c>
      <c r="B364" s="42" t="s">
        <v>26</v>
      </c>
      <c r="C364" s="8">
        <v>38752</v>
      </c>
      <c r="D364">
        <v>168872.77519718336</v>
      </c>
      <c r="E364" s="14">
        <f t="shared" si="5"/>
        <v>38749</v>
      </c>
    </row>
    <row r="365" spans="1:5" x14ac:dyDescent="0.15">
      <c r="A365">
        <v>364</v>
      </c>
      <c r="B365" s="42" t="s">
        <v>27</v>
      </c>
      <c r="C365" s="8">
        <v>38801</v>
      </c>
      <c r="D365">
        <v>56836.583733819556</v>
      </c>
      <c r="E365" s="14">
        <f t="shared" si="5"/>
        <v>38777</v>
      </c>
    </row>
    <row r="366" spans="1:5" x14ac:dyDescent="0.15">
      <c r="A366">
        <v>365</v>
      </c>
      <c r="B366" s="42" t="s">
        <v>17</v>
      </c>
      <c r="C366" s="8">
        <v>38807</v>
      </c>
      <c r="D366">
        <v>104026.93824677078</v>
      </c>
      <c r="E366" s="14">
        <f t="shared" si="5"/>
        <v>38777</v>
      </c>
    </row>
    <row r="367" spans="1:5" x14ac:dyDescent="0.15">
      <c r="A367">
        <v>366</v>
      </c>
      <c r="B367" s="42" t="s">
        <v>18</v>
      </c>
      <c r="C367" s="8">
        <v>38799</v>
      </c>
      <c r="D367">
        <v>432182.92238524306</v>
      </c>
      <c r="E367" s="14">
        <f t="shared" si="5"/>
        <v>38777</v>
      </c>
    </row>
    <row r="368" spans="1:5" x14ac:dyDescent="0.15">
      <c r="A368">
        <v>367</v>
      </c>
      <c r="B368" s="42" t="s">
        <v>19</v>
      </c>
      <c r="C368" s="8">
        <v>38065</v>
      </c>
      <c r="D368">
        <v>309081.95879658411</v>
      </c>
      <c r="E368" s="14">
        <f t="shared" si="5"/>
        <v>38047</v>
      </c>
    </row>
    <row r="369" spans="1:5" x14ac:dyDescent="0.15">
      <c r="A369">
        <v>368</v>
      </c>
      <c r="B369" s="42" t="s">
        <v>20</v>
      </c>
      <c r="C369" s="8">
        <v>38781</v>
      </c>
      <c r="D369">
        <v>252226.71869621001</v>
      </c>
      <c r="E369" s="14">
        <f t="shared" si="5"/>
        <v>38777</v>
      </c>
    </row>
    <row r="370" spans="1:5" x14ac:dyDescent="0.15">
      <c r="A370">
        <v>369</v>
      </c>
      <c r="B370" s="42" t="s">
        <v>21</v>
      </c>
      <c r="C370" s="8">
        <v>38446</v>
      </c>
      <c r="D370">
        <v>381663.81940750527</v>
      </c>
      <c r="E370" s="14">
        <f t="shared" si="5"/>
        <v>38443</v>
      </c>
    </row>
    <row r="371" spans="1:5" x14ac:dyDescent="0.15">
      <c r="A371">
        <v>370</v>
      </c>
      <c r="B371" s="42" t="s">
        <v>22</v>
      </c>
      <c r="C371" s="8">
        <v>38837</v>
      </c>
      <c r="D371">
        <v>22353.124233617404</v>
      </c>
      <c r="E371" s="14">
        <f t="shared" si="5"/>
        <v>38808</v>
      </c>
    </row>
    <row r="372" spans="1:5" x14ac:dyDescent="0.15">
      <c r="A372">
        <v>371</v>
      </c>
      <c r="B372" s="42" t="s">
        <v>23</v>
      </c>
      <c r="C372" s="8">
        <v>38102</v>
      </c>
      <c r="D372">
        <v>397962.73888874234</v>
      </c>
      <c r="E372" s="14">
        <f t="shared" si="5"/>
        <v>38078</v>
      </c>
    </row>
    <row r="373" spans="1:5" x14ac:dyDescent="0.15">
      <c r="A373">
        <v>372</v>
      </c>
      <c r="B373" s="42" t="s">
        <v>24</v>
      </c>
      <c r="C373" s="8">
        <v>38826</v>
      </c>
      <c r="D373">
        <v>238146.3861412777</v>
      </c>
      <c r="E373" s="14">
        <f t="shared" si="5"/>
        <v>38808</v>
      </c>
    </row>
    <row r="374" spans="1:5" x14ac:dyDescent="0.15">
      <c r="A374">
        <v>373</v>
      </c>
      <c r="B374" s="42" t="s">
        <v>25</v>
      </c>
      <c r="C374" s="8">
        <v>38083</v>
      </c>
      <c r="D374">
        <v>290279.5607062389</v>
      </c>
      <c r="E374" s="14">
        <f t="shared" si="5"/>
        <v>38078</v>
      </c>
    </row>
    <row r="375" spans="1:5" x14ac:dyDescent="0.15">
      <c r="A375">
        <v>374</v>
      </c>
      <c r="B375" s="42" t="s">
        <v>26</v>
      </c>
      <c r="C375" s="8">
        <v>38469</v>
      </c>
      <c r="D375">
        <v>149638.58876821047</v>
      </c>
      <c r="E375" s="14">
        <f t="shared" si="5"/>
        <v>38443</v>
      </c>
    </row>
    <row r="376" spans="1:5" x14ac:dyDescent="0.15">
      <c r="A376">
        <v>375</v>
      </c>
      <c r="B376" s="42" t="s">
        <v>27</v>
      </c>
      <c r="C376" s="8">
        <v>38112</v>
      </c>
      <c r="D376">
        <v>400619.72055761865</v>
      </c>
      <c r="E376" s="14">
        <f t="shared" si="5"/>
        <v>38108</v>
      </c>
    </row>
    <row r="377" spans="1:5" x14ac:dyDescent="0.15">
      <c r="A377">
        <v>376</v>
      </c>
      <c r="B377" s="42" t="s">
        <v>28</v>
      </c>
      <c r="C377" s="8">
        <v>38843</v>
      </c>
      <c r="D377">
        <v>485455.17951539741</v>
      </c>
      <c r="E377" s="14">
        <f t="shared" si="5"/>
        <v>38838</v>
      </c>
    </row>
    <row r="378" spans="1:5" x14ac:dyDescent="0.15">
      <c r="A378">
        <v>377</v>
      </c>
      <c r="B378" s="42" t="s">
        <v>29</v>
      </c>
      <c r="C378" s="8">
        <v>38479</v>
      </c>
      <c r="D378">
        <v>16904.362488757928</v>
      </c>
      <c r="E378" s="14">
        <f t="shared" si="5"/>
        <v>38473</v>
      </c>
    </row>
    <row r="379" spans="1:5" x14ac:dyDescent="0.15">
      <c r="A379">
        <v>378</v>
      </c>
      <c r="B379" s="42" t="s">
        <v>30</v>
      </c>
      <c r="C379" s="8">
        <v>38845</v>
      </c>
      <c r="D379">
        <v>21809.17433533469</v>
      </c>
      <c r="E379" s="14">
        <f t="shared" si="5"/>
        <v>38838</v>
      </c>
    </row>
    <row r="380" spans="1:5" x14ac:dyDescent="0.15">
      <c r="A380">
        <v>379</v>
      </c>
      <c r="B380" s="42" t="s">
        <v>31</v>
      </c>
      <c r="C380" s="8">
        <v>38481</v>
      </c>
      <c r="D380">
        <v>468185.89280453289</v>
      </c>
      <c r="E380" s="14">
        <f t="shared" si="5"/>
        <v>38473</v>
      </c>
    </row>
    <row r="381" spans="1:5" x14ac:dyDescent="0.15">
      <c r="A381">
        <v>380</v>
      </c>
      <c r="B381" s="42" t="s">
        <v>32</v>
      </c>
      <c r="C381" s="8">
        <v>38847</v>
      </c>
      <c r="D381">
        <v>86546.295913601251</v>
      </c>
      <c r="E381" s="14">
        <f t="shared" si="5"/>
        <v>38838</v>
      </c>
    </row>
    <row r="382" spans="1:5" x14ac:dyDescent="0.15">
      <c r="A382">
        <v>381</v>
      </c>
      <c r="B382" s="42" t="s">
        <v>33</v>
      </c>
      <c r="C382" s="8">
        <v>38909</v>
      </c>
      <c r="D382">
        <v>289563.21088308183</v>
      </c>
      <c r="E382" s="14">
        <f t="shared" si="5"/>
        <v>38899</v>
      </c>
    </row>
    <row r="383" spans="1:5" x14ac:dyDescent="0.15">
      <c r="A383">
        <v>382</v>
      </c>
      <c r="B383" s="42" t="s">
        <v>34</v>
      </c>
      <c r="C383" s="8">
        <v>38576</v>
      </c>
      <c r="D383">
        <v>453843.06396296405</v>
      </c>
      <c r="E383" s="14">
        <f t="shared" si="5"/>
        <v>38565</v>
      </c>
    </row>
    <row r="384" spans="1:5" x14ac:dyDescent="0.15">
      <c r="A384">
        <v>383</v>
      </c>
      <c r="B384" s="42" t="s">
        <v>35</v>
      </c>
      <c r="C384" s="8">
        <v>38112</v>
      </c>
      <c r="D384">
        <v>177962.41374452881</v>
      </c>
      <c r="E384" s="14">
        <f t="shared" si="5"/>
        <v>38108</v>
      </c>
    </row>
    <row r="385" spans="1:5" x14ac:dyDescent="0.15">
      <c r="A385">
        <v>384</v>
      </c>
      <c r="B385" s="42" t="s">
        <v>17</v>
      </c>
      <c r="C385" s="8">
        <v>38843</v>
      </c>
      <c r="D385">
        <v>340346.39112514694</v>
      </c>
      <c r="E385" s="14">
        <f t="shared" si="5"/>
        <v>38838</v>
      </c>
    </row>
    <row r="386" spans="1:5" x14ac:dyDescent="0.15">
      <c r="A386">
        <v>385</v>
      </c>
      <c r="B386" s="42" t="s">
        <v>18</v>
      </c>
      <c r="C386" s="8">
        <v>38479</v>
      </c>
      <c r="D386">
        <v>412542.66591987258</v>
      </c>
      <c r="E386" s="14">
        <f t="shared" si="5"/>
        <v>38473</v>
      </c>
    </row>
    <row r="387" spans="1:5" x14ac:dyDescent="0.15">
      <c r="A387">
        <v>386</v>
      </c>
      <c r="B387" s="42" t="s">
        <v>19</v>
      </c>
      <c r="C387" s="8">
        <v>38845</v>
      </c>
      <c r="D387">
        <v>446465.91843673406</v>
      </c>
      <c r="E387" s="14">
        <f t="shared" ref="E387:E450" si="6">DATE(YEAR(C387), MONTH(C387), 1)</f>
        <v>38838</v>
      </c>
    </row>
    <row r="388" spans="1:5" x14ac:dyDescent="0.15">
      <c r="A388">
        <v>387</v>
      </c>
      <c r="B388" s="42" t="s">
        <v>20</v>
      </c>
      <c r="C388" s="8">
        <v>38481</v>
      </c>
      <c r="D388">
        <v>14229.49133148954</v>
      </c>
      <c r="E388" s="14">
        <f t="shared" si="6"/>
        <v>38473</v>
      </c>
    </row>
    <row r="389" spans="1:5" x14ac:dyDescent="0.15">
      <c r="A389">
        <v>388</v>
      </c>
      <c r="B389" s="42" t="s">
        <v>21</v>
      </c>
      <c r="C389" s="8">
        <v>38847</v>
      </c>
      <c r="D389">
        <v>180308.75774500516</v>
      </c>
      <c r="E389" s="14">
        <f t="shared" si="6"/>
        <v>38838</v>
      </c>
    </row>
    <row r="390" spans="1:5" x14ac:dyDescent="0.15">
      <c r="A390">
        <v>389</v>
      </c>
      <c r="B390" s="42" t="s">
        <v>22</v>
      </c>
      <c r="C390" s="8">
        <v>38909</v>
      </c>
      <c r="D390">
        <v>466381.3787814792</v>
      </c>
      <c r="E390" s="14">
        <f t="shared" si="6"/>
        <v>38899</v>
      </c>
    </row>
    <row r="391" spans="1:5" x14ac:dyDescent="0.15">
      <c r="A391">
        <v>390</v>
      </c>
      <c r="B391" s="42" t="s">
        <v>23</v>
      </c>
      <c r="C391" s="8">
        <v>38576</v>
      </c>
      <c r="D391">
        <v>158055.14952084122</v>
      </c>
      <c r="E391" s="14">
        <f t="shared" si="6"/>
        <v>38565</v>
      </c>
    </row>
    <row r="392" spans="1:5" x14ac:dyDescent="0.15">
      <c r="A392">
        <v>391</v>
      </c>
      <c r="B392" s="42" t="s">
        <v>24</v>
      </c>
      <c r="C392" s="8">
        <v>38243</v>
      </c>
      <c r="D392">
        <v>360514.81842155114</v>
      </c>
      <c r="E392" s="14">
        <f t="shared" si="6"/>
        <v>38231</v>
      </c>
    </row>
    <row r="393" spans="1:5" x14ac:dyDescent="0.15">
      <c r="A393">
        <v>392</v>
      </c>
      <c r="B393" s="42" t="s">
        <v>25</v>
      </c>
      <c r="C393" s="8">
        <v>38676</v>
      </c>
      <c r="D393">
        <v>329070.39399024803</v>
      </c>
      <c r="E393" s="14">
        <f t="shared" si="6"/>
        <v>38657</v>
      </c>
    </row>
    <row r="394" spans="1:5" x14ac:dyDescent="0.15">
      <c r="A394">
        <v>393</v>
      </c>
      <c r="B394" s="42" t="s">
        <v>26</v>
      </c>
      <c r="C394" s="8">
        <v>39042</v>
      </c>
      <c r="D394">
        <v>406325.92200817325</v>
      </c>
      <c r="E394" s="14">
        <f t="shared" si="6"/>
        <v>39022</v>
      </c>
    </row>
    <row r="395" spans="1:5" x14ac:dyDescent="0.15">
      <c r="A395">
        <v>394</v>
      </c>
      <c r="B395" s="42" t="s">
        <v>27</v>
      </c>
      <c r="C395" s="8">
        <v>38678</v>
      </c>
      <c r="D395">
        <v>68275.799075605828</v>
      </c>
      <c r="E395" s="14">
        <f t="shared" si="6"/>
        <v>38657</v>
      </c>
    </row>
    <row r="396" spans="1:5" x14ac:dyDescent="0.15">
      <c r="A396">
        <v>395</v>
      </c>
      <c r="B396" s="42" t="s">
        <v>28</v>
      </c>
      <c r="C396" s="8">
        <v>38314</v>
      </c>
      <c r="D396">
        <v>460739.98553026229</v>
      </c>
      <c r="E396" s="14">
        <f t="shared" si="6"/>
        <v>38292</v>
      </c>
    </row>
    <row r="397" spans="1:5" x14ac:dyDescent="0.15">
      <c r="A397">
        <v>396</v>
      </c>
      <c r="B397" s="42" t="s">
        <v>29</v>
      </c>
      <c r="C397" s="8">
        <v>38496</v>
      </c>
      <c r="D397">
        <v>42529.530736928442</v>
      </c>
      <c r="E397" s="14">
        <f t="shared" si="6"/>
        <v>38473</v>
      </c>
    </row>
    <row r="398" spans="1:5" x14ac:dyDescent="0.15">
      <c r="A398">
        <v>397</v>
      </c>
      <c r="B398" s="42" t="s">
        <v>30</v>
      </c>
      <c r="C398" s="8">
        <v>38497</v>
      </c>
      <c r="D398">
        <v>280894.38621928712</v>
      </c>
      <c r="E398" s="14">
        <f t="shared" si="6"/>
        <v>38473</v>
      </c>
    </row>
    <row r="399" spans="1:5" x14ac:dyDescent="0.15">
      <c r="A399">
        <v>398</v>
      </c>
      <c r="B399" s="42" t="s">
        <v>31</v>
      </c>
      <c r="C399" s="8">
        <v>38498</v>
      </c>
      <c r="D399">
        <v>412279.92218945309</v>
      </c>
      <c r="E399" s="14">
        <f t="shared" si="6"/>
        <v>38473</v>
      </c>
    </row>
    <row r="400" spans="1:5" x14ac:dyDescent="0.15">
      <c r="A400">
        <v>399</v>
      </c>
      <c r="B400" s="42" t="s">
        <v>32</v>
      </c>
      <c r="C400" s="8">
        <v>38499</v>
      </c>
      <c r="D400">
        <v>398282.12988335482</v>
      </c>
      <c r="E400" s="14">
        <f t="shared" si="6"/>
        <v>38473</v>
      </c>
    </row>
    <row r="401" spans="1:5" x14ac:dyDescent="0.15">
      <c r="A401">
        <v>400</v>
      </c>
      <c r="B401" s="42" t="s">
        <v>33</v>
      </c>
      <c r="C401" s="8">
        <v>38500</v>
      </c>
      <c r="D401">
        <v>387321.86900803674</v>
      </c>
      <c r="E401" s="14">
        <f t="shared" si="6"/>
        <v>38473</v>
      </c>
    </row>
    <row r="402" spans="1:5" x14ac:dyDescent="0.15">
      <c r="A402">
        <v>401</v>
      </c>
      <c r="B402" s="42" t="s">
        <v>34</v>
      </c>
      <c r="C402" s="8">
        <v>38501</v>
      </c>
      <c r="D402">
        <v>114007.35559614789</v>
      </c>
      <c r="E402" s="14">
        <f t="shared" si="6"/>
        <v>38473</v>
      </c>
    </row>
    <row r="403" spans="1:5" x14ac:dyDescent="0.15">
      <c r="A403">
        <v>402</v>
      </c>
      <c r="B403" s="42" t="s">
        <v>35</v>
      </c>
      <c r="C403" s="8">
        <v>38502</v>
      </c>
      <c r="D403">
        <v>260717.86027248934</v>
      </c>
      <c r="E403" s="14">
        <f t="shared" si="6"/>
        <v>38473</v>
      </c>
    </row>
    <row r="404" spans="1:5" x14ac:dyDescent="0.15">
      <c r="A404">
        <v>403</v>
      </c>
      <c r="B404" s="42" t="s">
        <v>17</v>
      </c>
      <c r="C404" s="8">
        <v>38503</v>
      </c>
      <c r="D404">
        <v>339566.06735027517</v>
      </c>
      <c r="E404" s="14">
        <f t="shared" si="6"/>
        <v>38473</v>
      </c>
    </row>
    <row r="405" spans="1:5" x14ac:dyDescent="0.15">
      <c r="A405">
        <v>404</v>
      </c>
      <c r="B405" s="42" t="s">
        <v>18</v>
      </c>
      <c r="C405" s="8">
        <v>38504</v>
      </c>
      <c r="D405">
        <v>77384.615395034722</v>
      </c>
      <c r="E405" s="14">
        <f t="shared" si="6"/>
        <v>38504</v>
      </c>
    </row>
    <row r="406" spans="1:5" x14ac:dyDescent="0.15">
      <c r="A406">
        <v>405</v>
      </c>
      <c r="B406" s="42" t="s">
        <v>19</v>
      </c>
      <c r="C406" s="8">
        <v>38505</v>
      </c>
      <c r="D406">
        <v>139576.08979747439</v>
      </c>
      <c r="E406" s="14">
        <f t="shared" si="6"/>
        <v>38504</v>
      </c>
    </row>
    <row r="407" spans="1:5" x14ac:dyDescent="0.15">
      <c r="A407">
        <v>406</v>
      </c>
      <c r="B407" s="42" t="s">
        <v>20</v>
      </c>
      <c r="C407" s="8">
        <v>38506</v>
      </c>
      <c r="D407">
        <v>53685.199767246173</v>
      </c>
      <c r="E407" s="14">
        <f t="shared" si="6"/>
        <v>38504</v>
      </c>
    </row>
    <row r="408" spans="1:5" x14ac:dyDescent="0.15">
      <c r="A408">
        <v>407</v>
      </c>
      <c r="B408" s="42" t="s">
        <v>21</v>
      </c>
      <c r="C408" s="8">
        <v>38536</v>
      </c>
      <c r="D408">
        <v>146332.28397875282</v>
      </c>
      <c r="E408" s="14">
        <f t="shared" si="6"/>
        <v>38534</v>
      </c>
    </row>
    <row r="409" spans="1:5" x14ac:dyDescent="0.15">
      <c r="A409">
        <v>408</v>
      </c>
      <c r="B409" s="42" t="s">
        <v>22</v>
      </c>
      <c r="C409" s="8">
        <v>38567</v>
      </c>
      <c r="D409">
        <v>67893.582094456782</v>
      </c>
      <c r="E409" s="14">
        <f t="shared" si="6"/>
        <v>38565</v>
      </c>
    </row>
    <row r="410" spans="1:5" x14ac:dyDescent="0.15">
      <c r="A410">
        <v>409</v>
      </c>
      <c r="B410" s="42" t="s">
        <v>23</v>
      </c>
      <c r="C410" s="8">
        <v>38598</v>
      </c>
      <c r="D410">
        <v>462327.94277475507</v>
      </c>
      <c r="E410" s="14">
        <f t="shared" si="6"/>
        <v>38596</v>
      </c>
    </row>
    <row r="411" spans="1:5" x14ac:dyDescent="0.15">
      <c r="A411">
        <v>410</v>
      </c>
      <c r="B411" s="42" t="s">
        <v>24</v>
      </c>
      <c r="C411" s="8">
        <v>38628</v>
      </c>
      <c r="D411">
        <v>488863.03362102585</v>
      </c>
      <c r="E411" s="14">
        <f t="shared" si="6"/>
        <v>38626</v>
      </c>
    </row>
    <row r="412" spans="1:5" x14ac:dyDescent="0.15">
      <c r="A412">
        <v>411</v>
      </c>
      <c r="B412" s="42" t="s">
        <v>25</v>
      </c>
      <c r="C412" s="8">
        <v>38659</v>
      </c>
      <c r="D412">
        <v>458334.56241085514</v>
      </c>
      <c r="E412" s="14">
        <f t="shared" si="6"/>
        <v>38657</v>
      </c>
    </row>
    <row r="413" spans="1:5" x14ac:dyDescent="0.15">
      <c r="A413">
        <v>412</v>
      </c>
      <c r="B413" s="42" t="s">
        <v>26</v>
      </c>
      <c r="C413" s="8">
        <v>38689</v>
      </c>
      <c r="D413">
        <v>36303.803961028279</v>
      </c>
      <c r="E413" s="14">
        <f t="shared" si="6"/>
        <v>38687</v>
      </c>
    </row>
    <row r="414" spans="1:5" x14ac:dyDescent="0.15">
      <c r="A414">
        <v>413</v>
      </c>
      <c r="B414" s="42" t="s">
        <v>27</v>
      </c>
      <c r="C414" s="8">
        <v>38720</v>
      </c>
      <c r="D414">
        <v>295479.40378014959</v>
      </c>
      <c r="E414" s="14">
        <f t="shared" si="6"/>
        <v>38718</v>
      </c>
    </row>
    <row r="415" spans="1:5" x14ac:dyDescent="0.15">
      <c r="A415">
        <v>414</v>
      </c>
      <c r="B415" s="42" t="s">
        <v>28</v>
      </c>
      <c r="C415" s="8">
        <v>38751</v>
      </c>
      <c r="D415">
        <v>39837.283084419527</v>
      </c>
      <c r="E415" s="14">
        <f t="shared" si="6"/>
        <v>38749</v>
      </c>
    </row>
    <row r="416" spans="1:5" x14ac:dyDescent="0.15">
      <c r="A416">
        <v>415</v>
      </c>
      <c r="B416" s="42" t="s">
        <v>29</v>
      </c>
      <c r="C416" s="8">
        <v>38779</v>
      </c>
      <c r="D416">
        <v>91097.927229516979</v>
      </c>
      <c r="E416" s="14">
        <f t="shared" si="6"/>
        <v>38777</v>
      </c>
    </row>
    <row r="417" spans="1:5" x14ac:dyDescent="0.15">
      <c r="A417">
        <v>416</v>
      </c>
      <c r="B417" s="42" t="s">
        <v>30</v>
      </c>
      <c r="C417" s="8">
        <v>38810</v>
      </c>
      <c r="D417">
        <v>116525.88509964346</v>
      </c>
      <c r="E417" s="14">
        <f t="shared" si="6"/>
        <v>38808</v>
      </c>
    </row>
    <row r="418" spans="1:5" x14ac:dyDescent="0.15">
      <c r="A418">
        <v>417</v>
      </c>
      <c r="B418" s="42" t="s">
        <v>31</v>
      </c>
      <c r="C418" s="8">
        <v>38840</v>
      </c>
      <c r="D418">
        <v>143362.08705513025</v>
      </c>
      <c r="E418" s="14">
        <f t="shared" si="6"/>
        <v>38838</v>
      </c>
    </row>
    <row r="419" spans="1:5" x14ac:dyDescent="0.15">
      <c r="A419">
        <v>418</v>
      </c>
      <c r="B419" s="42" t="s">
        <v>32</v>
      </c>
      <c r="C419" s="8">
        <v>38871</v>
      </c>
      <c r="D419">
        <v>109197.06521563121</v>
      </c>
      <c r="E419" s="14">
        <f t="shared" si="6"/>
        <v>38869</v>
      </c>
    </row>
    <row r="420" spans="1:5" x14ac:dyDescent="0.15">
      <c r="A420">
        <v>419</v>
      </c>
      <c r="B420" s="42" t="s">
        <v>33</v>
      </c>
      <c r="C420" s="8">
        <v>38901</v>
      </c>
      <c r="D420">
        <v>299567.76462607854</v>
      </c>
      <c r="E420" s="14">
        <f t="shared" si="6"/>
        <v>38899</v>
      </c>
    </row>
    <row r="421" spans="1:5" x14ac:dyDescent="0.15">
      <c r="A421">
        <v>420</v>
      </c>
      <c r="B421" s="42" t="s">
        <v>34</v>
      </c>
      <c r="C421" s="8">
        <v>38932</v>
      </c>
      <c r="D421">
        <v>276439.16465709353</v>
      </c>
      <c r="E421" s="14">
        <f t="shared" si="6"/>
        <v>38930</v>
      </c>
    </row>
    <row r="422" spans="1:5" x14ac:dyDescent="0.15">
      <c r="A422">
        <v>421</v>
      </c>
      <c r="B422" s="42" t="s">
        <v>35</v>
      </c>
      <c r="C422" s="8">
        <v>38963</v>
      </c>
      <c r="D422">
        <v>232136.19031982325</v>
      </c>
      <c r="E422" s="14">
        <f t="shared" si="6"/>
        <v>38961</v>
      </c>
    </row>
    <row r="423" spans="1:5" x14ac:dyDescent="0.15">
      <c r="A423">
        <v>422</v>
      </c>
      <c r="B423" s="42" t="s">
        <v>17</v>
      </c>
      <c r="C423" s="8">
        <v>38993</v>
      </c>
      <c r="D423">
        <v>439421.56571922009</v>
      </c>
      <c r="E423" s="14">
        <f t="shared" si="6"/>
        <v>38991</v>
      </c>
    </row>
    <row r="424" spans="1:5" x14ac:dyDescent="0.15">
      <c r="A424">
        <v>423</v>
      </c>
      <c r="B424" s="42" t="s">
        <v>18</v>
      </c>
      <c r="C424" s="8">
        <v>39024</v>
      </c>
      <c r="D424">
        <v>262888.66344080429</v>
      </c>
      <c r="E424" s="14">
        <f t="shared" si="6"/>
        <v>39022</v>
      </c>
    </row>
    <row r="425" spans="1:5" x14ac:dyDescent="0.15">
      <c r="A425">
        <v>424</v>
      </c>
      <c r="B425" s="42" t="s">
        <v>19</v>
      </c>
      <c r="C425" s="8">
        <v>39054</v>
      </c>
      <c r="D425">
        <v>218088.96825607825</v>
      </c>
      <c r="E425" s="14">
        <f t="shared" si="6"/>
        <v>39052</v>
      </c>
    </row>
    <row r="426" spans="1:5" x14ac:dyDescent="0.15">
      <c r="A426">
        <v>425</v>
      </c>
      <c r="B426" s="42" t="s">
        <v>20</v>
      </c>
      <c r="C426" s="8">
        <v>37998</v>
      </c>
      <c r="D426">
        <v>279811.22888317658</v>
      </c>
      <c r="E426" s="14">
        <f t="shared" si="6"/>
        <v>37987</v>
      </c>
    </row>
    <row r="427" spans="1:5" x14ac:dyDescent="0.15">
      <c r="A427">
        <v>426</v>
      </c>
      <c r="B427" s="42" t="s">
        <v>21</v>
      </c>
      <c r="C427" s="8">
        <v>37989</v>
      </c>
      <c r="D427">
        <v>54435.205068823547</v>
      </c>
      <c r="E427" s="14">
        <f t="shared" si="6"/>
        <v>37987</v>
      </c>
    </row>
    <row r="428" spans="1:5" x14ac:dyDescent="0.15">
      <c r="A428">
        <v>427</v>
      </c>
      <c r="B428" s="42" t="s">
        <v>22</v>
      </c>
      <c r="C428" s="8">
        <v>38001</v>
      </c>
      <c r="D428">
        <v>40977.883892461934</v>
      </c>
      <c r="E428" s="14">
        <f t="shared" si="6"/>
        <v>37987</v>
      </c>
    </row>
    <row r="429" spans="1:5" x14ac:dyDescent="0.15">
      <c r="A429">
        <v>428</v>
      </c>
      <c r="B429" s="42" t="s">
        <v>23</v>
      </c>
      <c r="C429" s="8">
        <v>38011</v>
      </c>
      <c r="D429">
        <v>213694.30490766544</v>
      </c>
      <c r="E429" s="14">
        <f t="shared" si="6"/>
        <v>37987</v>
      </c>
    </row>
    <row r="430" spans="1:5" x14ac:dyDescent="0.15">
      <c r="A430">
        <v>429</v>
      </c>
      <c r="B430" s="42" t="s">
        <v>24</v>
      </c>
      <c r="C430" s="8">
        <v>38369</v>
      </c>
      <c r="D430">
        <v>395204.19726472179</v>
      </c>
      <c r="E430" s="14">
        <f t="shared" si="6"/>
        <v>38353</v>
      </c>
    </row>
    <row r="431" spans="1:5" x14ac:dyDescent="0.15">
      <c r="A431">
        <v>430</v>
      </c>
      <c r="B431" s="42" t="s">
        <v>25</v>
      </c>
      <c r="C431" s="8">
        <v>38406</v>
      </c>
      <c r="D431">
        <v>194329.50755456701</v>
      </c>
      <c r="E431" s="14">
        <f t="shared" si="6"/>
        <v>38384</v>
      </c>
    </row>
    <row r="432" spans="1:5" x14ac:dyDescent="0.15">
      <c r="A432">
        <v>431</v>
      </c>
      <c r="B432" s="42" t="s">
        <v>26</v>
      </c>
      <c r="C432" s="8">
        <v>38384</v>
      </c>
      <c r="D432">
        <v>12891.711287256858</v>
      </c>
      <c r="E432" s="14">
        <f t="shared" si="6"/>
        <v>38384</v>
      </c>
    </row>
    <row r="433" spans="1:5" x14ac:dyDescent="0.15">
      <c r="A433">
        <v>432</v>
      </c>
      <c r="B433" s="42" t="s">
        <v>27</v>
      </c>
      <c r="C433" s="8">
        <v>38022</v>
      </c>
      <c r="D433">
        <v>2338.6396550074128</v>
      </c>
      <c r="E433" s="14">
        <f t="shared" si="6"/>
        <v>38018</v>
      </c>
    </row>
    <row r="434" spans="1:5" x14ac:dyDescent="0.15">
      <c r="A434">
        <v>433</v>
      </c>
      <c r="B434" s="42" t="s">
        <v>28</v>
      </c>
      <c r="C434" s="8">
        <v>38411</v>
      </c>
      <c r="D434">
        <v>346993.63400724472</v>
      </c>
      <c r="E434" s="14">
        <f t="shared" si="6"/>
        <v>38384</v>
      </c>
    </row>
    <row r="435" spans="1:5" x14ac:dyDescent="0.15">
      <c r="A435">
        <v>434</v>
      </c>
      <c r="B435" s="42" t="s">
        <v>29</v>
      </c>
      <c r="C435" s="8">
        <v>38399</v>
      </c>
      <c r="D435">
        <v>106098.7762712971</v>
      </c>
      <c r="E435" s="14">
        <f t="shared" si="6"/>
        <v>38384</v>
      </c>
    </row>
    <row r="436" spans="1:5" x14ac:dyDescent="0.15">
      <c r="A436">
        <v>435</v>
      </c>
      <c r="B436" s="42" t="s">
        <v>30</v>
      </c>
      <c r="C436" s="8">
        <v>38406</v>
      </c>
      <c r="D436">
        <v>3440.4937093880926</v>
      </c>
      <c r="E436" s="14">
        <f t="shared" si="6"/>
        <v>38384</v>
      </c>
    </row>
    <row r="437" spans="1:5" x14ac:dyDescent="0.15">
      <c r="A437">
        <v>436</v>
      </c>
      <c r="B437" s="42" t="s">
        <v>31</v>
      </c>
      <c r="C437" s="8">
        <v>38386</v>
      </c>
      <c r="D437">
        <v>498972.67497831723</v>
      </c>
      <c r="E437" s="14">
        <f t="shared" si="6"/>
        <v>38384</v>
      </c>
    </row>
    <row r="438" spans="1:5" x14ac:dyDescent="0.15">
      <c r="A438">
        <v>437</v>
      </c>
      <c r="B438" s="42" t="s">
        <v>32</v>
      </c>
      <c r="C438" s="8">
        <v>38752</v>
      </c>
      <c r="D438">
        <v>378264.87813182402</v>
      </c>
      <c r="E438" s="14">
        <f t="shared" si="6"/>
        <v>38749</v>
      </c>
    </row>
    <row r="439" spans="1:5" x14ac:dyDescent="0.15">
      <c r="A439">
        <v>438</v>
      </c>
      <c r="B439" s="42" t="s">
        <v>33</v>
      </c>
      <c r="C439" s="8">
        <v>38801</v>
      </c>
      <c r="D439">
        <v>67334.586873995911</v>
      </c>
      <c r="E439" s="14">
        <f t="shared" si="6"/>
        <v>38777</v>
      </c>
    </row>
    <row r="440" spans="1:5" x14ac:dyDescent="0.15">
      <c r="A440">
        <v>439</v>
      </c>
      <c r="B440" s="42" t="s">
        <v>34</v>
      </c>
      <c r="C440" s="8">
        <v>38807</v>
      </c>
      <c r="D440">
        <v>494204.27986002632</v>
      </c>
      <c r="E440" s="14">
        <f t="shared" si="6"/>
        <v>38777</v>
      </c>
    </row>
    <row r="441" spans="1:5" x14ac:dyDescent="0.15">
      <c r="A441">
        <v>440</v>
      </c>
      <c r="B441" s="42" t="s">
        <v>35</v>
      </c>
      <c r="C441" s="8">
        <v>38799</v>
      </c>
      <c r="D441">
        <v>164286.55087011014</v>
      </c>
      <c r="E441" s="14">
        <f t="shared" si="6"/>
        <v>38777</v>
      </c>
    </row>
    <row r="442" spans="1:5" x14ac:dyDescent="0.15">
      <c r="A442">
        <v>441</v>
      </c>
      <c r="B442" s="42" t="s">
        <v>17</v>
      </c>
      <c r="C442" s="8">
        <v>38800</v>
      </c>
      <c r="D442">
        <v>245438.59494777585</v>
      </c>
      <c r="E442" s="14">
        <f t="shared" si="6"/>
        <v>38777</v>
      </c>
    </row>
    <row r="443" spans="1:5" x14ac:dyDescent="0.15">
      <c r="A443">
        <v>442</v>
      </c>
      <c r="B443" s="42" t="s">
        <v>18</v>
      </c>
      <c r="C443" s="8">
        <v>38801</v>
      </c>
      <c r="D443">
        <v>255812.16664804018</v>
      </c>
      <c r="E443" s="14">
        <f t="shared" si="6"/>
        <v>38777</v>
      </c>
    </row>
    <row r="444" spans="1:5" x14ac:dyDescent="0.15">
      <c r="A444">
        <v>443</v>
      </c>
      <c r="B444" s="42" t="s">
        <v>19</v>
      </c>
      <c r="C444" s="8">
        <v>38802</v>
      </c>
      <c r="D444">
        <v>471053.04045596928</v>
      </c>
      <c r="E444" s="14">
        <f t="shared" si="6"/>
        <v>38777</v>
      </c>
    </row>
    <row r="445" spans="1:5" x14ac:dyDescent="0.15">
      <c r="A445">
        <v>444</v>
      </c>
      <c r="B445" s="42" t="s">
        <v>20</v>
      </c>
      <c r="C445" s="8">
        <v>38803</v>
      </c>
      <c r="D445">
        <v>17056.264128068211</v>
      </c>
      <c r="E445" s="14">
        <f t="shared" si="6"/>
        <v>38777</v>
      </c>
    </row>
    <row r="446" spans="1:5" x14ac:dyDescent="0.15">
      <c r="A446">
        <v>445</v>
      </c>
      <c r="B446" s="42" t="s">
        <v>21</v>
      </c>
      <c r="C446" s="8">
        <v>38804</v>
      </c>
      <c r="D446">
        <v>415556.04870661156</v>
      </c>
      <c r="E446" s="14">
        <f t="shared" si="6"/>
        <v>38777</v>
      </c>
    </row>
    <row r="447" spans="1:5" x14ac:dyDescent="0.15">
      <c r="A447">
        <v>446</v>
      </c>
      <c r="B447" s="42" t="s">
        <v>22</v>
      </c>
      <c r="C447" s="8">
        <v>38805</v>
      </c>
      <c r="D447">
        <v>323934.48721292819</v>
      </c>
      <c r="E447" s="14">
        <f t="shared" si="6"/>
        <v>38777</v>
      </c>
    </row>
    <row r="448" spans="1:5" x14ac:dyDescent="0.15">
      <c r="A448">
        <v>447</v>
      </c>
      <c r="B448" s="42" t="s">
        <v>23</v>
      </c>
      <c r="C448" s="8">
        <v>38806</v>
      </c>
      <c r="D448">
        <v>109900.97230271739</v>
      </c>
      <c r="E448" s="14">
        <f t="shared" si="6"/>
        <v>38777</v>
      </c>
    </row>
    <row r="449" spans="1:5" x14ac:dyDescent="0.15">
      <c r="A449">
        <v>448</v>
      </c>
      <c r="B449" s="42" t="s">
        <v>24</v>
      </c>
      <c r="C449" s="8">
        <v>38807</v>
      </c>
      <c r="D449">
        <v>411692.77838432946</v>
      </c>
      <c r="E449" s="14">
        <f t="shared" si="6"/>
        <v>38777</v>
      </c>
    </row>
    <row r="450" spans="1:5" x14ac:dyDescent="0.15">
      <c r="A450">
        <v>449</v>
      </c>
      <c r="B450" s="42" t="s">
        <v>25</v>
      </c>
      <c r="C450" s="8">
        <v>38808</v>
      </c>
      <c r="D450">
        <v>150343.28459968028</v>
      </c>
      <c r="E450" s="14">
        <f t="shared" si="6"/>
        <v>38808</v>
      </c>
    </row>
    <row r="451" spans="1:5" x14ac:dyDescent="0.15">
      <c r="A451">
        <v>450</v>
      </c>
      <c r="B451" s="42" t="s">
        <v>26</v>
      </c>
      <c r="C451" s="8">
        <v>38809</v>
      </c>
      <c r="D451">
        <v>21952.084449539165</v>
      </c>
      <c r="E451" s="14">
        <f t="shared" ref="E451:E514" si="7">DATE(YEAR(C451), MONTH(C451), 1)</f>
        <v>38808</v>
      </c>
    </row>
    <row r="452" spans="1:5" x14ac:dyDescent="0.15">
      <c r="A452">
        <v>451</v>
      </c>
      <c r="B452" s="42" t="s">
        <v>27</v>
      </c>
      <c r="C452" s="8">
        <v>38810</v>
      </c>
      <c r="D452">
        <v>403271.76477038988</v>
      </c>
      <c r="E452" s="14">
        <f t="shared" si="7"/>
        <v>38808</v>
      </c>
    </row>
    <row r="453" spans="1:5" x14ac:dyDescent="0.15">
      <c r="A453">
        <v>452</v>
      </c>
      <c r="B453" s="42" t="s">
        <v>28</v>
      </c>
      <c r="C453" s="8">
        <v>38811</v>
      </c>
      <c r="D453">
        <v>168520.11589519811</v>
      </c>
      <c r="E453" s="14">
        <f t="shared" si="7"/>
        <v>38808</v>
      </c>
    </row>
    <row r="454" spans="1:5" x14ac:dyDescent="0.15">
      <c r="A454">
        <v>453</v>
      </c>
      <c r="B454" s="42" t="s">
        <v>29</v>
      </c>
      <c r="C454" s="8">
        <v>37998</v>
      </c>
      <c r="D454">
        <v>96191.968781218224</v>
      </c>
      <c r="E454" s="14">
        <f t="shared" si="7"/>
        <v>37987</v>
      </c>
    </row>
    <row r="455" spans="1:5" x14ac:dyDescent="0.15">
      <c r="A455">
        <v>454</v>
      </c>
      <c r="B455" s="42" t="s">
        <v>30</v>
      </c>
      <c r="C455" s="8">
        <v>37989</v>
      </c>
      <c r="D455">
        <v>352476.26738290192</v>
      </c>
      <c r="E455" s="14">
        <f t="shared" si="7"/>
        <v>37987</v>
      </c>
    </row>
    <row r="456" spans="1:5" x14ac:dyDescent="0.15">
      <c r="A456">
        <v>455</v>
      </c>
      <c r="B456" s="42" t="s">
        <v>31</v>
      </c>
      <c r="C456" s="8">
        <v>38001</v>
      </c>
      <c r="D456">
        <v>170815.83260167544</v>
      </c>
      <c r="E456" s="14">
        <f t="shared" si="7"/>
        <v>37987</v>
      </c>
    </row>
    <row r="457" spans="1:5" x14ac:dyDescent="0.15">
      <c r="A457">
        <v>456</v>
      </c>
      <c r="B457" s="42" t="s">
        <v>32</v>
      </c>
      <c r="C457" s="8">
        <v>38011</v>
      </c>
      <c r="D457">
        <v>190770.35019029549</v>
      </c>
      <c r="E457" s="14">
        <f t="shared" si="7"/>
        <v>37987</v>
      </c>
    </row>
    <row r="458" spans="1:5" x14ac:dyDescent="0.15">
      <c r="A458">
        <v>457</v>
      </c>
      <c r="B458" s="42" t="s">
        <v>33</v>
      </c>
      <c r="C458" s="8">
        <v>37998</v>
      </c>
      <c r="D458">
        <v>54502.272280169236</v>
      </c>
      <c r="E458" s="14">
        <f t="shared" si="7"/>
        <v>37987</v>
      </c>
    </row>
    <row r="459" spans="1:5" x14ac:dyDescent="0.15">
      <c r="A459">
        <v>458</v>
      </c>
      <c r="B459" s="42" t="s">
        <v>34</v>
      </c>
      <c r="C459" s="8">
        <v>37989</v>
      </c>
      <c r="D459">
        <v>100528.17403671661</v>
      </c>
      <c r="E459" s="14">
        <f t="shared" si="7"/>
        <v>37987</v>
      </c>
    </row>
    <row r="460" spans="1:5" x14ac:dyDescent="0.15">
      <c r="A460">
        <v>459</v>
      </c>
      <c r="B460" s="42" t="s">
        <v>35</v>
      </c>
      <c r="C460" s="8">
        <v>38001</v>
      </c>
      <c r="D460">
        <v>56968.180216955654</v>
      </c>
      <c r="E460" s="14">
        <f t="shared" si="7"/>
        <v>37987</v>
      </c>
    </row>
    <row r="461" spans="1:5" x14ac:dyDescent="0.15">
      <c r="A461">
        <v>460</v>
      </c>
      <c r="B461" s="42" t="s">
        <v>17</v>
      </c>
      <c r="C461" s="8">
        <v>38011</v>
      </c>
      <c r="D461">
        <v>214084.15453510714</v>
      </c>
      <c r="E461" s="14">
        <f t="shared" si="7"/>
        <v>37987</v>
      </c>
    </row>
    <row r="462" spans="1:5" x14ac:dyDescent="0.15">
      <c r="A462">
        <v>461</v>
      </c>
      <c r="B462" s="42" t="s">
        <v>18</v>
      </c>
      <c r="C462" s="8">
        <v>37998</v>
      </c>
      <c r="D462">
        <v>7057.2056979131821</v>
      </c>
      <c r="E462" s="14">
        <f t="shared" si="7"/>
        <v>37987</v>
      </c>
    </row>
    <row r="463" spans="1:5" x14ac:dyDescent="0.15">
      <c r="A463">
        <v>462</v>
      </c>
      <c r="B463" s="42" t="s">
        <v>19</v>
      </c>
      <c r="C463" s="8">
        <v>37989</v>
      </c>
      <c r="D463">
        <v>352072.98639209289</v>
      </c>
      <c r="E463" s="14">
        <f t="shared" si="7"/>
        <v>37987</v>
      </c>
    </row>
    <row r="464" spans="1:5" x14ac:dyDescent="0.15">
      <c r="A464">
        <v>463</v>
      </c>
      <c r="B464" s="42" t="s">
        <v>20</v>
      </c>
      <c r="C464" s="8">
        <v>38001</v>
      </c>
      <c r="D464">
        <v>134419.31664413869</v>
      </c>
      <c r="E464" s="14">
        <f t="shared" si="7"/>
        <v>37987</v>
      </c>
    </row>
    <row r="465" spans="1:5" x14ac:dyDescent="0.15">
      <c r="A465">
        <v>464</v>
      </c>
      <c r="B465" s="42" t="s">
        <v>21</v>
      </c>
      <c r="C465" s="8">
        <v>38011</v>
      </c>
      <c r="D465">
        <v>224910.70203726544</v>
      </c>
      <c r="E465" s="14">
        <f t="shared" si="7"/>
        <v>37987</v>
      </c>
    </row>
    <row r="466" spans="1:5" x14ac:dyDescent="0.15">
      <c r="A466">
        <v>465</v>
      </c>
      <c r="B466" s="42" t="s">
        <v>22</v>
      </c>
      <c r="C466" s="8">
        <v>37998</v>
      </c>
      <c r="D466">
        <v>400391.77923618612</v>
      </c>
      <c r="E466" s="14">
        <f t="shared" si="7"/>
        <v>37987</v>
      </c>
    </row>
    <row r="467" spans="1:5" x14ac:dyDescent="0.15">
      <c r="A467">
        <v>466</v>
      </c>
      <c r="B467" s="42" t="s">
        <v>23</v>
      </c>
      <c r="C467" s="8">
        <v>37989</v>
      </c>
      <c r="D467">
        <v>438001.86654071941</v>
      </c>
      <c r="E467" s="14">
        <f t="shared" si="7"/>
        <v>37987</v>
      </c>
    </row>
    <row r="468" spans="1:5" x14ac:dyDescent="0.15">
      <c r="A468">
        <v>467</v>
      </c>
      <c r="B468" s="42" t="s">
        <v>24</v>
      </c>
      <c r="C468" s="8">
        <v>38001</v>
      </c>
      <c r="D468">
        <v>400779.33408348972</v>
      </c>
      <c r="E468" s="14">
        <f t="shared" si="7"/>
        <v>37987</v>
      </c>
    </row>
    <row r="469" spans="1:5" x14ac:dyDescent="0.15">
      <c r="A469">
        <v>468</v>
      </c>
      <c r="B469" s="42" t="s">
        <v>25</v>
      </c>
      <c r="C469" s="8">
        <v>37998</v>
      </c>
      <c r="D469">
        <v>16439.65718936158</v>
      </c>
      <c r="E469" s="14">
        <f t="shared" si="7"/>
        <v>37987</v>
      </c>
    </row>
    <row r="470" spans="1:5" x14ac:dyDescent="0.15">
      <c r="A470">
        <v>469</v>
      </c>
      <c r="B470" s="42" t="s">
        <v>26</v>
      </c>
      <c r="C470" s="8">
        <v>37989</v>
      </c>
      <c r="D470">
        <v>277454.19741135673</v>
      </c>
      <c r="E470" s="14">
        <f t="shared" si="7"/>
        <v>37987</v>
      </c>
    </row>
    <row r="471" spans="1:5" x14ac:dyDescent="0.15">
      <c r="A471">
        <v>470</v>
      </c>
      <c r="B471" s="42" t="s">
        <v>27</v>
      </c>
      <c r="C471" s="8">
        <v>38001</v>
      </c>
      <c r="D471">
        <v>25950.891134891739</v>
      </c>
      <c r="E471" s="14">
        <f t="shared" si="7"/>
        <v>37987</v>
      </c>
    </row>
    <row r="472" spans="1:5" x14ac:dyDescent="0.15">
      <c r="A472">
        <v>471</v>
      </c>
      <c r="B472" s="42" t="s">
        <v>28</v>
      </c>
      <c r="C472" s="8">
        <v>38011</v>
      </c>
      <c r="D472">
        <v>58334.837742860298</v>
      </c>
      <c r="E472" s="14">
        <f t="shared" si="7"/>
        <v>37987</v>
      </c>
    </row>
    <row r="473" spans="1:5" x14ac:dyDescent="0.15">
      <c r="A473">
        <v>472</v>
      </c>
      <c r="B473" s="42" t="s">
        <v>29</v>
      </c>
      <c r="C473" s="8">
        <v>38369</v>
      </c>
      <c r="D473">
        <v>119424.80166482794</v>
      </c>
      <c r="E473" s="14">
        <f t="shared" si="7"/>
        <v>38353</v>
      </c>
    </row>
    <row r="474" spans="1:5" x14ac:dyDescent="0.15">
      <c r="A474">
        <v>473</v>
      </c>
      <c r="B474" s="42" t="s">
        <v>30</v>
      </c>
      <c r="C474" s="8">
        <v>38406</v>
      </c>
      <c r="D474">
        <v>412293.03978685505</v>
      </c>
      <c r="E474" s="14">
        <f t="shared" si="7"/>
        <v>38384</v>
      </c>
    </row>
    <row r="475" spans="1:5" x14ac:dyDescent="0.15">
      <c r="A475">
        <v>474</v>
      </c>
      <c r="B475" s="42" t="s">
        <v>31</v>
      </c>
      <c r="C475" s="8">
        <v>38384</v>
      </c>
      <c r="D475">
        <v>70005.506532840096</v>
      </c>
      <c r="E475" s="14">
        <f t="shared" si="7"/>
        <v>38384</v>
      </c>
    </row>
    <row r="476" spans="1:5" x14ac:dyDescent="0.15">
      <c r="A476">
        <v>475</v>
      </c>
      <c r="B476" s="42" t="s">
        <v>32</v>
      </c>
      <c r="C476" s="8">
        <v>38022</v>
      </c>
      <c r="D476">
        <v>341428.77829809854</v>
      </c>
      <c r="E476" s="14">
        <f t="shared" si="7"/>
        <v>38018</v>
      </c>
    </row>
    <row r="477" spans="1:5" x14ac:dyDescent="0.15">
      <c r="A477">
        <v>476</v>
      </c>
      <c r="B477" s="42" t="s">
        <v>33</v>
      </c>
      <c r="C477" s="8">
        <v>38411</v>
      </c>
      <c r="D477">
        <v>486378.35102156666</v>
      </c>
      <c r="E477" s="14">
        <f t="shared" si="7"/>
        <v>38384</v>
      </c>
    </row>
    <row r="478" spans="1:5" x14ac:dyDescent="0.15">
      <c r="A478">
        <v>477</v>
      </c>
      <c r="B478" s="42" t="s">
        <v>34</v>
      </c>
      <c r="C478" s="8">
        <v>38399</v>
      </c>
      <c r="D478">
        <v>437451.99676056876</v>
      </c>
      <c r="E478" s="14">
        <f t="shared" si="7"/>
        <v>38384</v>
      </c>
    </row>
    <row r="479" spans="1:5" x14ac:dyDescent="0.15">
      <c r="A479">
        <v>478</v>
      </c>
      <c r="B479" s="42" t="s">
        <v>35</v>
      </c>
      <c r="C479" s="8">
        <v>38406</v>
      </c>
      <c r="D479">
        <v>295979.87592704623</v>
      </c>
      <c r="E479" s="14">
        <f t="shared" si="7"/>
        <v>38384</v>
      </c>
    </row>
    <row r="480" spans="1:5" x14ac:dyDescent="0.15">
      <c r="A480">
        <v>479</v>
      </c>
      <c r="B480" s="42" t="s">
        <v>17</v>
      </c>
      <c r="C480" s="8">
        <v>38386</v>
      </c>
      <c r="D480">
        <v>76174.275701217877</v>
      </c>
      <c r="E480" s="14">
        <f t="shared" si="7"/>
        <v>38384</v>
      </c>
    </row>
    <row r="481" spans="1:5" x14ac:dyDescent="0.15">
      <c r="A481">
        <v>480</v>
      </c>
      <c r="B481" s="42" t="s">
        <v>18</v>
      </c>
      <c r="C481" s="8">
        <v>38752</v>
      </c>
      <c r="D481">
        <v>260731.12545986599</v>
      </c>
      <c r="E481" s="14">
        <f t="shared" si="7"/>
        <v>38749</v>
      </c>
    </row>
    <row r="482" spans="1:5" x14ac:dyDescent="0.15">
      <c r="A482">
        <v>481</v>
      </c>
      <c r="B482" s="42" t="s">
        <v>19</v>
      </c>
      <c r="C482" s="8">
        <v>38801</v>
      </c>
      <c r="D482">
        <v>2957.8331629180889</v>
      </c>
      <c r="E482" s="14">
        <f t="shared" si="7"/>
        <v>38777</v>
      </c>
    </row>
    <row r="483" spans="1:5" x14ac:dyDescent="0.15">
      <c r="A483">
        <v>482</v>
      </c>
      <c r="B483" s="42" t="s">
        <v>20</v>
      </c>
      <c r="C483" s="8">
        <v>38807</v>
      </c>
      <c r="D483">
        <v>468191.71958833968</v>
      </c>
      <c r="E483" s="14">
        <f t="shared" si="7"/>
        <v>38777</v>
      </c>
    </row>
    <row r="484" spans="1:5" x14ac:dyDescent="0.15">
      <c r="A484">
        <v>483</v>
      </c>
      <c r="B484" s="42" t="s">
        <v>21</v>
      </c>
      <c r="C484" s="8">
        <v>38799</v>
      </c>
      <c r="D484">
        <v>482716.52588449582</v>
      </c>
      <c r="E484" s="14">
        <f t="shared" si="7"/>
        <v>38777</v>
      </c>
    </row>
    <row r="485" spans="1:5" x14ac:dyDescent="0.15">
      <c r="A485">
        <v>484</v>
      </c>
      <c r="B485" s="42" t="s">
        <v>22</v>
      </c>
      <c r="C485" s="8">
        <v>38065</v>
      </c>
      <c r="D485">
        <v>174913.14271378095</v>
      </c>
      <c r="E485" s="14">
        <f t="shared" si="7"/>
        <v>38047</v>
      </c>
    </row>
    <row r="486" spans="1:5" x14ac:dyDescent="0.15">
      <c r="A486">
        <v>485</v>
      </c>
      <c r="B486" s="42" t="s">
        <v>23</v>
      </c>
      <c r="C486" s="8">
        <v>38781</v>
      </c>
      <c r="D486">
        <v>395099.56515414914</v>
      </c>
      <c r="E486" s="14">
        <f t="shared" si="7"/>
        <v>38777</v>
      </c>
    </row>
    <row r="487" spans="1:5" x14ac:dyDescent="0.15">
      <c r="A487">
        <v>486</v>
      </c>
      <c r="B487" s="42" t="s">
        <v>24</v>
      </c>
      <c r="C487" s="8">
        <v>38446</v>
      </c>
      <c r="D487">
        <v>359325.92350199696</v>
      </c>
      <c r="E487" s="14">
        <f t="shared" si="7"/>
        <v>38443</v>
      </c>
    </row>
    <row r="488" spans="1:5" x14ac:dyDescent="0.15">
      <c r="A488">
        <v>487</v>
      </c>
      <c r="B488" s="42" t="s">
        <v>25</v>
      </c>
      <c r="C488" s="8">
        <v>38837</v>
      </c>
      <c r="D488">
        <v>247158.73592318804</v>
      </c>
      <c r="E488" s="14">
        <f t="shared" si="7"/>
        <v>38808</v>
      </c>
    </row>
    <row r="489" spans="1:5" x14ac:dyDescent="0.15">
      <c r="A489">
        <v>488</v>
      </c>
      <c r="B489" s="42" t="s">
        <v>26</v>
      </c>
      <c r="C489" s="8">
        <v>38102</v>
      </c>
      <c r="D489">
        <v>212290.20096640216</v>
      </c>
      <c r="E489" s="14">
        <f t="shared" si="7"/>
        <v>38078</v>
      </c>
    </row>
    <row r="490" spans="1:5" x14ac:dyDescent="0.15">
      <c r="A490">
        <v>489</v>
      </c>
      <c r="B490" s="42" t="s">
        <v>27</v>
      </c>
      <c r="C490" s="8">
        <v>38826</v>
      </c>
      <c r="D490">
        <v>359058.25318955875</v>
      </c>
      <c r="E490" s="14">
        <f t="shared" si="7"/>
        <v>38808</v>
      </c>
    </row>
    <row r="491" spans="1:5" x14ac:dyDescent="0.15">
      <c r="A491">
        <v>490</v>
      </c>
      <c r="B491" s="42" t="s">
        <v>28</v>
      </c>
      <c r="C491" s="8">
        <v>38083</v>
      </c>
      <c r="D491">
        <v>173813.39022973613</v>
      </c>
      <c r="E491" s="14">
        <f t="shared" si="7"/>
        <v>38078</v>
      </c>
    </row>
    <row r="492" spans="1:5" x14ac:dyDescent="0.15">
      <c r="A492">
        <v>491</v>
      </c>
      <c r="B492" s="42" t="s">
        <v>29</v>
      </c>
      <c r="C492" s="8">
        <v>38469</v>
      </c>
      <c r="D492">
        <v>270104.97876897862</v>
      </c>
      <c r="E492" s="14">
        <f t="shared" si="7"/>
        <v>38443</v>
      </c>
    </row>
    <row r="493" spans="1:5" x14ac:dyDescent="0.15">
      <c r="A493">
        <v>492</v>
      </c>
      <c r="B493" s="42" t="s">
        <v>30</v>
      </c>
      <c r="C493" s="8">
        <v>38112</v>
      </c>
      <c r="D493">
        <v>295730.60622342717</v>
      </c>
      <c r="E493" s="14">
        <f t="shared" si="7"/>
        <v>38108</v>
      </c>
    </row>
    <row r="494" spans="1:5" x14ac:dyDescent="0.15">
      <c r="A494">
        <v>493</v>
      </c>
      <c r="B494" s="42" t="s">
        <v>31</v>
      </c>
      <c r="C494" s="8">
        <v>38843</v>
      </c>
      <c r="D494">
        <v>256021.25464615933</v>
      </c>
      <c r="E494" s="14">
        <f t="shared" si="7"/>
        <v>38838</v>
      </c>
    </row>
    <row r="495" spans="1:5" x14ac:dyDescent="0.15">
      <c r="A495">
        <v>494</v>
      </c>
      <c r="B495" s="42" t="s">
        <v>32</v>
      </c>
      <c r="C495" s="8">
        <v>38479</v>
      </c>
      <c r="D495">
        <v>315096.83616502717</v>
      </c>
      <c r="E495" s="14">
        <f t="shared" si="7"/>
        <v>38473</v>
      </c>
    </row>
    <row r="496" spans="1:5" x14ac:dyDescent="0.15">
      <c r="A496">
        <v>495</v>
      </c>
      <c r="B496" s="42" t="s">
        <v>33</v>
      </c>
      <c r="C496" s="8">
        <v>38845</v>
      </c>
      <c r="D496">
        <v>200905.0915838822</v>
      </c>
      <c r="E496" s="14">
        <f t="shared" si="7"/>
        <v>38838</v>
      </c>
    </row>
    <row r="497" spans="1:5" x14ac:dyDescent="0.15">
      <c r="A497">
        <v>496</v>
      </c>
      <c r="B497" s="42" t="s">
        <v>34</v>
      </c>
      <c r="C497" s="8">
        <v>38481</v>
      </c>
      <c r="D497">
        <v>58512.789866823456</v>
      </c>
      <c r="E497" s="14">
        <f t="shared" si="7"/>
        <v>38473</v>
      </c>
    </row>
    <row r="498" spans="1:5" x14ac:dyDescent="0.15">
      <c r="A498">
        <v>497</v>
      </c>
      <c r="B498" s="42" t="s">
        <v>35</v>
      </c>
      <c r="C498" s="8">
        <v>38847</v>
      </c>
      <c r="D498">
        <v>158716.89066641621</v>
      </c>
      <c r="E498" s="14">
        <f t="shared" si="7"/>
        <v>38838</v>
      </c>
    </row>
    <row r="499" spans="1:5" x14ac:dyDescent="0.15">
      <c r="A499">
        <v>498</v>
      </c>
      <c r="B499" s="42" t="s">
        <v>17</v>
      </c>
      <c r="C499" s="8">
        <v>38909</v>
      </c>
      <c r="D499">
        <v>173965.20972583292</v>
      </c>
      <c r="E499" s="14">
        <f t="shared" si="7"/>
        <v>38899</v>
      </c>
    </row>
    <row r="500" spans="1:5" x14ac:dyDescent="0.15">
      <c r="A500">
        <v>499</v>
      </c>
      <c r="B500" s="42" t="s">
        <v>18</v>
      </c>
      <c r="C500" s="8">
        <v>38576</v>
      </c>
      <c r="D500">
        <v>484705.66085020889</v>
      </c>
      <c r="E500" s="14">
        <f t="shared" si="7"/>
        <v>38565</v>
      </c>
    </row>
    <row r="501" spans="1:5" x14ac:dyDescent="0.15">
      <c r="A501">
        <v>500</v>
      </c>
      <c r="B501" s="42" t="s">
        <v>19</v>
      </c>
      <c r="C501" s="8">
        <v>38112</v>
      </c>
      <c r="D501">
        <v>369769.94531376538</v>
      </c>
      <c r="E501" s="14">
        <f t="shared" si="7"/>
        <v>38108</v>
      </c>
    </row>
    <row r="502" spans="1:5" x14ac:dyDescent="0.15">
      <c r="A502">
        <v>501</v>
      </c>
      <c r="B502" s="42" t="s">
        <v>20</v>
      </c>
      <c r="C502" s="8">
        <v>38843</v>
      </c>
      <c r="D502">
        <v>66867.250014041536</v>
      </c>
      <c r="E502" s="14">
        <f t="shared" si="7"/>
        <v>38838</v>
      </c>
    </row>
    <row r="503" spans="1:5" x14ac:dyDescent="0.15">
      <c r="A503">
        <v>502</v>
      </c>
      <c r="B503" s="42" t="s">
        <v>21</v>
      </c>
      <c r="C503" s="8">
        <v>38479</v>
      </c>
      <c r="D503">
        <v>322403.42275112163</v>
      </c>
      <c r="E503" s="14">
        <f t="shared" si="7"/>
        <v>38473</v>
      </c>
    </row>
    <row r="504" spans="1:5" x14ac:dyDescent="0.15">
      <c r="A504">
        <v>503</v>
      </c>
      <c r="B504" s="42" t="s">
        <v>22</v>
      </c>
      <c r="C504" s="8">
        <v>38845</v>
      </c>
      <c r="D504">
        <v>358159.32867108175</v>
      </c>
      <c r="E504" s="14">
        <f t="shared" si="7"/>
        <v>38838</v>
      </c>
    </row>
    <row r="505" spans="1:5" x14ac:dyDescent="0.15">
      <c r="A505">
        <v>504</v>
      </c>
      <c r="B505" s="42" t="s">
        <v>23</v>
      </c>
      <c r="C505" s="8">
        <v>38481</v>
      </c>
      <c r="D505">
        <v>223988.35650185973</v>
      </c>
      <c r="E505" s="14">
        <f t="shared" si="7"/>
        <v>38473</v>
      </c>
    </row>
    <row r="506" spans="1:5" x14ac:dyDescent="0.15">
      <c r="A506">
        <v>505</v>
      </c>
      <c r="B506" s="42" t="s">
        <v>24</v>
      </c>
      <c r="C506" s="8">
        <v>38847</v>
      </c>
      <c r="D506">
        <v>376960.33004900365</v>
      </c>
      <c r="E506" s="14">
        <f t="shared" si="7"/>
        <v>38838</v>
      </c>
    </row>
    <row r="507" spans="1:5" x14ac:dyDescent="0.15">
      <c r="A507">
        <v>506</v>
      </c>
      <c r="B507" s="42" t="s">
        <v>25</v>
      </c>
      <c r="C507" s="8">
        <v>38909</v>
      </c>
      <c r="D507">
        <v>311456.53189909831</v>
      </c>
      <c r="E507" s="14">
        <f t="shared" si="7"/>
        <v>38899</v>
      </c>
    </row>
    <row r="508" spans="1:5" x14ac:dyDescent="0.15">
      <c r="A508">
        <v>507</v>
      </c>
      <c r="B508" s="42" t="s">
        <v>26</v>
      </c>
      <c r="C508" s="8">
        <v>38576</v>
      </c>
      <c r="D508">
        <v>229244.4963669485</v>
      </c>
      <c r="E508" s="14">
        <f t="shared" si="7"/>
        <v>38565</v>
      </c>
    </row>
    <row r="509" spans="1:5" x14ac:dyDescent="0.15">
      <c r="A509">
        <v>508</v>
      </c>
      <c r="B509" s="42" t="s">
        <v>27</v>
      </c>
      <c r="C509" s="8">
        <v>38243</v>
      </c>
      <c r="D509">
        <v>413847.08133127057</v>
      </c>
      <c r="E509" s="14">
        <f t="shared" si="7"/>
        <v>38231</v>
      </c>
    </row>
    <row r="510" spans="1:5" x14ac:dyDescent="0.15">
      <c r="A510">
        <v>509</v>
      </c>
      <c r="B510" s="42" t="s">
        <v>28</v>
      </c>
      <c r="C510" s="8">
        <v>38676</v>
      </c>
      <c r="D510">
        <v>17068.695870235682</v>
      </c>
      <c r="E510" s="14">
        <f t="shared" si="7"/>
        <v>38657</v>
      </c>
    </row>
    <row r="511" spans="1:5" x14ac:dyDescent="0.15">
      <c r="A511">
        <v>510</v>
      </c>
      <c r="B511" s="42" t="s">
        <v>29</v>
      </c>
      <c r="C511" s="8">
        <v>39042</v>
      </c>
      <c r="D511">
        <v>293906.3903228392</v>
      </c>
      <c r="E511" s="14">
        <f t="shared" si="7"/>
        <v>39022</v>
      </c>
    </row>
    <row r="512" spans="1:5" x14ac:dyDescent="0.15">
      <c r="A512">
        <v>511</v>
      </c>
      <c r="B512" s="42" t="s">
        <v>30</v>
      </c>
      <c r="C512" s="8">
        <v>38678</v>
      </c>
      <c r="D512">
        <v>75660.679751506206</v>
      </c>
      <c r="E512" s="14">
        <f t="shared" si="7"/>
        <v>38657</v>
      </c>
    </row>
    <row r="513" spans="1:5" x14ac:dyDescent="0.15">
      <c r="A513">
        <v>512</v>
      </c>
      <c r="B513" s="42" t="s">
        <v>31</v>
      </c>
      <c r="C513" s="8">
        <v>38314</v>
      </c>
      <c r="D513">
        <v>496338.30964256939</v>
      </c>
      <c r="E513" s="14">
        <f t="shared" si="7"/>
        <v>38292</v>
      </c>
    </row>
    <row r="514" spans="1:5" x14ac:dyDescent="0.15">
      <c r="A514">
        <v>513</v>
      </c>
      <c r="B514" s="42" t="s">
        <v>32</v>
      </c>
      <c r="C514" s="8">
        <v>38496</v>
      </c>
      <c r="D514">
        <v>452918.16469564399</v>
      </c>
      <c r="E514" s="14">
        <f t="shared" si="7"/>
        <v>38473</v>
      </c>
    </row>
    <row r="515" spans="1:5" x14ac:dyDescent="0.15">
      <c r="A515">
        <v>514</v>
      </c>
      <c r="B515" s="42" t="s">
        <v>33</v>
      </c>
      <c r="C515" s="8">
        <v>38497</v>
      </c>
      <c r="D515">
        <v>268133.97870405705</v>
      </c>
      <c r="E515" s="14">
        <f t="shared" ref="E515:E578" si="8">DATE(YEAR(C515), MONTH(C515), 1)</f>
        <v>38473</v>
      </c>
    </row>
    <row r="516" spans="1:5" x14ac:dyDescent="0.15">
      <c r="A516">
        <v>515</v>
      </c>
      <c r="B516" s="42" t="s">
        <v>34</v>
      </c>
      <c r="C516" s="8">
        <v>38498</v>
      </c>
      <c r="D516">
        <v>360183.46530055656</v>
      </c>
      <c r="E516" s="14">
        <f t="shared" si="8"/>
        <v>38473</v>
      </c>
    </row>
    <row r="517" spans="1:5" x14ac:dyDescent="0.15">
      <c r="A517">
        <v>516</v>
      </c>
      <c r="B517" s="42" t="s">
        <v>35</v>
      </c>
      <c r="C517" s="8">
        <v>38499</v>
      </c>
      <c r="D517">
        <v>203286.08328566689</v>
      </c>
      <c r="E517" s="14">
        <f t="shared" si="8"/>
        <v>38473</v>
      </c>
    </row>
    <row r="518" spans="1:5" x14ac:dyDescent="0.15">
      <c r="A518">
        <v>517</v>
      </c>
      <c r="B518" s="42" t="s">
        <v>17</v>
      </c>
      <c r="C518" s="8">
        <v>38500</v>
      </c>
      <c r="D518">
        <v>460337.84392445325</v>
      </c>
      <c r="E518" s="14">
        <f t="shared" si="8"/>
        <v>38473</v>
      </c>
    </row>
    <row r="519" spans="1:5" x14ac:dyDescent="0.15">
      <c r="A519">
        <v>518</v>
      </c>
      <c r="B519" s="42" t="s">
        <v>18</v>
      </c>
      <c r="C519" s="8">
        <v>38501</v>
      </c>
      <c r="D519">
        <v>66308.949088410896</v>
      </c>
      <c r="E519" s="14">
        <f t="shared" si="8"/>
        <v>38473</v>
      </c>
    </row>
    <row r="520" spans="1:5" x14ac:dyDescent="0.15">
      <c r="A520">
        <v>519</v>
      </c>
      <c r="B520" s="42" t="s">
        <v>19</v>
      </c>
      <c r="C520" s="8">
        <v>38502</v>
      </c>
      <c r="D520">
        <v>24642.567335306841</v>
      </c>
      <c r="E520" s="14">
        <f t="shared" si="8"/>
        <v>38473</v>
      </c>
    </row>
    <row r="521" spans="1:5" x14ac:dyDescent="0.15">
      <c r="A521">
        <v>520</v>
      </c>
      <c r="B521" s="42" t="s">
        <v>20</v>
      </c>
      <c r="C521" s="8">
        <v>38503</v>
      </c>
      <c r="D521">
        <v>141898.10956871201</v>
      </c>
      <c r="E521" s="14">
        <f t="shared" si="8"/>
        <v>38473</v>
      </c>
    </row>
    <row r="522" spans="1:5" x14ac:dyDescent="0.15">
      <c r="A522">
        <v>521</v>
      </c>
      <c r="B522" s="42" t="s">
        <v>21</v>
      </c>
      <c r="C522" s="8">
        <v>38504</v>
      </c>
      <c r="D522">
        <v>131664.54055138837</v>
      </c>
      <c r="E522" s="14">
        <f t="shared" si="8"/>
        <v>38504</v>
      </c>
    </row>
    <row r="523" spans="1:5" x14ac:dyDescent="0.15">
      <c r="A523">
        <v>522</v>
      </c>
      <c r="B523" s="42" t="s">
        <v>22</v>
      </c>
      <c r="C523" s="8">
        <v>38505</v>
      </c>
      <c r="D523">
        <v>191097.38237628786</v>
      </c>
      <c r="E523" s="14">
        <f t="shared" si="8"/>
        <v>38504</v>
      </c>
    </row>
    <row r="524" spans="1:5" x14ac:dyDescent="0.15">
      <c r="A524">
        <v>523</v>
      </c>
      <c r="B524" s="42" t="s">
        <v>23</v>
      </c>
      <c r="C524" s="8">
        <v>38506</v>
      </c>
      <c r="D524">
        <v>114021.22206920806</v>
      </c>
      <c r="E524" s="14">
        <f t="shared" si="8"/>
        <v>38504</v>
      </c>
    </row>
    <row r="525" spans="1:5" x14ac:dyDescent="0.15">
      <c r="A525">
        <v>524</v>
      </c>
      <c r="B525" s="42" t="s">
        <v>24</v>
      </c>
      <c r="C525" s="8">
        <v>38536</v>
      </c>
      <c r="D525">
        <v>272845.83565485099</v>
      </c>
      <c r="E525" s="14">
        <f t="shared" si="8"/>
        <v>38534</v>
      </c>
    </row>
    <row r="526" spans="1:5" x14ac:dyDescent="0.15">
      <c r="A526">
        <v>525</v>
      </c>
      <c r="B526" s="42" t="s">
        <v>25</v>
      </c>
      <c r="C526" s="8">
        <v>38567</v>
      </c>
      <c r="D526">
        <v>185852.91242169362</v>
      </c>
      <c r="E526" s="14">
        <f t="shared" si="8"/>
        <v>38565</v>
      </c>
    </row>
    <row r="527" spans="1:5" x14ac:dyDescent="0.15">
      <c r="A527">
        <v>526</v>
      </c>
      <c r="B527" s="42" t="s">
        <v>26</v>
      </c>
      <c r="C527" s="8">
        <v>38598</v>
      </c>
      <c r="D527">
        <v>440036.49254712253</v>
      </c>
      <c r="E527" s="14">
        <f t="shared" si="8"/>
        <v>38596</v>
      </c>
    </row>
    <row r="528" spans="1:5" x14ac:dyDescent="0.15">
      <c r="A528">
        <v>527</v>
      </c>
      <c r="B528" s="42" t="s">
        <v>27</v>
      </c>
      <c r="C528" s="8">
        <v>38628</v>
      </c>
      <c r="D528">
        <v>252242.8929463143</v>
      </c>
      <c r="E528" s="14">
        <f t="shared" si="8"/>
        <v>38626</v>
      </c>
    </row>
    <row r="529" spans="1:5" x14ac:dyDescent="0.15">
      <c r="A529">
        <v>528</v>
      </c>
      <c r="B529" s="42" t="s">
        <v>28</v>
      </c>
      <c r="C529" s="8">
        <v>38659</v>
      </c>
      <c r="D529">
        <v>340076.47623071162</v>
      </c>
      <c r="E529" s="14">
        <f t="shared" si="8"/>
        <v>38657</v>
      </c>
    </row>
    <row r="530" spans="1:5" x14ac:dyDescent="0.15">
      <c r="A530">
        <v>529</v>
      </c>
      <c r="B530" s="42" t="s">
        <v>29</v>
      </c>
      <c r="C530" s="8">
        <v>38689</v>
      </c>
      <c r="D530">
        <v>234532.75571974358</v>
      </c>
      <c r="E530" s="14">
        <f t="shared" si="8"/>
        <v>38687</v>
      </c>
    </row>
    <row r="531" spans="1:5" x14ac:dyDescent="0.15">
      <c r="A531">
        <v>530</v>
      </c>
      <c r="B531" s="42" t="s">
        <v>30</v>
      </c>
      <c r="C531" s="8">
        <v>38720</v>
      </c>
      <c r="D531">
        <v>48211.680461846598</v>
      </c>
      <c r="E531" s="14">
        <f t="shared" si="8"/>
        <v>38718</v>
      </c>
    </row>
    <row r="532" spans="1:5" x14ac:dyDescent="0.15">
      <c r="A532">
        <v>531</v>
      </c>
      <c r="B532" s="42" t="s">
        <v>31</v>
      </c>
      <c r="C532" s="8">
        <v>38751</v>
      </c>
      <c r="D532">
        <v>257878.78001726029</v>
      </c>
      <c r="E532" s="14">
        <f t="shared" si="8"/>
        <v>38749</v>
      </c>
    </row>
    <row r="533" spans="1:5" x14ac:dyDescent="0.15">
      <c r="A533">
        <v>532</v>
      </c>
      <c r="B533" s="42" t="s">
        <v>32</v>
      </c>
      <c r="C533" s="8">
        <v>38779</v>
      </c>
      <c r="D533">
        <v>420366.61080115417</v>
      </c>
      <c r="E533" s="14">
        <f t="shared" si="8"/>
        <v>38777</v>
      </c>
    </row>
    <row r="534" spans="1:5" x14ac:dyDescent="0.15">
      <c r="A534">
        <v>533</v>
      </c>
      <c r="B534" s="42" t="s">
        <v>33</v>
      </c>
      <c r="C534" s="8">
        <v>38810</v>
      </c>
      <c r="D534">
        <v>312467.16659356735</v>
      </c>
      <c r="E534" s="14">
        <f t="shared" si="8"/>
        <v>38808</v>
      </c>
    </row>
    <row r="535" spans="1:5" x14ac:dyDescent="0.15">
      <c r="A535">
        <v>534</v>
      </c>
      <c r="B535" s="42" t="s">
        <v>34</v>
      </c>
      <c r="C535" s="8">
        <v>38840</v>
      </c>
      <c r="D535">
        <v>441603.12712382554</v>
      </c>
      <c r="E535" s="14">
        <f t="shared" si="8"/>
        <v>38838</v>
      </c>
    </row>
    <row r="536" spans="1:5" x14ac:dyDescent="0.15">
      <c r="A536">
        <v>535</v>
      </c>
      <c r="B536" s="42" t="s">
        <v>35</v>
      </c>
      <c r="C536" s="8">
        <v>38871</v>
      </c>
      <c r="D536">
        <v>12699.237479479598</v>
      </c>
      <c r="E536" s="14">
        <f t="shared" si="8"/>
        <v>38869</v>
      </c>
    </row>
    <row r="537" spans="1:5" x14ac:dyDescent="0.15">
      <c r="A537">
        <v>536</v>
      </c>
      <c r="B537" s="42" t="s">
        <v>17</v>
      </c>
      <c r="C537" s="8">
        <v>38901</v>
      </c>
      <c r="D537">
        <v>228940.66388130686</v>
      </c>
      <c r="E537" s="14">
        <f t="shared" si="8"/>
        <v>38899</v>
      </c>
    </row>
    <row r="538" spans="1:5" x14ac:dyDescent="0.15">
      <c r="A538">
        <v>537</v>
      </c>
      <c r="B538" s="42" t="s">
        <v>18</v>
      </c>
      <c r="C538" s="8">
        <v>38932</v>
      </c>
      <c r="D538">
        <v>43761.917544309079</v>
      </c>
      <c r="E538" s="14">
        <f t="shared" si="8"/>
        <v>38930</v>
      </c>
    </row>
    <row r="539" spans="1:5" x14ac:dyDescent="0.15">
      <c r="A539">
        <v>538</v>
      </c>
      <c r="B539" s="42" t="s">
        <v>19</v>
      </c>
      <c r="C539" s="8">
        <v>38963</v>
      </c>
      <c r="D539">
        <v>350316.50691384025</v>
      </c>
      <c r="E539" s="14">
        <f t="shared" si="8"/>
        <v>38961</v>
      </c>
    </row>
    <row r="540" spans="1:5" x14ac:dyDescent="0.15">
      <c r="A540">
        <v>539</v>
      </c>
      <c r="B540" s="42" t="s">
        <v>20</v>
      </c>
      <c r="C540" s="8">
        <v>38993</v>
      </c>
      <c r="D540">
        <v>283991.31268869858</v>
      </c>
      <c r="E540" s="14">
        <f t="shared" si="8"/>
        <v>38991</v>
      </c>
    </row>
    <row r="541" spans="1:5" x14ac:dyDescent="0.15">
      <c r="A541">
        <v>540</v>
      </c>
      <c r="B541" s="42" t="s">
        <v>21</v>
      </c>
      <c r="C541" s="8">
        <v>39024</v>
      </c>
      <c r="D541">
        <v>421366.13899877918</v>
      </c>
      <c r="E541" s="14">
        <f t="shared" si="8"/>
        <v>39022</v>
      </c>
    </row>
    <row r="542" spans="1:5" x14ac:dyDescent="0.15">
      <c r="A542">
        <v>541</v>
      </c>
      <c r="B542" s="42" t="s">
        <v>22</v>
      </c>
      <c r="C542" s="8">
        <v>39054</v>
      </c>
      <c r="D542">
        <v>19422.009556361307</v>
      </c>
      <c r="E542" s="14">
        <f t="shared" si="8"/>
        <v>39052</v>
      </c>
    </row>
    <row r="543" spans="1:5" x14ac:dyDescent="0.15">
      <c r="A543">
        <v>542</v>
      </c>
      <c r="B543" s="42" t="s">
        <v>23</v>
      </c>
      <c r="C543" s="8">
        <v>37998</v>
      </c>
      <c r="D543">
        <v>421511.75136660098</v>
      </c>
      <c r="E543" s="14">
        <f t="shared" si="8"/>
        <v>37987</v>
      </c>
    </row>
    <row r="544" spans="1:5" x14ac:dyDescent="0.15">
      <c r="A544">
        <v>543</v>
      </c>
      <c r="B544" s="42" t="s">
        <v>24</v>
      </c>
      <c r="C544" s="8">
        <v>37989</v>
      </c>
      <c r="D544">
        <v>492482.84679719835</v>
      </c>
      <c r="E544" s="14">
        <f t="shared" si="8"/>
        <v>37987</v>
      </c>
    </row>
    <row r="545" spans="1:5" x14ac:dyDescent="0.15">
      <c r="A545">
        <v>544</v>
      </c>
      <c r="B545" s="42" t="s">
        <v>25</v>
      </c>
      <c r="C545" s="8">
        <v>38001</v>
      </c>
      <c r="D545">
        <v>441299.75639126514</v>
      </c>
      <c r="E545" s="14">
        <f t="shared" si="8"/>
        <v>37987</v>
      </c>
    </row>
    <row r="546" spans="1:5" x14ac:dyDescent="0.15">
      <c r="A546">
        <v>545</v>
      </c>
      <c r="B546" s="42" t="s">
        <v>26</v>
      </c>
      <c r="C546" s="8">
        <v>38011</v>
      </c>
      <c r="D546">
        <v>145898.24775232808</v>
      </c>
      <c r="E546" s="14">
        <f t="shared" si="8"/>
        <v>37987</v>
      </c>
    </row>
    <row r="547" spans="1:5" x14ac:dyDescent="0.15">
      <c r="A547">
        <v>546</v>
      </c>
      <c r="B547" s="42" t="s">
        <v>27</v>
      </c>
      <c r="C547" s="8">
        <v>38369</v>
      </c>
      <c r="D547">
        <v>491841.35683373344</v>
      </c>
      <c r="E547" s="14">
        <f t="shared" si="8"/>
        <v>38353</v>
      </c>
    </row>
    <row r="548" spans="1:5" x14ac:dyDescent="0.15">
      <c r="A548">
        <v>547</v>
      </c>
      <c r="B548" s="42" t="s">
        <v>28</v>
      </c>
      <c r="C548" s="8">
        <v>38406</v>
      </c>
      <c r="D548">
        <v>60577.15044439488</v>
      </c>
      <c r="E548" s="14">
        <f t="shared" si="8"/>
        <v>38384</v>
      </c>
    </row>
    <row r="549" spans="1:5" x14ac:dyDescent="0.15">
      <c r="A549">
        <v>548</v>
      </c>
      <c r="B549" s="42" t="s">
        <v>29</v>
      </c>
      <c r="C549" s="8">
        <v>38384</v>
      </c>
      <c r="D549">
        <v>97314.991735683361</v>
      </c>
      <c r="E549" s="14">
        <f t="shared" si="8"/>
        <v>38384</v>
      </c>
    </row>
    <row r="550" spans="1:5" x14ac:dyDescent="0.15">
      <c r="A550">
        <v>549</v>
      </c>
      <c r="B550" s="42" t="s">
        <v>30</v>
      </c>
      <c r="C550" s="8">
        <v>38022</v>
      </c>
      <c r="D550">
        <v>180779.68008749594</v>
      </c>
      <c r="E550" s="14">
        <f t="shared" si="8"/>
        <v>38018</v>
      </c>
    </row>
    <row r="551" spans="1:5" x14ac:dyDescent="0.15">
      <c r="A551">
        <v>550</v>
      </c>
      <c r="B551" s="42" t="s">
        <v>31</v>
      </c>
      <c r="C551" s="8">
        <v>38411</v>
      </c>
      <c r="D551">
        <v>34061.885298045883</v>
      </c>
      <c r="E551" s="14">
        <f t="shared" si="8"/>
        <v>38384</v>
      </c>
    </row>
    <row r="552" spans="1:5" x14ac:dyDescent="0.15">
      <c r="A552">
        <v>551</v>
      </c>
      <c r="B552" s="42" t="s">
        <v>32</v>
      </c>
      <c r="C552" s="8">
        <v>38399</v>
      </c>
      <c r="D552">
        <v>263808.90493792004</v>
      </c>
      <c r="E552" s="14">
        <f t="shared" si="8"/>
        <v>38384</v>
      </c>
    </row>
    <row r="553" spans="1:5" x14ac:dyDescent="0.15">
      <c r="A553">
        <v>552</v>
      </c>
      <c r="B553" s="42" t="s">
        <v>33</v>
      </c>
      <c r="C553" s="8">
        <v>38406</v>
      </c>
      <c r="D553">
        <v>190729.32461380461</v>
      </c>
      <c r="E553" s="14">
        <f t="shared" si="8"/>
        <v>38384</v>
      </c>
    </row>
    <row r="554" spans="1:5" x14ac:dyDescent="0.15">
      <c r="A554">
        <v>553</v>
      </c>
      <c r="B554" s="42" t="s">
        <v>34</v>
      </c>
      <c r="C554" s="8">
        <v>38386</v>
      </c>
      <c r="D554">
        <v>315602.38037698099</v>
      </c>
      <c r="E554" s="14">
        <f t="shared" si="8"/>
        <v>38384</v>
      </c>
    </row>
    <row r="555" spans="1:5" x14ac:dyDescent="0.15">
      <c r="A555">
        <v>554</v>
      </c>
      <c r="B555" s="42" t="s">
        <v>35</v>
      </c>
      <c r="C555" s="8">
        <v>38752</v>
      </c>
      <c r="D555">
        <v>44479.178762537653</v>
      </c>
      <c r="E555" s="14">
        <f t="shared" si="8"/>
        <v>38749</v>
      </c>
    </row>
    <row r="556" spans="1:5" x14ac:dyDescent="0.15">
      <c r="A556">
        <v>555</v>
      </c>
      <c r="B556" s="42" t="s">
        <v>17</v>
      </c>
      <c r="C556" s="8">
        <v>38801</v>
      </c>
      <c r="D556">
        <v>301847.93926105398</v>
      </c>
      <c r="E556" s="14">
        <f t="shared" si="8"/>
        <v>38777</v>
      </c>
    </row>
    <row r="557" spans="1:5" x14ac:dyDescent="0.15">
      <c r="A557">
        <v>556</v>
      </c>
      <c r="B557" s="42" t="s">
        <v>18</v>
      </c>
      <c r="C557" s="8">
        <v>38807</v>
      </c>
      <c r="D557">
        <v>413997.65293235367</v>
      </c>
      <c r="E557" s="14">
        <f t="shared" si="8"/>
        <v>38777</v>
      </c>
    </row>
    <row r="558" spans="1:5" x14ac:dyDescent="0.15">
      <c r="A558">
        <v>557</v>
      </c>
      <c r="B558" s="42" t="s">
        <v>19</v>
      </c>
      <c r="C558" s="8">
        <v>38799</v>
      </c>
      <c r="D558">
        <v>26487.892135690916</v>
      </c>
      <c r="E558" s="14">
        <f t="shared" si="8"/>
        <v>38777</v>
      </c>
    </row>
    <row r="559" spans="1:5" x14ac:dyDescent="0.15">
      <c r="A559">
        <v>558</v>
      </c>
      <c r="B559" s="42" t="s">
        <v>20</v>
      </c>
      <c r="C559" s="8">
        <v>38800</v>
      </c>
      <c r="D559">
        <v>343507.30419441796</v>
      </c>
      <c r="E559" s="14">
        <f t="shared" si="8"/>
        <v>38777</v>
      </c>
    </row>
    <row r="560" spans="1:5" x14ac:dyDescent="0.15">
      <c r="A560">
        <v>559</v>
      </c>
      <c r="B560" s="42" t="s">
        <v>21</v>
      </c>
      <c r="C560" s="8">
        <v>38801</v>
      </c>
      <c r="D560">
        <v>382691.72940804961</v>
      </c>
      <c r="E560" s="14">
        <f t="shared" si="8"/>
        <v>38777</v>
      </c>
    </row>
    <row r="561" spans="1:5" x14ac:dyDescent="0.15">
      <c r="A561">
        <v>560</v>
      </c>
      <c r="B561" s="42" t="s">
        <v>22</v>
      </c>
      <c r="C561" s="8">
        <v>38802</v>
      </c>
      <c r="D561">
        <v>136604.31023294223</v>
      </c>
      <c r="E561" s="14">
        <f t="shared" si="8"/>
        <v>38777</v>
      </c>
    </row>
    <row r="562" spans="1:5" x14ac:dyDescent="0.15">
      <c r="A562">
        <v>561</v>
      </c>
      <c r="B562" s="42" t="s">
        <v>23</v>
      </c>
      <c r="C562" s="8">
        <v>38803</v>
      </c>
      <c r="D562">
        <v>259080.14419653142</v>
      </c>
      <c r="E562" s="14">
        <f t="shared" si="8"/>
        <v>38777</v>
      </c>
    </row>
    <row r="563" spans="1:5" x14ac:dyDescent="0.15">
      <c r="A563">
        <v>562</v>
      </c>
      <c r="B563" s="42" t="s">
        <v>24</v>
      </c>
      <c r="C563" s="8">
        <v>38804</v>
      </c>
      <c r="D563">
        <v>90958.647497006779</v>
      </c>
      <c r="E563" s="14">
        <f t="shared" si="8"/>
        <v>38777</v>
      </c>
    </row>
    <row r="564" spans="1:5" x14ac:dyDescent="0.15">
      <c r="A564">
        <v>563</v>
      </c>
      <c r="B564" s="42" t="s">
        <v>25</v>
      </c>
      <c r="C564" s="8">
        <v>38805</v>
      </c>
      <c r="D564">
        <v>192389.99153901177</v>
      </c>
      <c r="E564" s="14">
        <f t="shared" si="8"/>
        <v>38777</v>
      </c>
    </row>
    <row r="565" spans="1:5" x14ac:dyDescent="0.15">
      <c r="A565">
        <v>564</v>
      </c>
      <c r="B565" s="42" t="s">
        <v>26</v>
      </c>
      <c r="C565" s="8">
        <v>38806</v>
      </c>
      <c r="D565">
        <v>18320.321331392443</v>
      </c>
      <c r="E565" s="14">
        <f t="shared" si="8"/>
        <v>38777</v>
      </c>
    </row>
    <row r="566" spans="1:5" x14ac:dyDescent="0.15">
      <c r="A566">
        <v>565</v>
      </c>
      <c r="B566" s="42" t="s">
        <v>27</v>
      </c>
      <c r="C566" s="8">
        <v>38807</v>
      </c>
      <c r="D566">
        <v>127219.38954034074</v>
      </c>
      <c r="E566" s="14">
        <f t="shared" si="8"/>
        <v>38777</v>
      </c>
    </row>
    <row r="567" spans="1:5" x14ac:dyDescent="0.15">
      <c r="A567">
        <v>566</v>
      </c>
      <c r="B567" s="42" t="s">
        <v>28</v>
      </c>
      <c r="C567" s="8">
        <v>38808</v>
      </c>
      <c r="D567">
        <v>95313.230760677325</v>
      </c>
      <c r="E567" s="14">
        <f t="shared" si="8"/>
        <v>38808</v>
      </c>
    </row>
    <row r="568" spans="1:5" x14ac:dyDescent="0.15">
      <c r="A568">
        <v>567</v>
      </c>
      <c r="B568" s="42" t="s">
        <v>29</v>
      </c>
      <c r="C568" s="8">
        <v>38809</v>
      </c>
      <c r="D568">
        <v>421003.11366229178</v>
      </c>
      <c r="E568" s="14">
        <f t="shared" si="8"/>
        <v>38808</v>
      </c>
    </row>
    <row r="569" spans="1:5" x14ac:dyDescent="0.15">
      <c r="A569">
        <v>568</v>
      </c>
      <c r="B569" s="42" t="s">
        <v>30</v>
      </c>
      <c r="C569" s="8">
        <v>38810</v>
      </c>
      <c r="D569">
        <v>167334.44554730493</v>
      </c>
      <c r="E569" s="14">
        <f t="shared" si="8"/>
        <v>38808</v>
      </c>
    </row>
    <row r="570" spans="1:5" x14ac:dyDescent="0.15">
      <c r="A570">
        <v>569</v>
      </c>
      <c r="B570" s="42" t="s">
        <v>31</v>
      </c>
      <c r="C570" s="8">
        <v>38811</v>
      </c>
      <c r="D570">
        <v>136830.53761029645</v>
      </c>
      <c r="E570" s="14">
        <f t="shared" si="8"/>
        <v>38808</v>
      </c>
    </row>
    <row r="571" spans="1:5" x14ac:dyDescent="0.15">
      <c r="A571">
        <v>570</v>
      </c>
      <c r="B571" s="42" t="s">
        <v>32</v>
      </c>
      <c r="C571" s="8">
        <v>37998</v>
      </c>
      <c r="D571">
        <v>416770.15123554639</v>
      </c>
      <c r="E571" s="14">
        <f t="shared" si="8"/>
        <v>37987</v>
      </c>
    </row>
    <row r="572" spans="1:5" x14ac:dyDescent="0.15">
      <c r="A572">
        <v>571</v>
      </c>
      <c r="B572" s="42" t="s">
        <v>33</v>
      </c>
      <c r="C572" s="8">
        <v>37989</v>
      </c>
      <c r="D572">
        <v>229024.43301441355</v>
      </c>
      <c r="E572" s="14">
        <f t="shared" si="8"/>
        <v>37987</v>
      </c>
    </row>
    <row r="573" spans="1:5" x14ac:dyDescent="0.15">
      <c r="A573">
        <v>572</v>
      </c>
      <c r="B573" s="42" t="s">
        <v>34</v>
      </c>
      <c r="C573" s="8">
        <v>38001</v>
      </c>
      <c r="D573">
        <v>306223.41441431572</v>
      </c>
      <c r="E573" s="14">
        <f t="shared" si="8"/>
        <v>37987</v>
      </c>
    </row>
    <row r="574" spans="1:5" x14ac:dyDescent="0.15">
      <c r="A574">
        <v>573</v>
      </c>
      <c r="B574" s="42" t="s">
        <v>35</v>
      </c>
      <c r="C574" s="8">
        <v>38011</v>
      </c>
      <c r="D574">
        <v>55063.333693119443</v>
      </c>
      <c r="E574" s="14">
        <f t="shared" si="8"/>
        <v>37987</v>
      </c>
    </row>
    <row r="575" spans="1:5" x14ac:dyDescent="0.15">
      <c r="A575">
        <v>574</v>
      </c>
      <c r="B575" s="42" t="s">
        <v>17</v>
      </c>
      <c r="C575" s="8">
        <v>37998</v>
      </c>
      <c r="D575">
        <v>39116.707273597451</v>
      </c>
      <c r="E575" s="14">
        <f t="shared" si="8"/>
        <v>37987</v>
      </c>
    </row>
    <row r="576" spans="1:5" x14ac:dyDescent="0.15">
      <c r="A576">
        <v>575</v>
      </c>
      <c r="B576" s="42" t="s">
        <v>18</v>
      </c>
      <c r="C576" s="8">
        <v>37989</v>
      </c>
      <c r="D576">
        <v>113094.14416249713</v>
      </c>
      <c r="E576" s="14">
        <f t="shared" si="8"/>
        <v>37987</v>
      </c>
    </row>
    <row r="577" spans="1:5" x14ac:dyDescent="0.15">
      <c r="A577">
        <v>576</v>
      </c>
      <c r="B577" s="42" t="s">
        <v>19</v>
      </c>
      <c r="C577" s="8">
        <v>38001</v>
      </c>
      <c r="D577">
        <v>225565.83247661372</v>
      </c>
      <c r="E577" s="14">
        <f t="shared" si="8"/>
        <v>37987</v>
      </c>
    </row>
    <row r="578" spans="1:5" x14ac:dyDescent="0.15">
      <c r="A578">
        <v>577</v>
      </c>
      <c r="B578" s="42" t="s">
        <v>20</v>
      </c>
      <c r="C578" s="8">
        <v>38011</v>
      </c>
      <c r="D578">
        <v>148800.06744280926</v>
      </c>
      <c r="E578" s="14">
        <f t="shared" si="8"/>
        <v>37987</v>
      </c>
    </row>
    <row r="579" spans="1:5" x14ac:dyDescent="0.15">
      <c r="A579">
        <v>578</v>
      </c>
      <c r="B579" s="42" t="s">
        <v>21</v>
      </c>
      <c r="C579" s="8">
        <v>37998</v>
      </c>
      <c r="D579">
        <v>404368.62717420759</v>
      </c>
      <c r="E579" s="14">
        <f t="shared" ref="E579:E642" si="9">DATE(YEAR(C579), MONTH(C579), 1)</f>
        <v>37987</v>
      </c>
    </row>
    <row r="580" spans="1:5" x14ac:dyDescent="0.15">
      <c r="A580">
        <v>579</v>
      </c>
      <c r="B580" s="42" t="s">
        <v>22</v>
      </c>
      <c r="C580" s="8">
        <v>37989</v>
      </c>
      <c r="D580">
        <v>252148.52054291224</v>
      </c>
      <c r="E580" s="14">
        <f t="shared" si="9"/>
        <v>37987</v>
      </c>
    </row>
    <row r="581" spans="1:5" x14ac:dyDescent="0.15">
      <c r="A581">
        <v>580</v>
      </c>
      <c r="B581" s="42" t="s">
        <v>23</v>
      </c>
      <c r="C581" s="8">
        <v>38001</v>
      </c>
      <c r="D581">
        <v>192755.994444273</v>
      </c>
      <c r="E581" s="14">
        <f t="shared" si="9"/>
        <v>37987</v>
      </c>
    </row>
    <row r="582" spans="1:5" x14ac:dyDescent="0.15">
      <c r="A582">
        <v>581</v>
      </c>
      <c r="B582" s="42" t="s">
        <v>24</v>
      </c>
      <c r="C582" s="8">
        <v>38011</v>
      </c>
      <c r="D582">
        <v>82373.382102281626</v>
      </c>
      <c r="E582" s="14">
        <f t="shared" si="9"/>
        <v>37987</v>
      </c>
    </row>
    <row r="583" spans="1:5" x14ac:dyDescent="0.15">
      <c r="A583">
        <v>582</v>
      </c>
      <c r="B583" s="42" t="s">
        <v>25</v>
      </c>
      <c r="C583" s="8">
        <v>37998</v>
      </c>
      <c r="D583">
        <v>496732.73015062208</v>
      </c>
      <c r="E583" s="14">
        <f t="shared" si="9"/>
        <v>37987</v>
      </c>
    </row>
    <row r="584" spans="1:5" x14ac:dyDescent="0.15">
      <c r="A584">
        <v>583</v>
      </c>
      <c r="B584" s="42" t="s">
        <v>26</v>
      </c>
      <c r="C584" s="8">
        <v>37989</v>
      </c>
      <c r="D584">
        <v>336766.00555854983</v>
      </c>
      <c r="E584" s="14">
        <f t="shared" si="9"/>
        <v>37987</v>
      </c>
    </row>
    <row r="585" spans="1:5" x14ac:dyDescent="0.15">
      <c r="A585">
        <v>584</v>
      </c>
      <c r="B585" s="42" t="s">
        <v>27</v>
      </c>
      <c r="C585" s="8">
        <v>38001</v>
      </c>
      <c r="D585">
        <v>147929.00281158838</v>
      </c>
      <c r="E585" s="14">
        <f t="shared" si="9"/>
        <v>37987</v>
      </c>
    </row>
    <row r="586" spans="1:5" x14ac:dyDescent="0.15">
      <c r="A586">
        <v>585</v>
      </c>
      <c r="B586" s="42" t="s">
        <v>28</v>
      </c>
      <c r="C586" s="8">
        <v>37998</v>
      </c>
      <c r="D586">
        <v>108678.62055777095</v>
      </c>
      <c r="E586" s="14">
        <f t="shared" si="9"/>
        <v>37987</v>
      </c>
    </row>
    <row r="587" spans="1:5" x14ac:dyDescent="0.15">
      <c r="A587">
        <v>586</v>
      </c>
      <c r="B587" s="42" t="s">
        <v>29</v>
      </c>
      <c r="C587" s="8">
        <v>37989</v>
      </c>
      <c r="D587">
        <v>363083.82876357849</v>
      </c>
      <c r="E587" s="14">
        <f t="shared" si="9"/>
        <v>37987</v>
      </c>
    </row>
    <row r="588" spans="1:5" x14ac:dyDescent="0.15">
      <c r="A588">
        <v>587</v>
      </c>
      <c r="B588" s="42" t="s">
        <v>30</v>
      </c>
      <c r="C588" s="8">
        <v>38001</v>
      </c>
      <c r="D588">
        <v>103984.63107618777</v>
      </c>
      <c r="E588" s="14">
        <f t="shared" si="9"/>
        <v>37987</v>
      </c>
    </row>
    <row r="589" spans="1:5" x14ac:dyDescent="0.15">
      <c r="A589">
        <v>588</v>
      </c>
      <c r="B589" s="42" t="s">
        <v>31</v>
      </c>
      <c r="C589" s="8">
        <v>38011</v>
      </c>
      <c r="D589">
        <v>75088.210656673866</v>
      </c>
      <c r="E589" s="14">
        <f t="shared" si="9"/>
        <v>37987</v>
      </c>
    </row>
    <row r="590" spans="1:5" x14ac:dyDescent="0.15">
      <c r="A590">
        <v>589</v>
      </c>
      <c r="B590" s="42" t="s">
        <v>32</v>
      </c>
      <c r="C590" s="8">
        <v>38369</v>
      </c>
      <c r="D590">
        <v>416983.84596704977</v>
      </c>
      <c r="E590" s="14">
        <f t="shared" si="9"/>
        <v>38353</v>
      </c>
    </row>
    <row r="591" spans="1:5" x14ac:dyDescent="0.15">
      <c r="A591">
        <v>590</v>
      </c>
      <c r="B591" s="42" t="s">
        <v>33</v>
      </c>
      <c r="C591" s="8">
        <v>38406</v>
      </c>
      <c r="D591">
        <v>143793.4600518283</v>
      </c>
      <c r="E591" s="14">
        <f t="shared" si="9"/>
        <v>38384</v>
      </c>
    </row>
    <row r="592" spans="1:5" x14ac:dyDescent="0.15">
      <c r="A592">
        <v>591</v>
      </c>
      <c r="B592" s="42" t="s">
        <v>34</v>
      </c>
      <c r="C592" s="8">
        <v>38384</v>
      </c>
      <c r="D592">
        <v>202117.43806508943</v>
      </c>
      <c r="E592" s="14">
        <f t="shared" si="9"/>
        <v>38384</v>
      </c>
    </row>
    <row r="593" spans="1:5" x14ac:dyDescent="0.15">
      <c r="A593">
        <v>592</v>
      </c>
      <c r="B593" s="42" t="s">
        <v>35</v>
      </c>
      <c r="C593" s="8">
        <v>38022</v>
      </c>
      <c r="D593">
        <v>463060.74967658549</v>
      </c>
      <c r="E593" s="14">
        <f t="shared" si="9"/>
        <v>38018</v>
      </c>
    </row>
    <row r="594" spans="1:5" x14ac:dyDescent="0.15">
      <c r="A594">
        <v>593</v>
      </c>
      <c r="B594" s="42" t="s">
        <v>17</v>
      </c>
      <c r="C594" s="8">
        <v>38411</v>
      </c>
      <c r="D594">
        <v>178774.09705033409</v>
      </c>
      <c r="E594" s="14">
        <f t="shared" si="9"/>
        <v>38384</v>
      </c>
    </row>
    <row r="595" spans="1:5" x14ac:dyDescent="0.15">
      <c r="A595">
        <v>594</v>
      </c>
      <c r="B595" s="42" t="s">
        <v>18</v>
      </c>
      <c r="C595" s="8">
        <v>38399</v>
      </c>
      <c r="D595">
        <v>300264.24905787094</v>
      </c>
      <c r="E595" s="14">
        <f t="shared" si="9"/>
        <v>38384</v>
      </c>
    </row>
    <row r="596" spans="1:5" x14ac:dyDescent="0.15">
      <c r="A596">
        <v>595</v>
      </c>
      <c r="B596" s="42" t="s">
        <v>19</v>
      </c>
      <c r="C596" s="8">
        <v>38406</v>
      </c>
      <c r="D596">
        <v>47607.261701235249</v>
      </c>
      <c r="E596" s="14">
        <f t="shared" si="9"/>
        <v>38384</v>
      </c>
    </row>
    <row r="597" spans="1:5" x14ac:dyDescent="0.15">
      <c r="A597">
        <v>596</v>
      </c>
      <c r="B597" s="42" t="s">
        <v>20</v>
      </c>
      <c r="C597" s="8">
        <v>38386</v>
      </c>
      <c r="D597">
        <v>97470.571094596002</v>
      </c>
      <c r="E597" s="14">
        <f t="shared" si="9"/>
        <v>38384</v>
      </c>
    </row>
    <row r="598" spans="1:5" x14ac:dyDescent="0.15">
      <c r="A598">
        <v>597</v>
      </c>
      <c r="B598" s="42" t="s">
        <v>21</v>
      </c>
      <c r="C598" s="8">
        <v>38752</v>
      </c>
      <c r="D598">
        <v>269809.60284225276</v>
      </c>
      <c r="E598" s="14">
        <f t="shared" si="9"/>
        <v>38749</v>
      </c>
    </row>
    <row r="599" spans="1:5" x14ac:dyDescent="0.15">
      <c r="A599">
        <v>598</v>
      </c>
      <c r="B599" s="42" t="s">
        <v>22</v>
      </c>
      <c r="C599" s="8">
        <v>38801</v>
      </c>
      <c r="D599">
        <v>103171.00786138239</v>
      </c>
      <c r="E599" s="14">
        <f t="shared" si="9"/>
        <v>38777</v>
      </c>
    </row>
    <row r="600" spans="1:5" x14ac:dyDescent="0.15">
      <c r="A600">
        <v>599</v>
      </c>
      <c r="B600" s="42" t="s">
        <v>23</v>
      </c>
      <c r="C600" s="8">
        <v>38807</v>
      </c>
      <c r="D600">
        <v>42564.264723657041</v>
      </c>
      <c r="E600" s="14">
        <f t="shared" si="9"/>
        <v>38777</v>
      </c>
    </row>
    <row r="601" spans="1:5" x14ac:dyDescent="0.15">
      <c r="A601">
        <v>600</v>
      </c>
      <c r="B601" s="42" t="s">
        <v>24</v>
      </c>
      <c r="C601" s="8">
        <v>38799</v>
      </c>
      <c r="D601">
        <v>444641.21831836633</v>
      </c>
      <c r="E601" s="14">
        <f t="shared" si="9"/>
        <v>38777</v>
      </c>
    </row>
    <row r="602" spans="1:5" x14ac:dyDescent="0.15">
      <c r="A602">
        <v>601</v>
      </c>
      <c r="B602" s="42" t="s">
        <v>25</v>
      </c>
      <c r="C602" s="8">
        <v>38065</v>
      </c>
      <c r="D602">
        <v>489900.55986668821</v>
      </c>
      <c r="E602" s="14">
        <f t="shared" si="9"/>
        <v>38047</v>
      </c>
    </row>
    <row r="603" spans="1:5" x14ac:dyDescent="0.15">
      <c r="A603">
        <v>602</v>
      </c>
      <c r="B603" s="42" t="s">
        <v>26</v>
      </c>
      <c r="C603" s="8">
        <v>38781</v>
      </c>
      <c r="D603">
        <v>37839.415406640706</v>
      </c>
      <c r="E603" s="14">
        <f t="shared" si="9"/>
        <v>38777</v>
      </c>
    </row>
    <row r="604" spans="1:5" x14ac:dyDescent="0.15">
      <c r="A604">
        <v>603</v>
      </c>
      <c r="B604" s="42" t="s">
        <v>27</v>
      </c>
      <c r="C604" s="8">
        <v>38446</v>
      </c>
      <c r="D604">
        <v>203496.42446634287</v>
      </c>
      <c r="E604" s="14">
        <f t="shared" si="9"/>
        <v>38443</v>
      </c>
    </row>
    <row r="605" spans="1:5" x14ac:dyDescent="0.15">
      <c r="A605">
        <v>604</v>
      </c>
      <c r="B605" s="42" t="s">
        <v>28</v>
      </c>
      <c r="C605" s="8">
        <v>38837</v>
      </c>
      <c r="D605">
        <v>465142.15548083658</v>
      </c>
      <c r="E605" s="14">
        <f t="shared" si="9"/>
        <v>38808</v>
      </c>
    </row>
    <row r="606" spans="1:5" x14ac:dyDescent="0.15">
      <c r="A606">
        <v>605</v>
      </c>
      <c r="B606" s="42" t="s">
        <v>29</v>
      </c>
      <c r="C606" s="8">
        <v>38102</v>
      </c>
      <c r="D606">
        <v>265058.60489917448</v>
      </c>
      <c r="E606" s="14">
        <f t="shared" si="9"/>
        <v>38078</v>
      </c>
    </row>
    <row r="607" spans="1:5" x14ac:dyDescent="0.15">
      <c r="A607">
        <v>606</v>
      </c>
      <c r="B607" s="42" t="s">
        <v>30</v>
      </c>
      <c r="C607" s="8">
        <v>38826</v>
      </c>
      <c r="D607">
        <v>293205.53488969593</v>
      </c>
      <c r="E607" s="14">
        <f t="shared" si="9"/>
        <v>38808</v>
      </c>
    </row>
    <row r="608" spans="1:5" x14ac:dyDescent="0.15">
      <c r="A608">
        <v>607</v>
      </c>
      <c r="B608" s="42" t="s">
        <v>31</v>
      </c>
      <c r="C608" s="8">
        <v>38083</v>
      </c>
      <c r="D608">
        <v>102965.79317781917</v>
      </c>
      <c r="E608" s="14">
        <f t="shared" si="9"/>
        <v>38078</v>
      </c>
    </row>
    <row r="609" spans="1:5" x14ac:dyDescent="0.15">
      <c r="A609">
        <v>608</v>
      </c>
      <c r="B609" s="42" t="s">
        <v>32</v>
      </c>
      <c r="C609" s="8">
        <v>38469</v>
      </c>
      <c r="D609">
        <v>301213.68823342561</v>
      </c>
      <c r="E609" s="14">
        <f t="shared" si="9"/>
        <v>38443</v>
      </c>
    </row>
    <row r="610" spans="1:5" x14ac:dyDescent="0.15">
      <c r="A610">
        <v>609</v>
      </c>
      <c r="B610" s="42" t="s">
        <v>33</v>
      </c>
      <c r="C610" s="8">
        <v>38112</v>
      </c>
      <c r="D610">
        <v>420081.3743808273</v>
      </c>
      <c r="E610" s="14">
        <f t="shared" si="9"/>
        <v>38108</v>
      </c>
    </row>
    <row r="611" spans="1:5" x14ac:dyDescent="0.15">
      <c r="A611">
        <v>610</v>
      </c>
      <c r="B611" s="42" t="s">
        <v>34</v>
      </c>
      <c r="C611" s="8">
        <v>38843</v>
      </c>
      <c r="D611">
        <v>102327.15284121557</v>
      </c>
      <c r="E611" s="14">
        <f t="shared" si="9"/>
        <v>38838</v>
      </c>
    </row>
    <row r="612" spans="1:5" x14ac:dyDescent="0.15">
      <c r="A612">
        <v>611</v>
      </c>
      <c r="B612" s="42" t="s">
        <v>35</v>
      </c>
      <c r="C612" s="8">
        <v>38479</v>
      </c>
      <c r="D612">
        <v>486647.40656615305</v>
      </c>
      <c r="E612" s="14">
        <f t="shared" si="9"/>
        <v>38473</v>
      </c>
    </row>
    <row r="613" spans="1:5" x14ac:dyDescent="0.15">
      <c r="A613">
        <v>612</v>
      </c>
      <c r="B613" s="42" t="s">
        <v>26</v>
      </c>
      <c r="C613" s="8">
        <v>38845</v>
      </c>
      <c r="D613">
        <v>218656.85551131191</v>
      </c>
      <c r="E613" s="14">
        <f t="shared" si="9"/>
        <v>38838</v>
      </c>
    </row>
    <row r="614" spans="1:5" x14ac:dyDescent="0.15">
      <c r="A614">
        <v>613</v>
      </c>
      <c r="B614" s="42" t="s">
        <v>27</v>
      </c>
      <c r="C614" s="8">
        <v>38481</v>
      </c>
      <c r="D614">
        <v>458680.5443027899</v>
      </c>
      <c r="E614" s="14">
        <f t="shared" si="9"/>
        <v>38473</v>
      </c>
    </row>
    <row r="615" spans="1:5" x14ac:dyDescent="0.15">
      <c r="A615">
        <v>614</v>
      </c>
      <c r="B615" s="42" t="s">
        <v>28</v>
      </c>
      <c r="C615" s="8">
        <v>38847</v>
      </c>
      <c r="D615">
        <v>99437.170879355996</v>
      </c>
      <c r="E615" s="14">
        <f t="shared" si="9"/>
        <v>38838</v>
      </c>
    </row>
    <row r="616" spans="1:5" x14ac:dyDescent="0.15">
      <c r="A616">
        <v>615</v>
      </c>
      <c r="B616" s="42" t="s">
        <v>29</v>
      </c>
      <c r="C616" s="8">
        <v>38909</v>
      </c>
      <c r="D616">
        <v>296181.25498976035</v>
      </c>
      <c r="E616" s="14">
        <f t="shared" si="9"/>
        <v>38899</v>
      </c>
    </row>
    <row r="617" spans="1:5" x14ac:dyDescent="0.15">
      <c r="A617">
        <v>616</v>
      </c>
      <c r="B617" s="42" t="s">
        <v>30</v>
      </c>
      <c r="C617" s="8">
        <v>38576</v>
      </c>
      <c r="D617">
        <v>107234.03470380344</v>
      </c>
      <c r="E617" s="14">
        <f t="shared" si="9"/>
        <v>38565</v>
      </c>
    </row>
    <row r="618" spans="1:5" x14ac:dyDescent="0.15">
      <c r="A618">
        <v>617</v>
      </c>
      <c r="B618" s="42" t="s">
        <v>31</v>
      </c>
      <c r="C618" s="8">
        <v>38112</v>
      </c>
      <c r="D618">
        <v>194116.73583668692</v>
      </c>
      <c r="E618" s="14">
        <f t="shared" si="9"/>
        <v>38108</v>
      </c>
    </row>
    <row r="619" spans="1:5" x14ac:dyDescent="0.15">
      <c r="A619">
        <v>618</v>
      </c>
      <c r="B619" s="42" t="s">
        <v>32</v>
      </c>
      <c r="C619" s="8">
        <v>38843</v>
      </c>
      <c r="D619">
        <v>119163.13912021792</v>
      </c>
      <c r="E619" s="14">
        <f t="shared" si="9"/>
        <v>38838</v>
      </c>
    </row>
    <row r="620" spans="1:5" x14ac:dyDescent="0.15">
      <c r="A620">
        <v>619</v>
      </c>
      <c r="B620" s="42" t="s">
        <v>33</v>
      </c>
      <c r="C620" s="8">
        <v>38479</v>
      </c>
      <c r="D620">
        <v>14404.87648993688</v>
      </c>
      <c r="E620" s="14">
        <f t="shared" si="9"/>
        <v>38473</v>
      </c>
    </row>
    <row r="621" spans="1:5" x14ac:dyDescent="0.15">
      <c r="A621">
        <v>620</v>
      </c>
      <c r="B621" s="42" t="s">
        <v>34</v>
      </c>
      <c r="C621" s="8">
        <v>38845</v>
      </c>
      <c r="D621">
        <v>482334.53807940846</v>
      </c>
      <c r="E621" s="14">
        <f t="shared" si="9"/>
        <v>38838</v>
      </c>
    </row>
    <row r="622" spans="1:5" x14ac:dyDescent="0.15">
      <c r="A622">
        <v>621</v>
      </c>
      <c r="B622" s="42" t="s">
        <v>35</v>
      </c>
      <c r="C622" s="8">
        <v>38481</v>
      </c>
      <c r="D622">
        <v>177051.57831141184</v>
      </c>
      <c r="E622" s="14">
        <f t="shared" si="9"/>
        <v>38473</v>
      </c>
    </row>
    <row r="623" spans="1:5" x14ac:dyDescent="0.15">
      <c r="A623">
        <v>622</v>
      </c>
      <c r="B623" s="42" t="s">
        <v>36</v>
      </c>
      <c r="C623" s="8">
        <v>38847</v>
      </c>
      <c r="D623">
        <v>341964.142597222</v>
      </c>
      <c r="E623" s="14">
        <f t="shared" si="9"/>
        <v>38838</v>
      </c>
    </row>
    <row r="624" spans="1:5" x14ac:dyDescent="0.15">
      <c r="A624">
        <v>623</v>
      </c>
      <c r="B624" s="42" t="s">
        <v>37</v>
      </c>
      <c r="C624" s="8">
        <v>38909</v>
      </c>
      <c r="D624">
        <v>136536.29297531978</v>
      </c>
      <c r="E624" s="14">
        <f t="shared" si="9"/>
        <v>38899</v>
      </c>
    </row>
    <row r="625" spans="1:5" x14ac:dyDescent="0.15">
      <c r="A625">
        <v>624</v>
      </c>
      <c r="B625" s="42" t="s">
        <v>38</v>
      </c>
      <c r="C625" s="8">
        <v>38576</v>
      </c>
      <c r="D625">
        <v>6654.6418575423313</v>
      </c>
      <c r="E625" s="14">
        <f t="shared" si="9"/>
        <v>38565</v>
      </c>
    </row>
    <row r="626" spans="1:5" x14ac:dyDescent="0.15">
      <c r="A626">
        <v>625</v>
      </c>
      <c r="B626" s="42" t="s">
        <v>39</v>
      </c>
      <c r="C626" s="8">
        <v>38243</v>
      </c>
      <c r="D626">
        <v>357130.96344592562</v>
      </c>
      <c r="E626" s="14">
        <f t="shared" si="9"/>
        <v>38231</v>
      </c>
    </row>
    <row r="627" spans="1:5" x14ac:dyDescent="0.15">
      <c r="A627">
        <v>626</v>
      </c>
      <c r="B627" s="42" t="s">
        <v>40</v>
      </c>
      <c r="C627" s="8">
        <v>38676</v>
      </c>
      <c r="D627">
        <v>416010.08024711692</v>
      </c>
      <c r="E627" s="14">
        <f t="shared" si="9"/>
        <v>38657</v>
      </c>
    </row>
    <row r="628" spans="1:5" x14ac:dyDescent="0.15">
      <c r="A628">
        <v>627</v>
      </c>
      <c r="B628" s="42" t="s">
        <v>41</v>
      </c>
      <c r="C628" s="8">
        <v>39042</v>
      </c>
      <c r="D628">
        <v>256688.85984024566</v>
      </c>
      <c r="E628" s="14">
        <f t="shared" si="9"/>
        <v>39022</v>
      </c>
    </row>
    <row r="629" spans="1:5" x14ac:dyDescent="0.15">
      <c r="A629">
        <v>628</v>
      </c>
      <c r="B629" s="42" t="s">
        <v>42</v>
      </c>
      <c r="C629" s="8">
        <v>38678</v>
      </c>
      <c r="D629">
        <v>191622.60549089371</v>
      </c>
      <c r="E629" s="14">
        <f t="shared" si="9"/>
        <v>38657</v>
      </c>
    </row>
    <row r="630" spans="1:5" x14ac:dyDescent="0.15">
      <c r="A630">
        <v>629</v>
      </c>
      <c r="B630" s="42" t="s">
        <v>43</v>
      </c>
      <c r="C630" s="8">
        <v>38314</v>
      </c>
      <c r="D630">
        <v>291568.18598145415</v>
      </c>
      <c r="E630" s="14">
        <f t="shared" si="9"/>
        <v>38292</v>
      </c>
    </row>
    <row r="631" spans="1:5" x14ac:dyDescent="0.15">
      <c r="A631">
        <v>630</v>
      </c>
      <c r="B631" s="42" t="s">
        <v>44</v>
      </c>
      <c r="C631" s="8">
        <v>38496</v>
      </c>
      <c r="D631">
        <v>168089.48226656322</v>
      </c>
      <c r="E631" s="14">
        <f t="shared" si="9"/>
        <v>38473</v>
      </c>
    </row>
    <row r="632" spans="1:5" x14ac:dyDescent="0.15">
      <c r="A632">
        <v>631</v>
      </c>
      <c r="B632" s="42" t="s">
        <v>45</v>
      </c>
      <c r="C632" s="8">
        <v>38497</v>
      </c>
      <c r="D632">
        <v>347225.38341173233</v>
      </c>
      <c r="E632" s="14">
        <f t="shared" si="9"/>
        <v>38473</v>
      </c>
    </row>
    <row r="633" spans="1:5" x14ac:dyDescent="0.15">
      <c r="A633">
        <v>632</v>
      </c>
      <c r="B633" s="42" t="s">
        <v>46</v>
      </c>
      <c r="C633" s="8">
        <v>38498</v>
      </c>
      <c r="D633">
        <v>203322.96887887907</v>
      </c>
      <c r="E633" s="14">
        <f t="shared" si="9"/>
        <v>38473</v>
      </c>
    </row>
    <row r="634" spans="1:5" x14ac:dyDescent="0.15">
      <c r="A634">
        <v>633</v>
      </c>
      <c r="B634" s="42" t="s">
        <v>47</v>
      </c>
      <c r="C634" s="8">
        <v>38499</v>
      </c>
      <c r="D634">
        <v>264212.21151796688</v>
      </c>
      <c r="E634" s="14">
        <f t="shared" si="9"/>
        <v>38473</v>
      </c>
    </row>
    <row r="635" spans="1:5" x14ac:dyDescent="0.15">
      <c r="A635">
        <v>634</v>
      </c>
      <c r="B635" s="42" t="s">
        <v>48</v>
      </c>
      <c r="C635" s="8">
        <v>38500</v>
      </c>
      <c r="D635">
        <v>117273.97275007462</v>
      </c>
      <c r="E635" s="14">
        <f t="shared" si="9"/>
        <v>38473</v>
      </c>
    </row>
    <row r="636" spans="1:5" x14ac:dyDescent="0.15">
      <c r="A636">
        <v>635</v>
      </c>
      <c r="B636" s="42" t="s">
        <v>49</v>
      </c>
      <c r="C636" s="8">
        <v>38501</v>
      </c>
      <c r="D636">
        <v>295282.92751407012</v>
      </c>
      <c r="E636" s="14">
        <f t="shared" si="9"/>
        <v>38473</v>
      </c>
    </row>
    <row r="637" spans="1:5" x14ac:dyDescent="0.15">
      <c r="A637">
        <v>636</v>
      </c>
      <c r="B637" s="42" t="s">
        <v>50</v>
      </c>
      <c r="C637" s="8">
        <v>38502</v>
      </c>
      <c r="D637">
        <v>202212.171385939</v>
      </c>
      <c r="E637" s="14">
        <f t="shared" si="9"/>
        <v>38473</v>
      </c>
    </row>
    <row r="638" spans="1:5" x14ac:dyDescent="0.15">
      <c r="A638">
        <v>637</v>
      </c>
      <c r="B638" s="42" t="s">
        <v>51</v>
      </c>
      <c r="C638" s="8">
        <v>38503</v>
      </c>
      <c r="D638">
        <v>436762.63129051682</v>
      </c>
      <c r="E638" s="14">
        <f t="shared" si="9"/>
        <v>38473</v>
      </c>
    </row>
    <row r="639" spans="1:5" x14ac:dyDescent="0.15">
      <c r="A639">
        <v>638</v>
      </c>
      <c r="B639" s="42" t="s">
        <v>52</v>
      </c>
      <c r="C639" s="8">
        <v>38504</v>
      </c>
      <c r="D639">
        <v>85964.357211089358</v>
      </c>
      <c r="E639" s="14">
        <f t="shared" si="9"/>
        <v>38504</v>
      </c>
    </row>
    <row r="640" spans="1:5" x14ac:dyDescent="0.15">
      <c r="A640">
        <v>639</v>
      </c>
      <c r="B640" s="42" t="s">
        <v>53</v>
      </c>
      <c r="C640" s="8">
        <v>38505</v>
      </c>
      <c r="D640">
        <v>338554.46327527653</v>
      </c>
      <c r="E640" s="14">
        <f t="shared" si="9"/>
        <v>38504</v>
      </c>
    </row>
    <row r="641" spans="1:5" x14ac:dyDescent="0.15">
      <c r="A641">
        <v>640</v>
      </c>
      <c r="B641" s="42" t="s">
        <v>54</v>
      </c>
      <c r="C641" s="8">
        <v>38506</v>
      </c>
      <c r="D641">
        <v>229856.1016159319</v>
      </c>
      <c r="E641" s="14">
        <f t="shared" si="9"/>
        <v>38504</v>
      </c>
    </row>
    <row r="642" spans="1:5" x14ac:dyDescent="0.15">
      <c r="A642">
        <v>641</v>
      </c>
      <c r="B642" s="42" t="s">
        <v>26</v>
      </c>
      <c r="C642" s="8">
        <v>38536</v>
      </c>
      <c r="D642">
        <v>174090.35810169083</v>
      </c>
      <c r="E642" s="14">
        <f t="shared" si="9"/>
        <v>38534</v>
      </c>
    </row>
    <row r="643" spans="1:5" x14ac:dyDescent="0.15">
      <c r="A643">
        <v>642</v>
      </c>
      <c r="B643" s="42" t="s">
        <v>27</v>
      </c>
      <c r="C643" s="8">
        <v>38567</v>
      </c>
      <c r="D643">
        <v>358473.2398841494</v>
      </c>
      <c r="E643" s="14">
        <f t="shared" ref="E643:E706" si="10">DATE(YEAR(C643), MONTH(C643), 1)</f>
        <v>38565</v>
      </c>
    </row>
    <row r="644" spans="1:5" x14ac:dyDescent="0.15">
      <c r="A644">
        <v>643</v>
      </c>
      <c r="B644" s="42" t="s">
        <v>28</v>
      </c>
      <c r="C644" s="8">
        <v>38598</v>
      </c>
      <c r="D644">
        <v>51006.305797357323</v>
      </c>
      <c r="E644" s="14">
        <f t="shared" si="10"/>
        <v>38596</v>
      </c>
    </row>
    <row r="645" spans="1:5" x14ac:dyDescent="0.15">
      <c r="A645">
        <v>644</v>
      </c>
      <c r="B645" s="42" t="s">
        <v>29</v>
      </c>
      <c r="C645" s="8">
        <v>38628</v>
      </c>
      <c r="D645">
        <v>336080.99501832301</v>
      </c>
      <c r="E645" s="14">
        <f t="shared" si="10"/>
        <v>38626</v>
      </c>
    </row>
    <row r="646" spans="1:5" x14ac:dyDescent="0.15">
      <c r="A646">
        <v>645</v>
      </c>
      <c r="B646" s="42" t="s">
        <v>30</v>
      </c>
      <c r="C646" s="8">
        <v>38659</v>
      </c>
      <c r="D646">
        <v>119408.97332263639</v>
      </c>
      <c r="E646" s="14">
        <f t="shared" si="10"/>
        <v>38657</v>
      </c>
    </row>
    <row r="647" spans="1:5" x14ac:dyDescent="0.15">
      <c r="A647">
        <v>646</v>
      </c>
      <c r="B647" s="42" t="s">
        <v>31</v>
      </c>
      <c r="C647" s="8">
        <v>38689</v>
      </c>
      <c r="D647">
        <v>198693.47446018044</v>
      </c>
      <c r="E647" s="14">
        <f t="shared" si="10"/>
        <v>38687</v>
      </c>
    </row>
    <row r="648" spans="1:5" x14ac:dyDescent="0.15">
      <c r="A648">
        <v>647</v>
      </c>
      <c r="B648" s="42" t="s">
        <v>32</v>
      </c>
      <c r="C648" s="8">
        <v>38720</v>
      </c>
      <c r="D648">
        <v>20731.155811528846</v>
      </c>
      <c r="E648" s="14">
        <f t="shared" si="10"/>
        <v>38718</v>
      </c>
    </row>
    <row r="649" spans="1:5" x14ac:dyDescent="0.15">
      <c r="A649">
        <v>648</v>
      </c>
      <c r="B649" s="42" t="s">
        <v>33</v>
      </c>
      <c r="C649" s="8">
        <v>38751</v>
      </c>
      <c r="D649">
        <v>438099.23978549481</v>
      </c>
      <c r="E649" s="14">
        <f t="shared" si="10"/>
        <v>38749</v>
      </c>
    </row>
    <row r="650" spans="1:5" x14ac:dyDescent="0.15">
      <c r="A650">
        <v>649</v>
      </c>
      <c r="B650" s="42" t="s">
        <v>34</v>
      </c>
      <c r="C650" s="8">
        <v>38779</v>
      </c>
      <c r="D650">
        <v>151006.84365701245</v>
      </c>
      <c r="E650" s="14">
        <f t="shared" si="10"/>
        <v>38777</v>
      </c>
    </row>
    <row r="651" spans="1:5" x14ac:dyDescent="0.15">
      <c r="A651">
        <v>650</v>
      </c>
      <c r="B651" s="42" t="s">
        <v>35</v>
      </c>
      <c r="C651" s="8">
        <v>38810</v>
      </c>
      <c r="D651">
        <v>38187.894599316875</v>
      </c>
      <c r="E651" s="14">
        <f t="shared" si="10"/>
        <v>38808</v>
      </c>
    </row>
    <row r="652" spans="1:5" x14ac:dyDescent="0.15">
      <c r="A652">
        <v>651</v>
      </c>
      <c r="B652" s="42" t="s">
        <v>36</v>
      </c>
      <c r="C652" s="8">
        <v>38840</v>
      </c>
      <c r="D652">
        <v>330261.1279231307</v>
      </c>
      <c r="E652" s="14">
        <f t="shared" si="10"/>
        <v>38838</v>
      </c>
    </row>
    <row r="653" spans="1:5" x14ac:dyDescent="0.15">
      <c r="A653">
        <v>652</v>
      </c>
      <c r="B653" s="42" t="s">
        <v>37</v>
      </c>
      <c r="C653" s="8">
        <v>38871</v>
      </c>
      <c r="D653">
        <v>44010.128779588595</v>
      </c>
      <c r="E653" s="14">
        <f t="shared" si="10"/>
        <v>38869</v>
      </c>
    </row>
    <row r="654" spans="1:5" x14ac:dyDescent="0.15">
      <c r="A654">
        <v>653</v>
      </c>
      <c r="B654" s="42" t="s">
        <v>38</v>
      </c>
      <c r="C654" s="8">
        <v>38901</v>
      </c>
      <c r="D654">
        <v>233334.27395033473</v>
      </c>
      <c r="E654" s="14">
        <f t="shared" si="10"/>
        <v>38899</v>
      </c>
    </row>
    <row r="655" spans="1:5" x14ac:dyDescent="0.15">
      <c r="A655">
        <v>654</v>
      </c>
      <c r="B655" s="42" t="s">
        <v>39</v>
      </c>
      <c r="C655" s="8">
        <v>38932</v>
      </c>
      <c r="D655">
        <v>207601.6947719192</v>
      </c>
      <c r="E655" s="14">
        <f t="shared" si="10"/>
        <v>38930</v>
      </c>
    </row>
    <row r="656" spans="1:5" x14ac:dyDescent="0.15">
      <c r="A656">
        <v>655</v>
      </c>
      <c r="B656" s="42" t="s">
        <v>40</v>
      </c>
      <c r="C656" s="8">
        <v>38963</v>
      </c>
      <c r="D656">
        <v>109240.16610247055</v>
      </c>
      <c r="E656" s="14">
        <f t="shared" si="10"/>
        <v>38961</v>
      </c>
    </row>
    <row r="657" spans="1:5" x14ac:dyDescent="0.15">
      <c r="A657">
        <v>656</v>
      </c>
      <c r="B657" s="42" t="s">
        <v>41</v>
      </c>
      <c r="C657" s="8">
        <v>38993</v>
      </c>
      <c r="D657">
        <v>48299.859544698957</v>
      </c>
      <c r="E657" s="14">
        <f t="shared" si="10"/>
        <v>38991</v>
      </c>
    </row>
    <row r="658" spans="1:5" x14ac:dyDescent="0.15">
      <c r="A658">
        <v>657</v>
      </c>
      <c r="B658" s="42" t="s">
        <v>42</v>
      </c>
      <c r="C658" s="8">
        <v>39024</v>
      </c>
      <c r="D658">
        <v>234371.76047454571</v>
      </c>
      <c r="E658" s="14">
        <f t="shared" si="10"/>
        <v>39022</v>
      </c>
    </row>
    <row r="659" spans="1:5" x14ac:dyDescent="0.15">
      <c r="A659">
        <v>658</v>
      </c>
      <c r="B659" s="42" t="s">
        <v>43</v>
      </c>
      <c r="C659" s="8">
        <v>39054</v>
      </c>
      <c r="D659">
        <v>201224.41723510137</v>
      </c>
      <c r="E659" s="14">
        <f t="shared" si="10"/>
        <v>39052</v>
      </c>
    </row>
    <row r="660" spans="1:5" x14ac:dyDescent="0.15">
      <c r="A660">
        <v>659</v>
      </c>
      <c r="B660" s="42" t="s">
        <v>44</v>
      </c>
      <c r="C660" s="8">
        <v>37998</v>
      </c>
      <c r="D660">
        <v>494071.34177214437</v>
      </c>
      <c r="E660" s="14">
        <f t="shared" si="10"/>
        <v>37987</v>
      </c>
    </row>
    <row r="661" spans="1:5" x14ac:dyDescent="0.15">
      <c r="A661">
        <v>660</v>
      </c>
      <c r="B661" s="42" t="s">
        <v>45</v>
      </c>
      <c r="C661" s="8">
        <v>37989</v>
      </c>
      <c r="D661">
        <v>131254.28764871598</v>
      </c>
      <c r="E661" s="14">
        <f t="shared" si="10"/>
        <v>37987</v>
      </c>
    </row>
    <row r="662" spans="1:5" x14ac:dyDescent="0.15">
      <c r="A662">
        <v>661</v>
      </c>
      <c r="B662" s="42" t="s">
        <v>46</v>
      </c>
      <c r="C662" s="8">
        <v>38001</v>
      </c>
      <c r="D662">
        <v>472627.73490085505</v>
      </c>
      <c r="E662" s="14">
        <f t="shared" si="10"/>
        <v>37987</v>
      </c>
    </row>
    <row r="663" spans="1:5" x14ac:dyDescent="0.15">
      <c r="A663">
        <v>662</v>
      </c>
      <c r="B663" s="42" t="s">
        <v>47</v>
      </c>
      <c r="C663" s="8">
        <v>38011</v>
      </c>
      <c r="D663">
        <v>63045.486694410567</v>
      </c>
      <c r="E663" s="14">
        <f t="shared" si="10"/>
        <v>37987</v>
      </c>
    </row>
    <row r="664" spans="1:5" x14ac:dyDescent="0.15">
      <c r="A664">
        <v>663</v>
      </c>
      <c r="B664" s="42" t="s">
        <v>48</v>
      </c>
      <c r="C664" s="8">
        <v>38369</v>
      </c>
      <c r="D664">
        <v>351363.23131582834</v>
      </c>
      <c r="E664" s="14">
        <f t="shared" si="10"/>
        <v>38353</v>
      </c>
    </row>
    <row r="665" spans="1:5" x14ac:dyDescent="0.15">
      <c r="A665">
        <v>664</v>
      </c>
      <c r="B665" s="42" t="s">
        <v>49</v>
      </c>
      <c r="C665" s="8">
        <v>38406</v>
      </c>
      <c r="D665">
        <v>8310.3174254082751</v>
      </c>
      <c r="E665" s="14">
        <f t="shared" si="10"/>
        <v>38384</v>
      </c>
    </row>
    <row r="666" spans="1:5" x14ac:dyDescent="0.15">
      <c r="A666">
        <v>665</v>
      </c>
      <c r="B666" s="42" t="s">
        <v>50</v>
      </c>
      <c r="C666" s="8">
        <v>38384</v>
      </c>
      <c r="D666">
        <v>417549.43942678929</v>
      </c>
      <c r="E666" s="14">
        <f t="shared" si="10"/>
        <v>38384</v>
      </c>
    </row>
    <row r="667" spans="1:5" x14ac:dyDescent="0.15">
      <c r="A667">
        <v>666</v>
      </c>
      <c r="B667" s="42" t="s">
        <v>51</v>
      </c>
      <c r="C667" s="8">
        <v>38022</v>
      </c>
      <c r="D667">
        <v>84589.829660671574</v>
      </c>
      <c r="E667" s="14">
        <f t="shared" si="10"/>
        <v>38018</v>
      </c>
    </row>
    <row r="668" spans="1:5" x14ac:dyDescent="0.15">
      <c r="A668">
        <v>667</v>
      </c>
      <c r="B668" s="42" t="s">
        <v>52</v>
      </c>
      <c r="C668" s="8">
        <v>38411</v>
      </c>
      <c r="D668">
        <v>415037.48789518629</v>
      </c>
      <c r="E668" s="14">
        <f t="shared" si="10"/>
        <v>38384</v>
      </c>
    </row>
    <row r="669" spans="1:5" x14ac:dyDescent="0.15">
      <c r="A669">
        <v>668</v>
      </c>
      <c r="B669" s="42" t="s">
        <v>53</v>
      </c>
      <c r="C669" s="8">
        <v>38399</v>
      </c>
      <c r="D669">
        <v>457454.84680538281</v>
      </c>
      <c r="E669" s="14">
        <f t="shared" si="10"/>
        <v>38384</v>
      </c>
    </row>
    <row r="670" spans="1:5" x14ac:dyDescent="0.15">
      <c r="A670">
        <v>669</v>
      </c>
      <c r="B670" s="42" t="s">
        <v>54</v>
      </c>
      <c r="C670" s="8">
        <v>38406</v>
      </c>
      <c r="D670">
        <v>13154.725955376145</v>
      </c>
      <c r="E670" s="14">
        <f t="shared" si="10"/>
        <v>38384</v>
      </c>
    </row>
    <row r="671" spans="1:5" x14ac:dyDescent="0.15">
      <c r="A671">
        <v>670</v>
      </c>
      <c r="B671" s="42" t="s">
        <v>26</v>
      </c>
      <c r="C671" s="8">
        <v>38386</v>
      </c>
      <c r="D671">
        <v>193926.7682146233</v>
      </c>
      <c r="E671" s="14">
        <f t="shared" si="10"/>
        <v>38384</v>
      </c>
    </row>
    <row r="672" spans="1:5" x14ac:dyDescent="0.15">
      <c r="A672">
        <v>671</v>
      </c>
      <c r="B672" s="42" t="s">
        <v>27</v>
      </c>
      <c r="C672" s="8">
        <v>38752</v>
      </c>
      <c r="D672">
        <v>370297.01774067048</v>
      </c>
      <c r="E672" s="14">
        <f t="shared" si="10"/>
        <v>38749</v>
      </c>
    </row>
    <row r="673" spans="1:5" x14ac:dyDescent="0.15">
      <c r="A673">
        <v>672</v>
      </c>
      <c r="B673" s="42" t="s">
        <v>28</v>
      </c>
      <c r="C673" s="8">
        <v>38801</v>
      </c>
      <c r="D673">
        <v>420420.34821253596</v>
      </c>
      <c r="E673" s="14">
        <f t="shared" si="10"/>
        <v>38777</v>
      </c>
    </row>
    <row r="674" spans="1:5" x14ac:dyDescent="0.15">
      <c r="A674">
        <v>673</v>
      </c>
      <c r="B674" s="42" t="s">
        <v>29</v>
      </c>
      <c r="C674" s="8">
        <v>38807</v>
      </c>
      <c r="D674">
        <v>167007.28064497671</v>
      </c>
      <c r="E674" s="14">
        <f t="shared" si="10"/>
        <v>38777</v>
      </c>
    </row>
    <row r="675" spans="1:5" x14ac:dyDescent="0.15">
      <c r="A675">
        <v>674</v>
      </c>
      <c r="B675" s="42" t="s">
        <v>30</v>
      </c>
      <c r="C675" s="8">
        <v>38799</v>
      </c>
      <c r="D675">
        <v>380603.38961128669</v>
      </c>
      <c r="E675" s="14">
        <f t="shared" si="10"/>
        <v>38777</v>
      </c>
    </row>
    <row r="676" spans="1:5" x14ac:dyDescent="0.15">
      <c r="A676">
        <v>675</v>
      </c>
      <c r="B676" s="42" t="s">
        <v>31</v>
      </c>
      <c r="C676" s="8">
        <v>38800</v>
      </c>
      <c r="D676">
        <v>481341.81379723659</v>
      </c>
      <c r="E676" s="14">
        <f t="shared" si="10"/>
        <v>38777</v>
      </c>
    </row>
    <row r="677" spans="1:5" x14ac:dyDescent="0.15">
      <c r="A677">
        <v>676</v>
      </c>
      <c r="B677" s="42" t="s">
        <v>32</v>
      </c>
      <c r="C677" s="8">
        <v>38801</v>
      </c>
      <c r="D677">
        <v>281849.02668536617</v>
      </c>
      <c r="E677" s="14">
        <f t="shared" si="10"/>
        <v>38777</v>
      </c>
    </row>
    <row r="678" spans="1:5" x14ac:dyDescent="0.15">
      <c r="A678">
        <v>677</v>
      </c>
      <c r="B678" s="42" t="s">
        <v>33</v>
      </c>
      <c r="C678" s="8">
        <v>38802</v>
      </c>
      <c r="D678">
        <v>484113.78714625235</v>
      </c>
      <c r="E678" s="14">
        <f t="shared" si="10"/>
        <v>38777</v>
      </c>
    </row>
    <row r="679" spans="1:5" x14ac:dyDescent="0.15">
      <c r="A679">
        <v>678</v>
      </c>
      <c r="B679" s="42" t="s">
        <v>34</v>
      </c>
      <c r="C679" s="8">
        <v>38803</v>
      </c>
      <c r="D679">
        <v>295703.24467376538</v>
      </c>
      <c r="E679" s="14">
        <f t="shared" si="10"/>
        <v>38777</v>
      </c>
    </row>
    <row r="680" spans="1:5" x14ac:dyDescent="0.15">
      <c r="A680">
        <v>679</v>
      </c>
      <c r="B680" s="42" t="s">
        <v>35</v>
      </c>
      <c r="C680" s="8">
        <v>38804</v>
      </c>
      <c r="D680">
        <v>266613.73981711734</v>
      </c>
      <c r="E680" s="14">
        <f t="shared" si="10"/>
        <v>38777</v>
      </c>
    </row>
    <row r="681" spans="1:5" x14ac:dyDescent="0.15">
      <c r="A681">
        <v>680</v>
      </c>
      <c r="B681" s="42" t="s">
        <v>36</v>
      </c>
      <c r="C681" s="8">
        <v>38805</v>
      </c>
      <c r="D681">
        <v>490779.98150085518</v>
      </c>
      <c r="E681" s="14">
        <f t="shared" si="10"/>
        <v>38777</v>
      </c>
    </row>
    <row r="682" spans="1:5" x14ac:dyDescent="0.15">
      <c r="A682">
        <v>681</v>
      </c>
      <c r="B682" s="42" t="s">
        <v>37</v>
      </c>
      <c r="C682" s="8">
        <v>38806</v>
      </c>
      <c r="D682">
        <v>300214.63694135245</v>
      </c>
      <c r="E682" s="14">
        <f t="shared" si="10"/>
        <v>38777</v>
      </c>
    </row>
    <row r="683" spans="1:5" x14ac:dyDescent="0.15">
      <c r="A683">
        <v>682</v>
      </c>
      <c r="B683" s="42" t="s">
        <v>38</v>
      </c>
      <c r="C683" s="8">
        <v>38807</v>
      </c>
      <c r="D683">
        <v>404004.05708602146</v>
      </c>
      <c r="E683" s="14">
        <f t="shared" si="10"/>
        <v>38777</v>
      </c>
    </row>
    <row r="684" spans="1:5" x14ac:dyDescent="0.15">
      <c r="A684">
        <v>683</v>
      </c>
      <c r="B684" s="42" t="s">
        <v>39</v>
      </c>
      <c r="C684" s="8">
        <v>38808</v>
      </c>
      <c r="D684">
        <v>159405.70836391975</v>
      </c>
      <c r="E684" s="14">
        <f t="shared" si="10"/>
        <v>38808</v>
      </c>
    </row>
    <row r="685" spans="1:5" x14ac:dyDescent="0.15">
      <c r="A685">
        <v>684</v>
      </c>
      <c r="B685" s="42" t="s">
        <v>40</v>
      </c>
      <c r="C685" s="8">
        <v>38809</v>
      </c>
      <c r="D685">
        <v>215864.28193376266</v>
      </c>
      <c r="E685" s="14">
        <f t="shared" si="10"/>
        <v>38808</v>
      </c>
    </row>
    <row r="686" spans="1:5" x14ac:dyDescent="0.15">
      <c r="A686">
        <v>685</v>
      </c>
      <c r="B686" s="42" t="s">
        <v>41</v>
      </c>
      <c r="C686" s="8">
        <v>38810</v>
      </c>
      <c r="D686">
        <v>364333.39240578993</v>
      </c>
      <c r="E686" s="14">
        <f t="shared" si="10"/>
        <v>38808</v>
      </c>
    </row>
    <row r="687" spans="1:5" x14ac:dyDescent="0.15">
      <c r="A687">
        <v>686</v>
      </c>
      <c r="B687" s="42" t="s">
        <v>42</v>
      </c>
      <c r="C687" s="8">
        <v>38811</v>
      </c>
      <c r="D687">
        <v>190188.65109183019</v>
      </c>
      <c r="E687" s="14">
        <f t="shared" si="10"/>
        <v>38808</v>
      </c>
    </row>
    <row r="688" spans="1:5" x14ac:dyDescent="0.15">
      <c r="A688">
        <v>687</v>
      </c>
      <c r="B688" s="42" t="s">
        <v>43</v>
      </c>
      <c r="C688" s="8">
        <v>37998</v>
      </c>
      <c r="D688">
        <v>267532.19082805782</v>
      </c>
      <c r="E688" s="14">
        <f t="shared" si="10"/>
        <v>37987</v>
      </c>
    </row>
    <row r="689" spans="1:5" x14ac:dyDescent="0.15">
      <c r="A689">
        <v>688</v>
      </c>
      <c r="B689" s="42" t="s">
        <v>44</v>
      </c>
      <c r="C689" s="8">
        <v>37989</v>
      </c>
      <c r="D689">
        <v>116707.91138584874</v>
      </c>
      <c r="E689" s="14">
        <f t="shared" si="10"/>
        <v>37987</v>
      </c>
    </row>
    <row r="690" spans="1:5" x14ac:dyDescent="0.15">
      <c r="A690">
        <v>689</v>
      </c>
      <c r="B690" s="42" t="s">
        <v>45</v>
      </c>
      <c r="C690" s="8">
        <v>38001</v>
      </c>
      <c r="D690">
        <v>416440.50814343541</v>
      </c>
      <c r="E690" s="14">
        <f t="shared" si="10"/>
        <v>37987</v>
      </c>
    </row>
    <row r="691" spans="1:5" x14ac:dyDescent="0.15">
      <c r="A691">
        <v>690</v>
      </c>
      <c r="B691" s="42" t="s">
        <v>46</v>
      </c>
      <c r="C691" s="8">
        <v>38011</v>
      </c>
      <c r="D691">
        <v>339737.76323547907</v>
      </c>
      <c r="E691" s="14">
        <f t="shared" si="10"/>
        <v>37987</v>
      </c>
    </row>
    <row r="692" spans="1:5" x14ac:dyDescent="0.15">
      <c r="A692">
        <v>691</v>
      </c>
      <c r="B692" s="42" t="s">
        <v>47</v>
      </c>
      <c r="C692" s="8">
        <v>37998</v>
      </c>
      <c r="D692">
        <v>179150.9222252935</v>
      </c>
      <c r="E692" s="14">
        <f t="shared" si="10"/>
        <v>37987</v>
      </c>
    </row>
    <row r="693" spans="1:5" x14ac:dyDescent="0.15">
      <c r="A693">
        <v>692</v>
      </c>
      <c r="B693" s="42" t="s">
        <v>48</v>
      </c>
      <c r="C693" s="8">
        <v>37989</v>
      </c>
      <c r="D693">
        <v>156552.44444752819</v>
      </c>
      <c r="E693" s="14">
        <f t="shared" si="10"/>
        <v>37987</v>
      </c>
    </row>
    <row r="694" spans="1:5" x14ac:dyDescent="0.15">
      <c r="A694">
        <v>693</v>
      </c>
      <c r="B694" s="42" t="s">
        <v>49</v>
      </c>
      <c r="C694" s="8">
        <v>38001</v>
      </c>
      <c r="D694">
        <v>160201.08216648721</v>
      </c>
      <c r="E694" s="14">
        <f t="shared" si="10"/>
        <v>37987</v>
      </c>
    </row>
    <row r="695" spans="1:5" x14ac:dyDescent="0.15">
      <c r="A695">
        <v>694</v>
      </c>
      <c r="B695" s="42" t="s">
        <v>50</v>
      </c>
      <c r="C695" s="8">
        <v>38011</v>
      </c>
      <c r="D695">
        <v>57760.978218661272</v>
      </c>
      <c r="E695" s="14">
        <f t="shared" si="10"/>
        <v>37987</v>
      </c>
    </row>
    <row r="696" spans="1:5" x14ac:dyDescent="0.15">
      <c r="A696">
        <v>695</v>
      </c>
      <c r="B696" s="42" t="s">
        <v>51</v>
      </c>
      <c r="C696" s="8">
        <v>37998</v>
      </c>
      <c r="D696">
        <v>128618.48991525442</v>
      </c>
      <c r="E696" s="14">
        <f t="shared" si="10"/>
        <v>37987</v>
      </c>
    </row>
    <row r="697" spans="1:5" x14ac:dyDescent="0.15">
      <c r="A697">
        <v>696</v>
      </c>
      <c r="B697" s="42" t="s">
        <v>52</v>
      </c>
      <c r="C697" s="8">
        <v>37989</v>
      </c>
      <c r="D697">
        <v>31913.638213578844</v>
      </c>
      <c r="E697" s="14">
        <f t="shared" si="10"/>
        <v>37987</v>
      </c>
    </row>
    <row r="698" spans="1:5" x14ac:dyDescent="0.15">
      <c r="A698">
        <v>697</v>
      </c>
      <c r="B698" s="42" t="s">
        <v>53</v>
      </c>
      <c r="C698" s="8">
        <v>38001</v>
      </c>
      <c r="D698">
        <v>381091.8724701138</v>
      </c>
      <c r="E698" s="14">
        <f t="shared" si="10"/>
        <v>37987</v>
      </c>
    </row>
    <row r="699" spans="1:5" x14ac:dyDescent="0.15">
      <c r="A699">
        <v>698</v>
      </c>
      <c r="B699" s="42" t="s">
        <v>54</v>
      </c>
      <c r="C699" s="8">
        <v>38011</v>
      </c>
      <c r="D699">
        <v>150225.86567149233</v>
      </c>
      <c r="E699" s="14">
        <f t="shared" si="10"/>
        <v>37987</v>
      </c>
    </row>
    <row r="700" spans="1:5" x14ac:dyDescent="0.15">
      <c r="A700">
        <v>699</v>
      </c>
      <c r="B700" s="42" t="s">
        <v>26</v>
      </c>
      <c r="C700" s="8">
        <v>37998</v>
      </c>
      <c r="D700">
        <v>455028.88662117621</v>
      </c>
      <c r="E700" s="14">
        <f t="shared" si="10"/>
        <v>37987</v>
      </c>
    </row>
    <row r="701" spans="1:5" x14ac:dyDescent="0.15">
      <c r="A701">
        <v>700</v>
      </c>
      <c r="B701" s="42" t="s">
        <v>27</v>
      </c>
      <c r="C701" s="8">
        <v>37989</v>
      </c>
      <c r="D701">
        <v>422716.93024727819</v>
      </c>
      <c r="E701" s="14">
        <f t="shared" si="10"/>
        <v>37987</v>
      </c>
    </row>
    <row r="702" spans="1:5" x14ac:dyDescent="0.15">
      <c r="A702">
        <v>701</v>
      </c>
      <c r="B702" s="42" t="s">
        <v>28</v>
      </c>
      <c r="C702" s="8">
        <v>38001</v>
      </c>
      <c r="D702">
        <v>238864.43466852326</v>
      </c>
      <c r="E702" s="14">
        <f t="shared" si="10"/>
        <v>37987</v>
      </c>
    </row>
    <row r="703" spans="1:5" x14ac:dyDescent="0.15">
      <c r="A703">
        <v>702</v>
      </c>
      <c r="B703" s="42" t="s">
        <v>29</v>
      </c>
      <c r="C703" s="8">
        <v>37998</v>
      </c>
      <c r="D703">
        <v>401137.81717896013</v>
      </c>
      <c r="E703" s="14">
        <f t="shared" si="10"/>
        <v>37987</v>
      </c>
    </row>
    <row r="704" spans="1:5" x14ac:dyDescent="0.15">
      <c r="A704">
        <v>703</v>
      </c>
      <c r="B704" s="42" t="s">
        <v>30</v>
      </c>
      <c r="C704" s="8">
        <v>37989</v>
      </c>
      <c r="D704">
        <v>228053.75204904776</v>
      </c>
      <c r="E704" s="14">
        <f t="shared" si="10"/>
        <v>37987</v>
      </c>
    </row>
    <row r="705" spans="1:5" x14ac:dyDescent="0.15">
      <c r="A705">
        <v>704</v>
      </c>
      <c r="B705" s="42" t="s">
        <v>31</v>
      </c>
      <c r="C705" s="8">
        <v>38001</v>
      </c>
      <c r="D705">
        <v>405900.54528722417</v>
      </c>
      <c r="E705" s="14">
        <f t="shared" si="10"/>
        <v>37987</v>
      </c>
    </row>
    <row r="706" spans="1:5" x14ac:dyDescent="0.15">
      <c r="A706">
        <v>705</v>
      </c>
      <c r="B706" s="42" t="s">
        <v>32</v>
      </c>
      <c r="C706" s="8">
        <v>38011</v>
      </c>
      <c r="D706">
        <v>54855.52418819473</v>
      </c>
      <c r="E706" s="14">
        <f t="shared" si="10"/>
        <v>37987</v>
      </c>
    </row>
    <row r="707" spans="1:5" x14ac:dyDescent="0.15">
      <c r="A707">
        <v>706</v>
      </c>
      <c r="B707" s="42" t="s">
        <v>33</v>
      </c>
      <c r="C707" s="8">
        <v>38369</v>
      </c>
      <c r="D707">
        <v>260066.61282898541</v>
      </c>
      <c r="E707" s="14">
        <f t="shared" ref="E707:E770" si="11">DATE(YEAR(C707), MONTH(C707), 1)</f>
        <v>38353</v>
      </c>
    </row>
    <row r="708" spans="1:5" x14ac:dyDescent="0.15">
      <c r="A708">
        <v>707</v>
      </c>
      <c r="B708" s="42" t="s">
        <v>34</v>
      </c>
      <c r="C708" s="8">
        <v>38406</v>
      </c>
      <c r="D708">
        <v>334841.21715613035</v>
      </c>
      <c r="E708" s="14">
        <f t="shared" si="11"/>
        <v>38384</v>
      </c>
    </row>
    <row r="709" spans="1:5" x14ac:dyDescent="0.15">
      <c r="A709">
        <v>708</v>
      </c>
      <c r="B709" s="42" t="s">
        <v>35</v>
      </c>
      <c r="C709" s="8">
        <v>38384</v>
      </c>
      <c r="D709">
        <v>391397.7399131289</v>
      </c>
      <c r="E709" s="14">
        <f t="shared" si="11"/>
        <v>38384</v>
      </c>
    </row>
    <row r="710" spans="1:5" x14ac:dyDescent="0.15">
      <c r="A710">
        <v>709</v>
      </c>
      <c r="B710" s="42" t="s">
        <v>36</v>
      </c>
      <c r="C710" s="8">
        <v>38022</v>
      </c>
      <c r="D710">
        <v>124198.31859275371</v>
      </c>
      <c r="E710" s="14">
        <f t="shared" si="11"/>
        <v>38018</v>
      </c>
    </row>
    <row r="711" spans="1:5" x14ac:dyDescent="0.15">
      <c r="A711">
        <v>710</v>
      </c>
      <c r="B711" s="42" t="s">
        <v>37</v>
      </c>
      <c r="C711" s="8">
        <v>38411</v>
      </c>
      <c r="D711">
        <v>344517.94132385135</v>
      </c>
      <c r="E711" s="14">
        <f t="shared" si="11"/>
        <v>38384</v>
      </c>
    </row>
    <row r="712" spans="1:5" x14ac:dyDescent="0.15">
      <c r="A712">
        <v>711</v>
      </c>
      <c r="B712" s="42" t="s">
        <v>38</v>
      </c>
      <c r="C712" s="8">
        <v>38399</v>
      </c>
      <c r="D712">
        <v>152675.55657823701</v>
      </c>
      <c r="E712" s="14">
        <f t="shared" si="11"/>
        <v>38384</v>
      </c>
    </row>
    <row r="713" spans="1:5" x14ac:dyDescent="0.15">
      <c r="A713">
        <v>712</v>
      </c>
      <c r="B713" s="42" t="s">
        <v>39</v>
      </c>
      <c r="C713" s="8">
        <v>38406</v>
      </c>
      <c r="D713">
        <v>8875.9270711764584</v>
      </c>
      <c r="E713" s="14">
        <f t="shared" si="11"/>
        <v>38384</v>
      </c>
    </row>
    <row r="714" spans="1:5" x14ac:dyDescent="0.15">
      <c r="A714">
        <v>713</v>
      </c>
      <c r="B714" s="42" t="s">
        <v>40</v>
      </c>
      <c r="C714" s="8">
        <v>38386</v>
      </c>
      <c r="D714">
        <v>40880.665329993513</v>
      </c>
      <c r="E714" s="14">
        <f t="shared" si="11"/>
        <v>38384</v>
      </c>
    </row>
    <row r="715" spans="1:5" x14ac:dyDescent="0.15">
      <c r="A715">
        <v>714</v>
      </c>
      <c r="B715" s="42" t="s">
        <v>41</v>
      </c>
      <c r="C715" s="8">
        <v>38752</v>
      </c>
      <c r="D715">
        <v>171472.40292841237</v>
      </c>
      <c r="E715" s="14">
        <f t="shared" si="11"/>
        <v>38749</v>
      </c>
    </row>
    <row r="716" spans="1:5" x14ac:dyDescent="0.15">
      <c r="A716">
        <v>715</v>
      </c>
      <c r="B716" s="42" t="s">
        <v>42</v>
      </c>
      <c r="C716" s="8">
        <v>38801</v>
      </c>
      <c r="D716">
        <v>499344.94017036987</v>
      </c>
      <c r="E716" s="14">
        <f t="shared" si="11"/>
        <v>38777</v>
      </c>
    </row>
    <row r="717" spans="1:5" x14ac:dyDescent="0.15">
      <c r="A717">
        <v>716</v>
      </c>
      <c r="B717" s="42" t="s">
        <v>43</v>
      </c>
      <c r="C717" s="8">
        <v>38807</v>
      </c>
      <c r="D717">
        <v>17415.705333675091</v>
      </c>
      <c r="E717" s="14">
        <f t="shared" si="11"/>
        <v>38777</v>
      </c>
    </row>
    <row r="718" spans="1:5" x14ac:dyDescent="0.15">
      <c r="A718">
        <v>717</v>
      </c>
      <c r="B718" s="42" t="s">
        <v>44</v>
      </c>
      <c r="C718" s="8">
        <v>38799</v>
      </c>
      <c r="D718">
        <v>84237.173683927918</v>
      </c>
      <c r="E718" s="14">
        <f t="shared" si="11"/>
        <v>38777</v>
      </c>
    </row>
    <row r="719" spans="1:5" x14ac:dyDescent="0.15">
      <c r="A719">
        <v>718</v>
      </c>
      <c r="B719" s="42" t="s">
        <v>45</v>
      </c>
      <c r="C719" s="8">
        <v>38065</v>
      </c>
      <c r="D719">
        <v>449060.91964149609</v>
      </c>
      <c r="E719" s="14">
        <f t="shared" si="11"/>
        <v>38047</v>
      </c>
    </row>
    <row r="720" spans="1:5" x14ac:dyDescent="0.15">
      <c r="A720">
        <v>719</v>
      </c>
      <c r="B720" s="42" t="s">
        <v>46</v>
      </c>
      <c r="C720" s="8">
        <v>38781</v>
      </c>
      <c r="D720">
        <v>263495.09033430205</v>
      </c>
      <c r="E720" s="14">
        <f t="shared" si="11"/>
        <v>38777</v>
      </c>
    </row>
    <row r="721" spans="1:5" x14ac:dyDescent="0.15">
      <c r="A721">
        <v>720</v>
      </c>
      <c r="B721" s="42" t="s">
        <v>47</v>
      </c>
      <c r="C721" s="8">
        <v>38446</v>
      </c>
      <c r="D721">
        <v>252036.60143015179</v>
      </c>
      <c r="E721" s="14">
        <f t="shared" si="11"/>
        <v>38443</v>
      </c>
    </row>
    <row r="722" spans="1:5" x14ac:dyDescent="0.15">
      <c r="A722">
        <v>721</v>
      </c>
      <c r="B722" s="42" t="s">
        <v>48</v>
      </c>
      <c r="C722" s="8">
        <v>38837</v>
      </c>
      <c r="D722">
        <v>98224.222690634357</v>
      </c>
      <c r="E722" s="14">
        <f t="shared" si="11"/>
        <v>38808</v>
      </c>
    </row>
    <row r="723" spans="1:5" x14ac:dyDescent="0.15">
      <c r="A723">
        <v>722</v>
      </c>
      <c r="B723" s="42" t="s">
        <v>49</v>
      </c>
      <c r="C723" s="8">
        <v>38102</v>
      </c>
      <c r="D723">
        <v>66678.647862312035</v>
      </c>
      <c r="E723" s="14">
        <f t="shared" si="11"/>
        <v>38078</v>
      </c>
    </row>
    <row r="724" spans="1:5" x14ac:dyDescent="0.15">
      <c r="A724">
        <v>723</v>
      </c>
      <c r="B724" s="42" t="s">
        <v>50</v>
      </c>
      <c r="C724" s="8">
        <v>38826</v>
      </c>
      <c r="D724">
        <v>496519.66047069029</v>
      </c>
      <c r="E724" s="14">
        <f t="shared" si="11"/>
        <v>38808</v>
      </c>
    </row>
    <row r="725" spans="1:5" x14ac:dyDescent="0.15">
      <c r="A725">
        <v>724</v>
      </c>
      <c r="B725" s="42" t="s">
        <v>51</v>
      </c>
      <c r="C725" s="8">
        <v>38083</v>
      </c>
      <c r="D725">
        <v>479354.81318517373</v>
      </c>
      <c r="E725" s="14">
        <f t="shared" si="11"/>
        <v>38078</v>
      </c>
    </row>
    <row r="726" spans="1:5" x14ac:dyDescent="0.15">
      <c r="A726">
        <v>725</v>
      </c>
      <c r="B726" s="42" t="s">
        <v>52</v>
      </c>
      <c r="C726" s="8">
        <v>38469</v>
      </c>
      <c r="D726">
        <v>221609.76108271009</v>
      </c>
      <c r="E726" s="14">
        <f t="shared" si="11"/>
        <v>38443</v>
      </c>
    </row>
    <row r="727" spans="1:5" x14ac:dyDescent="0.15">
      <c r="A727">
        <v>726</v>
      </c>
      <c r="B727" s="42" t="s">
        <v>53</v>
      </c>
      <c r="C727" s="8">
        <v>38112</v>
      </c>
      <c r="D727">
        <v>159747.76180356482</v>
      </c>
      <c r="E727" s="14">
        <f t="shared" si="11"/>
        <v>38108</v>
      </c>
    </row>
    <row r="728" spans="1:5" x14ac:dyDescent="0.15">
      <c r="A728">
        <v>727</v>
      </c>
      <c r="B728" s="42" t="s">
        <v>54</v>
      </c>
      <c r="C728" s="8">
        <v>38843</v>
      </c>
      <c r="D728">
        <v>423933.62126839202</v>
      </c>
      <c r="E728" s="14">
        <f t="shared" si="11"/>
        <v>38838</v>
      </c>
    </row>
    <row r="729" spans="1:5" x14ac:dyDescent="0.15">
      <c r="A729">
        <v>728</v>
      </c>
      <c r="B729" s="42" t="s">
        <v>26</v>
      </c>
      <c r="C729" s="8">
        <v>38479</v>
      </c>
      <c r="D729">
        <v>252487.84784771444</v>
      </c>
      <c r="E729" s="14">
        <f t="shared" si="11"/>
        <v>38473</v>
      </c>
    </row>
    <row r="730" spans="1:5" x14ac:dyDescent="0.15">
      <c r="A730">
        <v>729</v>
      </c>
      <c r="B730" s="42" t="s">
        <v>27</v>
      </c>
      <c r="C730" s="8">
        <v>38845</v>
      </c>
      <c r="D730">
        <v>497163.52940726432</v>
      </c>
      <c r="E730" s="14">
        <f t="shared" si="11"/>
        <v>38838</v>
      </c>
    </row>
    <row r="731" spans="1:5" x14ac:dyDescent="0.15">
      <c r="A731">
        <v>730</v>
      </c>
      <c r="B731" s="42" t="s">
        <v>28</v>
      </c>
      <c r="C731" s="8">
        <v>38481</v>
      </c>
      <c r="D731">
        <v>149710.71193071661</v>
      </c>
      <c r="E731" s="14">
        <f t="shared" si="11"/>
        <v>38473</v>
      </c>
    </row>
    <row r="732" spans="1:5" x14ac:dyDescent="0.15">
      <c r="A732">
        <v>731</v>
      </c>
      <c r="B732" s="42" t="s">
        <v>29</v>
      </c>
      <c r="C732" s="8">
        <v>38847</v>
      </c>
      <c r="D732">
        <v>378500.69542441453</v>
      </c>
      <c r="E732" s="14">
        <f t="shared" si="11"/>
        <v>38838</v>
      </c>
    </row>
    <row r="733" spans="1:5" x14ac:dyDescent="0.15">
      <c r="A733">
        <v>732</v>
      </c>
      <c r="B733" s="42" t="s">
        <v>30</v>
      </c>
      <c r="C733" s="8">
        <v>38909</v>
      </c>
      <c r="D733">
        <v>97198.606403252124</v>
      </c>
      <c r="E733" s="14">
        <f t="shared" si="11"/>
        <v>38899</v>
      </c>
    </row>
    <row r="734" spans="1:5" x14ac:dyDescent="0.15">
      <c r="A734">
        <v>733</v>
      </c>
      <c r="B734" s="42" t="s">
        <v>31</v>
      </c>
      <c r="C734" s="8">
        <v>38576</v>
      </c>
      <c r="D734">
        <v>107207.27960986049</v>
      </c>
      <c r="E734" s="14">
        <f t="shared" si="11"/>
        <v>38565</v>
      </c>
    </row>
    <row r="735" spans="1:5" x14ac:dyDescent="0.15">
      <c r="A735">
        <v>734</v>
      </c>
      <c r="B735" s="42" t="s">
        <v>32</v>
      </c>
      <c r="C735" s="8">
        <v>38112</v>
      </c>
      <c r="D735">
        <v>78726.42871743413</v>
      </c>
      <c r="E735" s="14">
        <f t="shared" si="11"/>
        <v>38108</v>
      </c>
    </row>
    <row r="736" spans="1:5" x14ac:dyDescent="0.15">
      <c r="A736">
        <v>735</v>
      </c>
      <c r="B736" s="42" t="s">
        <v>33</v>
      </c>
      <c r="C736" s="8">
        <v>38843</v>
      </c>
      <c r="D736">
        <v>231553.1010948662</v>
      </c>
      <c r="E736" s="14">
        <f t="shared" si="11"/>
        <v>38838</v>
      </c>
    </row>
    <row r="737" spans="1:5" x14ac:dyDescent="0.15">
      <c r="A737">
        <v>736</v>
      </c>
      <c r="B737" s="42" t="s">
        <v>34</v>
      </c>
      <c r="C737" s="8">
        <v>38479</v>
      </c>
      <c r="D737">
        <v>225241.18785241921</v>
      </c>
      <c r="E737" s="14">
        <f t="shared" si="11"/>
        <v>38473</v>
      </c>
    </row>
    <row r="738" spans="1:5" x14ac:dyDescent="0.15">
      <c r="A738">
        <v>737</v>
      </c>
      <c r="B738" s="42" t="s">
        <v>35</v>
      </c>
      <c r="C738" s="8">
        <v>38845</v>
      </c>
      <c r="D738">
        <v>462302.97855433915</v>
      </c>
      <c r="E738" s="14">
        <f t="shared" si="11"/>
        <v>38838</v>
      </c>
    </row>
    <row r="739" spans="1:5" x14ac:dyDescent="0.15">
      <c r="A739">
        <v>738</v>
      </c>
      <c r="B739" s="42" t="s">
        <v>36</v>
      </c>
      <c r="C739" s="8">
        <v>38481</v>
      </c>
      <c r="D739">
        <v>32331.104057168213</v>
      </c>
      <c r="E739" s="14">
        <f t="shared" si="11"/>
        <v>38473</v>
      </c>
    </row>
    <row r="740" spans="1:5" x14ac:dyDescent="0.15">
      <c r="A740">
        <v>739</v>
      </c>
      <c r="B740" s="42" t="s">
        <v>37</v>
      </c>
      <c r="C740" s="8">
        <v>38847</v>
      </c>
      <c r="D740">
        <v>181465.01359719929</v>
      </c>
      <c r="E740" s="14">
        <f t="shared" si="11"/>
        <v>38838</v>
      </c>
    </row>
    <row r="741" spans="1:5" x14ac:dyDescent="0.15">
      <c r="A741">
        <v>740</v>
      </c>
      <c r="B741" s="42" t="s">
        <v>38</v>
      </c>
      <c r="C741" s="8">
        <v>38909</v>
      </c>
      <c r="D741">
        <v>431736.4286135885</v>
      </c>
      <c r="E741" s="14">
        <f t="shared" si="11"/>
        <v>38899</v>
      </c>
    </row>
    <row r="742" spans="1:5" x14ac:dyDescent="0.15">
      <c r="A742">
        <v>741</v>
      </c>
      <c r="B742" s="42" t="s">
        <v>39</v>
      </c>
      <c r="C742" s="8">
        <v>38576</v>
      </c>
      <c r="D742">
        <v>38898.965891078551</v>
      </c>
      <c r="E742" s="14">
        <f t="shared" si="11"/>
        <v>38565</v>
      </c>
    </row>
    <row r="743" spans="1:5" x14ac:dyDescent="0.15">
      <c r="A743">
        <v>742</v>
      </c>
      <c r="B743" s="42" t="s">
        <v>40</v>
      </c>
      <c r="C743" s="8">
        <v>38243</v>
      </c>
      <c r="D743">
        <v>341349.54482051148</v>
      </c>
      <c r="E743" s="14">
        <f t="shared" si="11"/>
        <v>38231</v>
      </c>
    </row>
    <row r="744" spans="1:5" x14ac:dyDescent="0.15">
      <c r="A744">
        <v>743</v>
      </c>
      <c r="B744" s="42" t="s">
        <v>41</v>
      </c>
      <c r="C744" s="8">
        <v>38676</v>
      </c>
      <c r="D744">
        <v>374940.41523246485</v>
      </c>
      <c r="E744" s="14">
        <f t="shared" si="11"/>
        <v>38657</v>
      </c>
    </row>
    <row r="745" spans="1:5" x14ac:dyDescent="0.15">
      <c r="A745">
        <v>744</v>
      </c>
      <c r="B745" s="42" t="s">
        <v>42</v>
      </c>
      <c r="C745" s="8">
        <v>39042</v>
      </c>
      <c r="D745">
        <v>439443.19551323284</v>
      </c>
      <c r="E745" s="14">
        <f t="shared" si="11"/>
        <v>39022</v>
      </c>
    </row>
    <row r="746" spans="1:5" x14ac:dyDescent="0.15">
      <c r="A746">
        <v>745</v>
      </c>
      <c r="B746" s="42" t="s">
        <v>43</v>
      </c>
      <c r="C746" s="8">
        <v>38678</v>
      </c>
      <c r="D746">
        <v>291899.66059227538</v>
      </c>
      <c r="E746" s="14">
        <f t="shared" si="11"/>
        <v>38657</v>
      </c>
    </row>
    <row r="747" spans="1:5" x14ac:dyDescent="0.15">
      <c r="A747">
        <v>746</v>
      </c>
      <c r="B747" s="42" t="s">
        <v>44</v>
      </c>
      <c r="C747" s="8">
        <v>38314</v>
      </c>
      <c r="D747">
        <v>227648.5497857274</v>
      </c>
      <c r="E747" s="14">
        <f t="shared" si="11"/>
        <v>38292</v>
      </c>
    </row>
    <row r="748" spans="1:5" x14ac:dyDescent="0.15">
      <c r="A748">
        <v>747</v>
      </c>
      <c r="B748" s="42" t="s">
        <v>45</v>
      </c>
      <c r="C748" s="8">
        <v>38496</v>
      </c>
      <c r="D748">
        <v>46010.311888786346</v>
      </c>
      <c r="E748" s="14">
        <f t="shared" si="11"/>
        <v>38473</v>
      </c>
    </row>
    <row r="749" spans="1:5" x14ac:dyDescent="0.15">
      <c r="A749">
        <v>748</v>
      </c>
      <c r="B749" s="42" t="s">
        <v>46</v>
      </c>
      <c r="C749" s="8">
        <v>38497</v>
      </c>
      <c r="D749">
        <v>218450.96851072076</v>
      </c>
      <c r="E749" s="14">
        <f t="shared" si="11"/>
        <v>38473</v>
      </c>
    </row>
    <row r="750" spans="1:5" x14ac:dyDescent="0.15">
      <c r="A750">
        <v>749</v>
      </c>
      <c r="B750" s="42" t="s">
        <v>47</v>
      </c>
      <c r="C750" s="8">
        <v>38498</v>
      </c>
      <c r="D750">
        <v>235161.22524940307</v>
      </c>
      <c r="E750" s="14">
        <f t="shared" si="11"/>
        <v>38473</v>
      </c>
    </row>
    <row r="751" spans="1:5" x14ac:dyDescent="0.15">
      <c r="A751">
        <v>750</v>
      </c>
      <c r="B751" s="42" t="s">
        <v>48</v>
      </c>
      <c r="C751" s="8">
        <v>38499</v>
      </c>
      <c r="D751">
        <v>299022.72511519206</v>
      </c>
      <c r="E751" s="14">
        <f t="shared" si="11"/>
        <v>38473</v>
      </c>
    </row>
    <row r="752" spans="1:5" x14ac:dyDescent="0.15">
      <c r="A752">
        <v>751</v>
      </c>
      <c r="B752" s="42" t="s">
        <v>49</v>
      </c>
      <c r="C752" s="8">
        <v>38500</v>
      </c>
      <c r="D752">
        <v>424716.62319667259</v>
      </c>
      <c r="E752" s="14">
        <f t="shared" si="11"/>
        <v>38473</v>
      </c>
    </row>
    <row r="753" spans="1:5" x14ac:dyDescent="0.15">
      <c r="A753">
        <v>752</v>
      </c>
      <c r="B753" s="42" t="s">
        <v>50</v>
      </c>
      <c r="C753" s="8">
        <v>38501</v>
      </c>
      <c r="D753">
        <v>96137.167580309324</v>
      </c>
      <c r="E753" s="14">
        <f t="shared" si="11"/>
        <v>38473</v>
      </c>
    </row>
    <row r="754" spans="1:5" x14ac:dyDescent="0.15">
      <c r="A754">
        <v>753</v>
      </c>
      <c r="B754" s="42" t="s">
        <v>51</v>
      </c>
      <c r="C754" s="8">
        <v>38502</v>
      </c>
      <c r="D754">
        <v>107831.52396753554</v>
      </c>
      <c r="E754" s="14">
        <f t="shared" si="11"/>
        <v>38473</v>
      </c>
    </row>
    <row r="755" spans="1:5" x14ac:dyDescent="0.15">
      <c r="A755">
        <v>754</v>
      </c>
      <c r="B755" s="42" t="s">
        <v>52</v>
      </c>
      <c r="C755" s="8">
        <v>38503</v>
      </c>
      <c r="D755">
        <v>419779.71888364869</v>
      </c>
      <c r="E755" s="14">
        <f t="shared" si="11"/>
        <v>38473</v>
      </c>
    </row>
    <row r="756" spans="1:5" x14ac:dyDescent="0.15">
      <c r="A756">
        <v>755</v>
      </c>
      <c r="B756" s="42" t="s">
        <v>53</v>
      </c>
      <c r="C756" s="8">
        <v>38504</v>
      </c>
      <c r="D756">
        <v>470948.27412800025</v>
      </c>
      <c r="E756" s="14">
        <f t="shared" si="11"/>
        <v>38504</v>
      </c>
    </row>
    <row r="757" spans="1:5" x14ac:dyDescent="0.15">
      <c r="A757">
        <v>756</v>
      </c>
      <c r="B757" s="42" t="s">
        <v>54</v>
      </c>
      <c r="C757" s="8">
        <v>38505</v>
      </c>
      <c r="D757">
        <v>392247.63782365952</v>
      </c>
      <c r="E757" s="14">
        <f t="shared" si="11"/>
        <v>38504</v>
      </c>
    </row>
    <row r="758" spans="1:5" x14ac:dyDescent="0.15">
      <c r="A758">
        <v>757</v>
      </c>
      <c r="B758" s="42" t="s">
        <v>26</v>
      </c>
      <c r="C758" s="8">
        <v>38506</v>
      </c>
      <c r="D758">
        <v>486610.15635865094</v>
      </c>
      <c r="E758" s="14">
        <f t="shared" si="11"/>
        <v>38504</v>
      </c>
    </row>
    <row r="759" spans="1:5" x14ac:dyDescent="0.15">
      <c r="A759">
        <v>758</v>
      </c>
      <c r="B759" s="42" t="s">
        <v>27</v>
      </c>
      <c r="C759" s="8">
        <v>38536</v>
      </c>
      <c r="D759">
        <v>326352.34569557745</v>
      </c>
      <c r="E759" s="14">
        <f t="shared" si="11"/>
        <v>38534</v>
      </c>
    </row>
    <row r="760" spans="1:5" x14ac:dyDescent="0.15">
      <c r="A760">
        <v>759</v>
      </c>
      <c r="B760" s="42" t="s">
        <v>28</v>
      </c>
      <c r="C760" s="8">
        <v>38567</v>
      </c>
      <c r="D760">
        <v>141627.27014577787</v>
      </c>
      <c r="E760" s="14">
        <f t="shared" si="11"/>
        <v>38565</v>
      </c>
    </row>
    <row r="761" spans="1:5" x14ac:dyDescent="0.15">
      <c r="A761">
        <v>760</v>
      </c>
      <c r="B761" s="42" t="s">
        <v>29</v>
      </c>
      <c r="C761" s="8">
        <v>38598</v>
      </c>
      <c r="D761">
        <v>91333.614439608747</v>
      </c>
      <c r="E761" s="14">
        <f t="shared" si="11"/>
        <v>38596</v>
      </c>
    </row>
    <row r="762" spans="1:5" x14ac:dyDescent="0.15">
      <c r="A762">
        <v>761</v>
      </c>
      <c r="B762" s="42" t="s">
        <v>30</v>
      </c>
      <c r="C762" s="8">
        <v>38628</v>
      </c>
      <c r="D762">
        <v>79598.853860557429</v>
      </c>
      <c r="E762" s="14">
        <f t="shared" si="11"/>
        <v>38626</v>
      </c>
    </row>
    <row r="763" spans="1:5" x14ac:dyDescent="0.15">
      <c r="A763">
        <v>762</v>
      </c>
      <c r="B763" s="42" t="s">
        <v>31</v>
      </c>
      <c r="C763" s="8">
        <v>38659</v>
      </c>
      <c r="D763">
        <v>230338.05792490632</v>
      </c>
      <c r="E763" s="14">
        <f t="shared" si="11"/>
        <v>38657</v>
      </c>
    </row>
    <row r="764" spans="1:5" x14ac:dyDescent="0.15">
      <c r="A764">
        <v>763</v>
      </c>
      <c r="B764" s="42" t="s">
        <v>32</v>
      </c>
      <c r="C764" s="8">
        <v>38689</v>
      </c>
      <c r="D764">
        <v>95633.065434649223</v>
      </c>
      <c r="E764" s="14">
        <f t="shared" si="11"/>
        <v>38687</v>
      </c>
    </row>
    <row r="765" spans="1:5" x14ac:dyDescent="0.15">
      <c r="A765">
        <v>764</v>
      </c>
      <c r="B765" s="42" t="s">
        <v>33</v>
      </c>
      <c r="C765" s="8">
        <v>38720</v>
      </c>
      <c r="D765">
        <v>320582.18022539717</v>
      </c>
      <c r="E765" s="14">
        <f t="shared" si="11"/>
        <v>38718</v>
      </c>
    </row>
    <row r="766" spans="1:5" x14ac:dyDescent="0.15">
      <c r="A766">
        <v>765</v>
      </c>
      <c r="B766" s="42" t="s">
        <v>34</v>
      </c>
      <c r="C766" s="8">
        <v>38751</v>
      </c>
      <c r="D766">
        <v>368324.27139412437</v>
      </c>
      <c r="E766" s="14">
        <f t="shared" si="11"/>
        <v>38749</v>
      </c>
    </row>
    <row r="767" spans="1:5" x14ac:dyDescent="0.15">
      <c r="A767">
        <v>766</v>
      </c>
      <c r="B767" s="42" t="s">
        <v>35</v>
      </c>
      <c r="C767" s="8">
        <v>38779</v>
      </c>
      <c r="D767">
        <v>491672.77710097574</v>
      </c>
      <c r="E767" s="14">
        <f t="shared" si="11"/>
        <v>38777</v>
      </c>
    </row>
    <row r="768" spans="1:5" x14ac:dyDescent="0.15">
      <c r="A768">
        <v>767</v>
      </c>
      <c r="B768" s="42" t="s">
        <v>36</v>
      </c>
      <c r="C768" s="8">
        <v>38810</v>
      </c>
      <c r="D768">
        <v>224749.12028847728</v>
      </c>
      <c r="E768" s="14">
        <f t="shared" si="11"/>
        <v>38808</v>
      </c>
    </row>
    <row r="769" spans="1:5" x14ac:dyDescent="0.15">
      <c r="A769">
        <v>768</v>
      </c>
      <c r="B769" s="42" t="s">
        <v>37</v>
      </c>
      <c r="C769" s="8">
        <v>38840</v>
      </c>
      <c r="D769">
        <v>332128.39556559292</v>
      </c>
      <c r="E769" s="14">
        <f t="shared" si="11"/>
        <v>38838</v>
      </c>
    </row>
    <row r="770" spans="1:5" x14ac:dyDescent="0.15">
      <c r="A770">
        <v>769</v>
      </c>
      <c r="B770" s="42" t="s">
        <v>38</v>
      </c>
      <c r="C770" s="8">
        <v>38871</v>
      </c>
      <c r="D770">
        <v>61663.308467776071</v>
      </c>
      <c r="E770" s="14">
        <f t="shared" si="11"/>
        <v>38869</v>
      </c>
    </row>
    <row r="771" spans="1:5" x14ac:dyDescent="0.15">
      <c r="A771">
        <v>770</v>
      </c>
      <c r="B771" s="42" t="s">
        <v>39</v>
      </c>
      <c r="C771" s="8">
        <v>38901</v>
      </c>
      <c r="D771">
        <v>412975.52676824684</v>
      </c>
      <c r="E771" s="14">
        <f t="shared" ref="E771:E834" si="12">DATE(YEAR(C771), MONTH(C771), 1)</f>
        <v>38899</v>
      </c>
    </row>
    <row r="772" spans="1:5" x14ac:dyDescent="0.15">
      <c r="A772">
        <v>771</v>
      </c>
      <c r="B772" s="42" t="s">
        <v>40</v>
      </c>
      <c r="C772" s="8">
        <v>38932</v>
      </c>
      <c r="D772">
        <v>38422.886879557584</v>
      </c>
      <c r="E772" s="14">
        <f t="shared" si="12"/>
        <v>38930</v>
      </c>
    </row>
    <row r="773" spans="1:5" x14ac:dyDescent="0.15">
      <c r="A773">
        <v>772</v>
      </c>
      <c r="B773" s="42" t="s">
        <v>41</v>
      </c>
      <c r="C773" s="8">
        <v>38963</v>
      </c>
      <c r="D773">
        <v>370227.37351727858</v>
      </c>
      <c r="E773" s="14">
        <f t="shared" si="12"/>
        <v>38961</v>
      </c>
    </row>
    <row r="774" spans="1:5" x14ac:dyDescent="0.15">
      <c r="A774">
        <v>773</v>
      </c>
      <c r="B774" s="42" t="s">
        <v>42</v>
      </c>
      <c r="C774" s="8">
        <v>38993</v>
      </c>
      <c r="D774">
        <v>261453.59938508246</v>
      </c>
      <c r="E774" s="14">
        <f t="shared" si="12"/>
        <v>38991</v>
      </c>
    </row>
    <row r="775" spans="1:5" x14ac:dyDescent="0.15">
      <c r="A775">
        <v>774</v>
      </c>
      <c r="B775" s="42" t="s">
        <v>43</v>
      </c>
      <c r="C775" s="8">
        <v>39024</v>
      </c>
      <c r="D775">
        <v>133395.40757514158</v>
      </c>
      <c r="E775" s="14">
        <f t="shared" si="12"/>
        <v>39022</v>
      </c>
    </row>
    <row r="776" spans="1:5" x14ac:dyDescent="0.15">
      <c r="A776">
        <v>775</v>
      </c>
      <c r="B776" s="42" t="s">
        <v>44</v>
      </c>
      <c r="C776" s="8">
        <v>39054</v>
      </c>
      <c r="D776">
        <v>136117.1011146302</v>
      </c>
      <c r="E776" s="14">
        <f t="shared" si="12"/>
        <v>39052</v>
      </c>
    </row>
    <row r="777" spans="1:5" x14ac:dyDescent="0.15">
      <c r="A777">
        <v>776</v>
      </c>
      <c r="B777" s="42" t="s">
        <v>45</v>
      </c>
      <c r="C777" s="8">
        <v>37998</v>
      </c>
      <c r="D777">
        <v>93199.568570204836</v>
      </c>
      <c r="E777" s="14">
        <f t="shared" si="12"/>
        <v>37987</v>
      </c>
    </row>
    <row r="778" spans="1:5" x14ac:dyDescent="0.15">
      <c r="A778">
        <v>777</v>
      </c>
      <c r="B778" s="42" t="s">
        <v>46</v>
      </c>
      <c r="C778" s="8">
        <v>37989</v>
      </c>
      <c r="D778">
        <v>427394.43698368472</v>
      </c>
      <c r="E778" s="14">
        <f t="shared" si="12"/>
        <v>37987</v>
      </c>
    </row>
    <row r="779" spans="1:5" x14ac:dyDescent="0.15">
      <c r="A779">
        <v>778</v>
      </c>
      <c r="B779" s="42" t="s">
        <v>47</v>
      </c>
      <c r="C779" s="8">
        <v>38001</v>
      </c>
      <c r="D779">
        <v>193358.6816578295</v>
      </c>
      <c r="E779" s="14">
        <f t="shared" si="12"/>
        <v>37987</v>
      </c>
    </row>
    <row r="780" spans="1:5" x14ac:dyDescent="0.15">
      <c r="A780">
        <v>779</v>
      </c>
      <c r="B780" s="42" t="s">
        <v>48</v>
      </c>
      <c r="C780" s="8">
        <v>38011</v>
      </c>
      <c r="D780">
        <v>404037.23766635283</v>
      </c>
      <c r="E780" s="14">
        <f t="shared" si="12"/>
        <v>37987</v>
      </c>
    </row>
    <row r="781" spans="1:5" x14ac:dyDescent="0.15">
      <c r="A781">
        <v>780</v>
      </c>
      <c r="B781" s="42" t="s">
        <v>49</v>
      </c>
      <c r="C781" s="8">
        <v>38369</v>
      </c>
      <c r="D781">
        <v>389199.04609493777</v>
      </c>
      <c r="E781" s="14">
        <f t="shared" si="12"/>
        <v>38353</v>
      </c>
    </row>
    <row r="782" spans="1:5" x14ac:dyDescent="0.15">
      <c r="A782">
        <v>781</v>
      </c>
      <c r="B782" s="42" t="s">
        <v>50</v>
      </c>
      <c r="C782" s="8">
        <v>38406</v>
      </c>
      <c r="D782">
        <v>457683.60256221419</v>
      </c>
      <c r="E782" s="14">
        <f t="shared" si="12"/>
        <v>38384</v>
      </c>
    </row>
    <row r="783" spans="1:5" x14ac:dyDescent="0.15">
      <c r="A783">
        <v>782</v>
      </c>
      <c r="B783" s="42" t="s">
        <v>51</v>
      </c>
      <c r="C783" s="8">
        <v>38384</v>
      </c>
      <c r="D783">
        <v>447790.87640705402</v>
      </c>
      <c r="E783" s="14">
        <f t="shared" si="12"/>
        <v>38384</v>
      </c>
    </row>
    <row r="784" spans="1:5" x14ac:dyDescent="0.15">
      <c r="A784">
        <v>783</v>
      </c>
      <c r="B784" s="42" t="s">
        <v>52</v>
      </c>
      <c r="C784" s="8">
        <v>38022</v>
      </c>
      <c r="D784">
        <v>79890.740389718878</v>
      </c>
      <c r="E784" s="14">
        <f t="shared" si="12"/>
        <v>38018</v>
      </c>
    </row>
    <row r="785" spans="1:5" x14ac:dyDescent="0.15">
      <c r="A785">
        <v>784</v>
      </c>
      <c r="B785" s="42" t="s">
        <v>53</v>
      </c>
      <c r="C785" s="8">
        <v>38411</v>
      </c>
      <c r="D785">
        <v>85383.940165506705</v>
      </c>
      <c r="E785" s="14">
        <f t="shared" si="12"/>
        <v>38384</v>
      </c>
    </row>
    <row r="786" spans="1:5" x14ac:dyDescent="0.15">
      <c r="A786">
        <v>785</v>
      </c>
      <c r="B786" s="42" t="s">
        <v>54</v>
      </c>
      <c r="C786" s="8">
        <v>38399</v>
      </c>
      <c r="D786">
        <v>302288.14198190783</v>
      </c>
      <c r="E786" s="14">
        <f t="shared" si="12"/>
        <v>38384</v>
      </c>
    </row>
    <row r="787" spans="1:5" x14ac:dyDescent="0.15">
      <c r="A787">
        <v>786</v>
      </c>
      <c r="B787" s="42" t="s">
        <v>26</v>
      </c>
      <c r="C787" s="8">
        <v>38406</v>
      </c>
      <c r="D787">
        <v>384602.05801186356</v>
      </c>
      <c r="E787" s="14">
        <f t="shared" si="12"/>
        <v>38384</v>
      </c>
    </row>
    <row r="788" spans="1:5" x14ac:dyDescent="0.15">
      <c r="A788">
        <v>787</v>
      </c>
      <c r="B788" s="42" t="s">
        <v>27</v>
      </c>
      <c r="C788" s="8">
        <v>38386</v>
      </c>
      <c r="D788">
        <v>466747.73823069339</v>
      </c>
      <c r="E788" s="14">
        <f t="shared" si="12"/>
        <v>38384</v>
      </c>
    </row>
    <row r="789" spans="1:5" x14ac:dyDescent="0.15">
      <c r="A789">
        <v>788</v>
      </c>
      <c r="B789" s="42" t="s">
        <v>28</v>
      </c>
      <c r="C789" s="8">
        <v>38752</v>
      </c>
      <c r="D789">
        <v>88559.146915690217</v>
      </c>
      <c r="E789" s="14">
        <f t="shared" si="12"/>
        <v>38749</v>
      </c>
    </row>
    <row r="790" spans="1:5" x14ac:dyDescent="0.15">
      <c r="A790">
        <v>789</v>
      </c>
      <c r="B790" s="42" t="s">
        <v>29</v>
      </c>
      <c r="C790" s="8">
        <v>38801</v>
      </c>
      <c r="D790">
        <v>19670.804916731566</v>
      </c>
      <c r="E790" s="14">
        <f t="shared" si="12"/>
        <v>38777</v>
      </c>
    </row>
    <row r="791" spans="1:5" x14ac:dyDescent="0.15">
      <c r="A791">
        <v>790</v>
      </c>
      <c r="B791" s="42" t="s">
        <v>30</v>
      </c>
      <c r="C791" s="8">
        <v>38807</v>
      </c>
      <c r="D791">
        <v>412885.52463372418</v>
      </c>
      <c r="E791" s="14">
        <f t="shared" si="12"/>
        <v>38777</v>
      </c>
    </row>
    <row r="792" spans="1:5" x14ac:dyDescent="0.15">
      <c r="A792">
        <v>791</v>
      </c>
      <c r="B792" s="42" t="s">
        <v>31</v>
      </c>
      <c r="C792" s="8">
        <v>38799</v>
      </c>
      <c r="D792">
        <v>407922.16843952279</v>
      </c>
      <c r="E792" s="14">
        <f t="shared" si="12"/>
        <v>38777</v>
      </c>
    </row>
    <row r="793" spans="1:5" x14ac:dyDescent="0.15">
      <c r="A793">
        <v>792</v>
      </c>
      <c r="B793" s="42" t="s">
        <v>32</v>
      </c>
      <c r="C793" s="8">
        <v>38800</v>
      </c>
      <c r="D793">
        <v>440311.08683069033</v>
      </c>
      <c r="E793" s="14">
        <f t="shared" si="12"/>
        <v>38777</v>
      </c>
    </row>
    <row r="794" spans="1:5" x14ac:dyDescent="0.15">
      <c r="A794">
        <v>793</v>
      </c>
      <c r="B794" s="42" t="s">
        <v>33</v>
      </c>
      <c r="C794" s="8">
        <v>38801</v>
      </c>
      <c r="D794">
        <v>392687.17001406819</v>
      </c>
      <c r="E794" s="14">
        <f t="shared" si="12"/>
        <v>38777</v>
      </c>
    </row>
    <row r="795" spans="1:5" x14ac:dyDescent="0.15">
      <c r="A795">
        <v>794</v>
      </c>
      <c r="B795" s="42" t="s">
        <v>34</v>
      </c>
      <c r="C795" s="8">
        <v>38802</v>
      </c>
      <c r="D795">
        <v>188041.56349789412</v>
      </c>
      <c r="E795" s="14">
        <f t="shared" si="12"/>
        <v>38777</v>
      </c>
    </row>
    <row r="796" spans="1:5" x14ac:dyDescent="0.15">
      <c r="A796">
        <v>795</v>
      </c>
      <c r="B796" s="42" t="s">
        <v>35</v>
      </c>
      <c r="C796" s="8">
        <v>38803</v>
      </c>
      <c r="D796">
        <v>212196.52114500632</v>
      </c>
      <c r="E796" s="14">
        <f t="shared" si="12"/>
        <v>38777</v>
      </c>
    </row>
    <row r="797" spans="1:5" x14ac:dyDescent="0.15">
      <c r="A797">
        <v>796</v>
      </c>
      <c r="B797" s="42" t="s">
        <v>36</v>
      </c>
      <c r="C797" s="8">
        <v>38804</v>
      </c>
      <c r="D797">
        <v>303562.61152943451</v>
      </c>
      <c r="E797" s="14">
        <f t="shared" si="12"/>
        <v>38777</v>
      </c>
    </row>
    <row r="798" spans="1:5" x14ac:dyDescent="0.15">
      <c r="A798">
        <v>797</v>
      </c>
      <c r="B798" s="42" t="s">
        <v>37</v>
      </c>
      <c r="C798" s="8">
        <v>38805</v>
      </c>
      <c r="D798">
        <v>21181.098421110102</v>
      </c>
      <c r="E798" s="14">
        <f t="shared" si="12"/>
        <v>38777</v>
      </c>
    </row>
    <row r="799" spans="1:5" x14ac:dyDescent="0.15">
      <c r="A799">
        <v>798</v>
      </c>
      <c r="B799" s="42" t="s">
        <v>38</v>
      </c>
      <c r="C799" s="8">
        <v>38806</v>
      </c>
      <c r="D799">
        <v>388441.90783964691</v>
      </c>
      <c r="E799" s="14">
        <f t="shared" si="12"/>
        <v>38777</v>
      </c>
    </row>
    <row r="800" spans="1:5" x14ac:dyDescent="0.15">
      <c r="A800">
        <v>799</v>
      </c>
      <c r="B800" s="42" t="s">
        <v>39</v>
      </c>
      <c r="C800" s="8">
        <v>38807</v>
      </c>
      <c r="D800">
        <v>17308.323202395117</v>
      </c>
      <c r="E800" s="14">
        <f t="shared" si="12"/>
        <v>38777</v>
      </c>
    </row>
    <row r="801" spans="1:5" x14ac:dyDescent="0.15">
      <c r="A801">
        <v>800</v>
      </c>
      <c r="B801" s="42" t="s">
        <v>40</v>
      </c>
      <c r="C801" s="8">
        <v>38808</v>
      </c>
      <c r="D801">
        <v>465920.05435861071</v>
      </c>
      <c r="E801" s="14">
        <f t="shared" si="12"/>
        <v>38808</v>
      </c>
    </row>
    <row r="802" spans="1:5" x14ac:dyDescent="0.15">
      <c r="A802">
        <v>801</v>
      </c>
      <c r="B802" s="42" t="s">
        <v>41</v>
      </c>
      <c r="C802" s="8">
        <v>38809</v>
      </c>
      <c r="D802">
        <v>227890.15641159084</v>
      </c>
      <c r="E802" s="14">
        <f t="shared" si="12"/>
        <v>38808</v>
      </c>
    </row>
    <row r="803" spans="1:5" x14ac:dyDescent="0.15">
      <c r="A803">
        <v>802</v>
      </c>
      <c r="B803" s="42" t="s">
        <v>42</v>
      </c>
      <c r="C803" s="8">
        <v>38810</v>
      </c>
      <c r="D803">
        <v>90265.604502176138</v>
      </c>
      <c r="E803" s="14">
        <f t="shared" si="12"/>
        <v>38808</v>
      </c>
    </row>
    <row r="804" spans="1:5" x14ac:dyDescent="0.15">
      <c r="A804">
        <v>803</v>
      </c>
      <c r="B804" s="42" t="s">
        <v>43</v>
      </c>
      <c r="C804" s="8">
        <v>38811</v>
      </c>
      <c r="D804">
        <v>285013.3855047081</v>
      </c>
      <c r="E804" s="14">
        <f t="shared" si="12"/>
        <v>38808</v>
      </c>
    </row>
    <row r="805" spans="1:5" x14ac:dyDescent="0.15">
      <c r="A805">
        <v>804</v>
      </c>
      <c r="B805" s="42" t="s">
        <v>44</v>
      </c>
      <c r="C805" s="8">
        <v>37998</v>
      </c>
      <c r="D805">
        <v>350733.74552985298</v>
      </c>
      <c r="E805" s="14">
        <f t="shared" si="12"/>
        <v>37987</v>
      </c>
    </row>
    <row r="806" spans="1:5" x14ac:dyDescent="0.15">
      <c r="A806">
        <v>805</v>
      </c>
      <c r="B806" s="42" t="s">
        <v>45</v>
      </c>
      <c r="C806" s="8">
        <v>37989</v>
      </c>
      <c r="D806">
        <v>406899.62651360809</v>
      </c>
      <c r="E806" s="14">
        <f t="shared" si="12"/>
        <v>37987</v>
      </c>
    </row>
    <row r="807" spans="1:5" x14ac:dyDescent="0.15">
      <c r="A807">
        <v>806</v>
      </c>
      <c r="B807" s="42" t="s">
        <v>46</v>
      </c>
      <c r="C807" s="8">
        <v>38001</v>
      </c>
      <c r="D807">
        <v>363212.27720852714</v>
      </c>
      <c r="E807" s="14">
        <f t="shared" si="12"/>
        <v>37987</v>
      </c>
    </row>
    <row r="808" spans="1:5" x14ac:dyDescent="0.15">
      <c r="A808">
        <v>807</v>
      </c>
      <c r="B808" s="42" t="s">
        <v>47</v>
      </c>
      <c r="C808" s="8">
        <v>38011</v>
      </c>
      <c r="D808">
        <v>172758.84068937341</v>
      </c>
      <c r="E808" s="14">
        <f t="shared" si="12"/>
        <v>37987</v>
      </c>
    </row>
    <row r="809" spans="1:5" x14ac:dyDescent="0.15">
      <c r="A809">
        <v>808</v>
      </c>
      <c r="B809" s="42" t="s">
        <v>48</v>
      </c>
      <c r="C809" s="8">
        <v>37998</v>
      </c>
      <c r="D809">
        <v>463183.33034043777</v>
      </c>
      <c r="E809" s="14">
        <f t="shared" si="12"/>
        <v>37987</v>
      </c>
    </row>
    <row r="810" spans="1:5" x14ac:dyDescent="0.15">
      <c r="A810">
        <v>809</v>
      </c>
      <c r="B810" s="42" t="s">
        <v>49</v>
      </c>
      <c r="C810" s="8">
        <v>37989</v>
      </c>
      <c r="D810">
        <v>142562.10885319026</v>
      </c>
      <c r="E810" s="14">
        <f t="shared" si="12"/>
        <v>37987</v>
      </c>
    </row>
    <row r="811" spans="1:5" x14ac:dyDescent="0.15">
      <c r="A811">
        <v>810</v>
      </c>
      <c r="B811" s="42" t="s">
        <v>50</v>
      </c>
      <c r="C811" s="8">
        <v>38001</v>
      </c>
      <c r="D811">
        <v>57789.331732471357</v>
      </c>
      <c r="E811" s="14">
        <f t="shared" si="12"/>
        <v>37987</v>
      </c>
    </row>
    <row r="812" spans="1:5" x14ac:dyDescent="0.15">
      <c r="A812">
        <v>811</v>
      </c>
      <c r="B812" s="42" t="s">
        <v>51</v>
      </c>
      <c r="C812" s="8">
        <v>38011</v>
      </c>
      <c r="D812">
        <v>415971.41312742158</v>
      </c>
      <c r="E812" s="14">
        <f t="shared" si="12"/>
        <v>37987</v>
      </c>
    </row>
    <row r="813" spans="1:5" x14ac:dyDescent="0.15">
      <c r="A813">
        <v>812</v>
      </c>
      <c r="B813" s="42" t="s">
        <v>52</v>
      </c>
      <c r="C813" s="8">
        <v>37998</v>
      </c>
      <c r="D813">
        <v>199147.22245403437</v>
      </c>
      <c r="E813" s="14">
        <f t="shared" si="12"/>
        <v>37987</v>
      </c>
    </row>
    <row r="814" spans="1:5" x14ac:dyDescent="0.15">
      <c r="A814">
        <v>813</v>
      </c>
      <c r="B814" s="42" t="s">
        <v>53</v>
      </c>
      <c r="C814" s="8">
        <v>37989</v>
      </c>
      <c r="D814">
        <v>295238.0121084734</v>
      </c>
      <c r="E814" s="14">
        <f t="shared" si="12"/>
        <v>37987</v>
      </c>
    </row>
    <row r="815" spans="1:5" x14ac:dyDescent="0.15">
      <c r="A815">
        <v>814</v>
      </c>
      <c r="B815" s="42" t="s">
        <v>54</v>
      </c>
      <c r="C815" s="8">
        <v>38001</v>
      </c>
      <c r="D815">
        <v>477431.69127621886</v>
      </c>
      <c r="E815" s="14">
        <f t="shared" si="12"/>
        <v>37987</v>
      </c>
    </row>
    <row r="816" spans="1:5" x14ac:dyDescent="0.15">
      <c r="A816">
        <v>815</v>
      </c>
      <c r="B816" s="42" t="s">
        <v>26</v>
      </c>
      <c r="C816" s="8">
        <v>38011</v>
      </c>
      <c r="D816">
        <v>5831.5808425594696</v>
      </c>
      <c r="E816" s="14">
        <f t="shared" si="12"/>
        <v>37987</v>
      </c>
    </row>
    <row r="817" spans="1:5" x14ac:dyDescent="0.15">
      <c r="A817">
        <v>816</v>
      </c>
      <c r="B817" s="42" t="s">
        <v>27</v>
      </c>
      <c r="C817" s="8">
        <v>37998</v>
      </c>
      <c r="D817">
        <v>306358.66978737671</v>
      </c>
      <c r="E817" s="14">
        <f t="shared" si="12"/>
        <v>37987</v>
      </c>
    </row>
    <row r="818" spans="1:5" x14ac:dyDescent="0.15">
      <c r="A818">
        <v>817</v>
      </c>
      <c r="B818" s="42" t="s">
        <v>28</v>
      </c>
      <c r="C818" s="8">
        <v>37989</v>
      </c>
      <c r="D818">
        <v>126415.15281084231</v>
      </c>
      <c r="E818" s="14">
        <f t="shared" si="12"/>
        <v>37987</v>
      </c>
    </row>
    <row r="819" spans="1:5" x14ac:dyDescent="0.15">
      <c r="A819">
        <v>818</v>
      </c>
      <c r="B819" s="42" t="s">
        <v>29</v>
      </c>
      <c r="C819" s="8">
        <v>38001</v>
      </c>
      <c r="D819">
        <v>355564.9439872785</v>
      </c>
      <c r="E819" s="14">
        <f t="shared" si="12"/>
        <v>37987</v>
      </c>
    </row>
    <row r="820" spans="1:5" x14ac:dyDescent="0.15">
      <c r="A820">
        <v>819</v>
      </c>
      <c r="B820" s="42" t="s">
        <v>30</v>
      </c>
      <c r="C820" s="8">
        <v>37998</v>
      </c>
      <c r="D820">
        <v>181576.49735428821</v>
      </c>
      <c r="E820" s="14">
        <f t="shared" si="12"/>
        <v>37987</v>
      </c>
    </row>
    <row r="821" spans="1:5" x14ac:dyDescent="0.15">
      <c r="A821">
        <v>820</v>
      </c>
      <c r="B821" s="42" t="s">
        <v>31</v>
      </c>
      <c r="C821" s="8">
        <v>37989</v>
      </c>
      <c r="D821">
        <v>292867.83078357094</v>
      </c>
      <c r="E821" s="14">
        <f t="shared" si="12"/>
        <v>37987</v>
      </c>
    </row>
    <row r="822" spans="1:5" x14ac:dyDescent="0.15">
      <c r="A822">
        <v>821</v>
      </c>
      <c r="B822" s="42" t="s">
        <v>32</v>
      </c>
      <c r="C822" s="8">
        <v>38001</v>
      </c>
      <c r="D822">
        <v>490914.14966655255</v>
      </c>
      <c r="E822" s="14">
        <f t="shared" si="12"/>
        <v>37987</v>
      </c>
    </row>
    <row r="823" spans="1:5" x14ac:dyDescent="0.15">
      <c r="A823">
        <v>822</v>
      </c>
      <c r="B823" s="42" t="s">
        <v>33</v>
      </c>
      <c r="C823" s="8">
        <v>38011</v>
      </c>
      <c r="D823">
        <v>59994.378353356078</v>
      </c>
      <c r="E823" s="14">
        <f t="shared" si="12"/>
        <v>37987</v>
      </c>
    </row>
    <row r="824" spans="1:5" x14ac:dyDescent="0.15">
      <c r="A824">
        <v>823</v>
      </c>
      <c r="B824" s="42" t="s">
        <v>34</v>
      </c>
      <c r="C824" s="8">
        <v>38369</v>
      </c>
      <c r="D824">
        <v>418608.3649997256</v>
      </c>
      <c r="E824" s="14">
        <f t="shared" si="12"/>
        <v>38353</v>
      </c>
    </row>
    <row r="825" spans="1:5" x14ac:dyDescent="0.15">
      <c r="A825">
        <v>824</v>
      </c>
      <c r="B825" s="42" t="s">
        <v>35</v>
      </c>
      <c r="C825" s="8">
        <v>38406</v>
      </c>
      <c r="D825">
        <v>493430.25727412838</v>
      </c>
      <c r="E825" s="14">
        <f t="shared" si="12"/>
        <v>38384</v>
      </c>
    </row>
    <row r="826" spans="1:5" x14ac:dyDescent="0.15">
      <c r="A826">
        <v>825</v>
      </c>
      <c r="B826" s="42" t="s">
        <v>36</v>
      </c>
      <c r="C826" s="8">
        <v>38384</v>
      </c>
      <c r="D826">
        <v>10239.543316418132</v>
      </c>
      <c r="E826" s="14">
        <f t="shared" si="12"/>
        <v>38384</v>
      </c>
    </row>
    <row r="827" spans="1:5" x14ac:dyDescent="0.15">
      <c r="A827">
        <v>826</v>
      </c>
      <c r="B827" s="42" t="s">
        <v>37</v>
      </c>
      <c r="C827" s="8">
        <v>38022</v>
      </c>
      <c r="D827">
        <v>463114.5575294767</v>
      </c>
      <c r="E827" s="14">
        <f t="shared" si="12"/>
        <v>38018</v>
      </c>
    </row>
    <row r="828" spans="1:5" x14ac:dyDescent="0.15">
      <c r="A828">
        <v>827</v>
      </c>
      <c r="B828" s="42" t="s">
        <v>38</v>
      </c>
      <c r="C828" s="8">
        <v>38411</v>
      </c>
      <c r="D828">
        <v>475280.97203421738</v>
      </c>
      <c r="E828" s="14">
        <f t="shared" si="12"/>
        <v>38384</v>
      </c>
    </row>
    <row r="829" spans="1:5" x14ac:dyDescent="0.15">
      <c r="A829">
        <v>828</v>
      </c>
      <c r="B829" s="42" t="s">
        <v>39</v>
      </c>
      <c r="C829" s="8">
        <v>38399</v>
      </c>
      <c r="D829">
        <v>353883.8154054312</v>
      </c>
      <c r="E829" s="14">
        <f t="shared" si="12"/>
        <v>38384</v>
      </c>
    </row>
    <row r="830" spans="1:5" x14ac:dyDescent="0.15">
      <c r="A830">
        <v>829</v>
      </c>
      <c r="B830" s="42" t="s">
        <v>40</v>
      </c>
      <c r="C830" s="8">
        <v>38406</v>
      </c>
      <c r="D830">
        <v>460680.55603291834</v>
      </c>
      <c r="E830" s="14">
        <f t="shared" si="12"/>
        <v>38384</v>
      </c>
    </row>
    <row r="831" spans="1:5" x14ac:dyDescent="0.15">
      <c r="A831">
        <v>830</v>
      </c>
      <c r="B831" s="42" t="s">
        <v>41</v>
      </c>
      <c r="C831" s="8">
        <v>38386</v>
      </c>
      <c r="D831">
        <v>108422.80050356851</v>
      </c>
      <c r="E831" s="14">
        <f t="shared" si="12"/>
        <v>38384</v>
      </c>
    </row>
    <row r="832" spans="1:5" x14ac:dyDescent="0.15">
      <c r="A832">
        <v>831</v>
      </c>
      <c r="B832" s="42" t="s">
        <v>42</v>
      </c>
      <c r="C832" s="8">
        <v>38752</v>
      </c>
      <c r="D832">
        <v>239005.45946133611</v>
      </c>
      <c r="E832" s="14">
        <f t="shared" si="12"/>
        <v>38749</v>
      </c>
    </row>
    <row r="833" spans="1:5" x14ac:dyDescent="0.15">
      <c r="A833">
        <v>832</v>
      </c>
      <c r="B833" s="42" t="s">
        <v>43</v>
      </c>
      <c r="C833" s="8">
        <v>38801</v>
      </c>
      <c r="D833">
        <v>248684.97927908361</v>
      </c>
      <c r="E833" s="14">
        <f t="shared" si="12"/>
        <v>38777</v>
      </c>
    </row>
    <row r="834" spans="1:5" x14ac:dyDescent="0.15">
      <c r="A834">
        <v>833</v>
      </c>
      <c r="B834" s="42" t="s">
        <v>44</v>
      </c>
      <c r="C834" s="8">
        <v>38807</v>
      </c>
      <c r="D834">
        <v>308195.76440758229</v>
      </c>
      <c r="E834" s="14">
        <f t="shared" si="12"/>
        <v>38777</v>
      </c>
    </row>
    <row r="835" spans="1:5" x14ac:dyDescent="0.15">
      <c r="A835">
        <v>834</v>
      </c>
      <c r="B835" s="42" t="s">
        <v>45</v>
      </c>
      <c r="C835" s="8">
        <v>38799</v>
      </c>
      <c r="D835">
        <v>337823.71527420159</v>
      </c>
      <c r="E835" s="14">
        <f t="shared" ref="E835:E898" si="13">DATE(YEAR(C835), MONTH(C835), 1)</f>
        <v>38777</v>
      </c>
    </row>
    <row r="836" spans="1:5" x14ac:dyDescent="0.15">
      <c r="A836">
        <v>835</v>
      </c>
      <c r="B836" s="42" t="s">
        <v>46</v>
      </c>
      <c r="C836" s="8">
        <v>38065</v>
      </c>
      <c r="D836">
        <v>465141.05712590215</v>
      </c>
      <c r="E836" s="14">
        <f t="shared" si="13"/>
        <v>38047</v>
      </c>
    </row>
    <row r="837" spans="1:5" x14ac:dyDescent="0.15">
      <c r="A837">
        <v>836</v>
      </c>
      <c r="B837" s="42" t="s">
        <v>47</v>
      </c>
      <c r="C837" s="8">
        <v>38781</v>
      </c>
      <c r="D837">
        <v>215361.30075263898</v>
      </c>
      <c r="E837" s="14">
        <f t="shared" si="13"/>
        <v>38777</v>
      </c>
    </row>
    <row r="838" spans="1:5" x14ac:dyDescent="0.15">
      <c r="A838">
        <v>837</v>
      </c>
      <c r="B838" s="42" t="s">
        <v>48</v>
      </c>
      <c r="C838" s="8">
        <v>38446</v>
      </c>
      <c r="D838">
        <v>438606.93086126022</v>
      </c>
      <c r="E838" s="14">
        <f t="shared" si="13"/>
        <v>38443</v>
      </c>
    </row>
    <row r="839" spans="1:5" x14ac:dyDescent="0.15">
      <c r="A839">
        <v>838</v>
      </c>
      <c r="B839" s="42" t="s">
        <v>49</v>
      </c>
      <c r="C839" s="8">
        <v>38837</v>
      </c>
      <c r="D839">
        <v>426587.88668649958</v>
      </c>
      <c r="E839" s="14">
        <f t="shared" si="13"/>
        <v>38808</v>
      </c>
    </row>
    <row r="840" spans="1:5" x14ac:dyDescent="0.15">
      <c r="A840">
        <v>839</v>
      </c>
      <c r="B840" s="42" t="s">
        <v>50</v>
      </c>
      <c r="C840" s="8">
        <v>38102</v>
      </c>
      <c r="D840">
        <v>101835.46206484601</v>
      </c>
      <c r="E840" s="14">
        <f t="shared" si="13"/>
        <v>38078</v>
      </c>
    </row>
    <row r="841" spans="1:5" x14ac:dyDescent="0.15">
      <c r="A841">
        <v>840</v>
      </c>
      <c r="B841" s="42" t="s">
        <v>51</v>
      </c>
      <c r="C841" s="8">
        <v>38826</v>
      </c>
      <c r="D841">
        <v>418880.89456391509</v>
      </c>
      <c r="E841" s="14">
        <f t="shared" si="13"/>
        <v>38808</v>
      </c>
    </row>
    <row r="842" spans="1:5" x14ac:dyDescent="0.15">
      <c r="A842">
        <v>841</v>
      </c>
      <c r="B842" s="42" t="s">
        <v>52</v>
      </c>
      <c r="C842" s="8">
        <v>38083</v>
      </c>
      <c r="D842">
        <v>164009.61282255276</v>
      </c>
      <c r="E842" s="14">
        <f t="shared" si="13"/>
        <v>38078</v>
      </c>
    </row>
    <row r="843" spans="1:5" x14ac:dyDescent="0.15">
      <c r="A843">
        <v>842</v>
      </c>
      <c r="B843" s="42" t="s">
        <v>53</v>
      </c>
      <c r="C843" s="8">
        <v>38469</v>
      </c>
      <c r="D843">
        <v>370687.54875970748</v>
      </c>
      <c r="E843" s="14">
        <f t="shared" si="13"/>
        <v>38443</v>
      </c>
    </row>
    <row r="844" spans="1:5" x14ac:dyDescent="0.15">
      <c r="A844">
        <v>843</v>
      </c>
      <c r="B844" s="42" t="s">
        <v>54</v>
      </c>
      <c r="C844" s="8">
        <v>38112</v>
      </c>
      <c r="D844">
        <v>61077.474911465979</v>
      </c>
      <c r="E844" s="14">
        <f t="shared" si="13"/>
        <v>38108</v>
      </c>
    </row>
    <row r="845" spans="1:5" x14ac:dyDescent="0.15">
      <c r="A845">
        <v>844</v>
      </c>
      <c r="B845" s="42" t="s">
        <v>26</v>
      </c>
      <c r="C845" s="8">
        <v>38843</v>
      </c>
      <c r="D845">
        <v>254396.63039099242</v>
      </c>
      <c r="E845" s="14">
        <f t="shared" si="13"/>
        <v>38838</v>
      </c>
    </row>
    <row r="846" spans="1:5" x14ac:dyDescent="0.15">
      <c r="A846">
        <v>845</v>
      </c>
      <c r="B846" s="42" t="s">
        <v>27</v>
      </c>
      <c r="C846" s="8">
        <v>38479</v>
      </c>
      <c r="D846">
        <v>287072.18940438837</v>
      </c>
      <c r="E846" s="14">
        <f t="shared" si="13"/>
        <v>38473</v>
      </c>
    </row>
    <row r="847" spans="1:5" x14ac:dyDescent="0.15">
      <c r="A847">
        <v>846</v>
      </c>
      <c r="B847" s="42" t="s">
        <v>28</v>
      </c>
      <c r="C847" s="8">
        <v>38845</v>
      </c>
      <c r="D847">
        <v>284087.67654491635</v>
      </c>
      <c r="E847" s="14">
        <f t="shared" si="13"/>
        <v>38838</v>
      </c>
    </row>
    <row r="848" spans="1:5" x14ac:dyDescent="0.15">
      <c r="A848">
        <v>847</v>
      </c>
      <c r="B848" s="42" t="s">
        <v>29</v>
      </c>
      <c r="C848" s="8">
        <v>38481</v>
      </c>
      <c r="D848">
        <v>102219.79723473729</v>
      </c>
      <c r="E848" s="14">
        <f t="shared" si="13"/>
        <v>38473</v>
      </c>
    </row>
    <row r="849" spans="1:5" x14ac:dyDescent="0.15">
      <c r="A849">
        <v>848</v>
      </c>
      <c r="B849" s="42" t="s">
        <v>30</v>
      </c>
      <c r="C849" s="8">
        <v>38847</v>
      </c>
      <c r="D849">
        <v>10440.873783866322</v>
      </c>
      <c r="E849" s="14">
        <f t="shared" si="13"/>
        <v>38838</v>
      </c>
    </row>
    <row r="850" spans="1:5" x14ac:dyDescent="0.15">
      <c r="A850">
        <v>849</v>
      </c>
      <c r="B850" s="42" t="s">
        <v>31</v>
      </c>
      <c r="C850" s="8">
        <v>38909</v>
      </c>
      <c r="D850">
        <v>210609.37345051579</v>
      </c>
      <c r="E850" s="14">
        <f t="shared" si="13"/>
        <v>38899</v>
      </c>
    </row>
    <row r="851" spans="1:5" x14ac:dyDescent="0.15">
      <c r="A851">
        <v>850</v>
      </c>
      <c r="B851" s="42" t="s">
        <v>32</v>
      </c>
      <c r="C851" s="8">
        <v>38576</v>
      </c>
      <c r="D851">
        <v>467152.77234934503</v>
      </c>
      <c r="E851" s="14">
        <f t="shared" si="13"/>
        <v>38565</v>
      </c>
    </row>
    <row r="852" spans="1:5" x14ac:dyDescent="0.15">
      <c r="A852">
        <v>851</v>
      </c>
      <c r="B852" s="42" t="s">
        <v>33</v>
      </c>
      <c r="C852" s="8">
        <v>38112</v>
      </c>
      <c r="D852">
        <v>19689.024850781665</v>
      </c>
      <c r="E852" s="14">
        <f t="shared" si="13"/>
        <v>38108</v>
      </c>
    </row>
    <row r="853" spans="1:5" x14ac:dyDescent="0.15">
      <c r="A853">
        <v>852</v>
      </c>
      <c r="B853" s="42" t="s">
        <v>34</v>
      </c>
      <c r="C853" s="8">
        <v>38843</v>
      </c>
      <c r="D853">
        <v>397962.91889225115</v>
      </c>
      <c r="E853" s="14">
        <f t="shared" si="13"/>
        <v>38838</v>
      </c>
    </row>
    <row r="854" spans="1:5" x14ac:dyDescent="0.15">
      <c r="A854">
        <v>853</v>
      </c>
      <c r="B854" s="42" t="s">
        <v>35</v>
      </c>
      <c r="C854" s="8">
        <v>38479</v>
      </c>
      <c r="D854">
        <v>193299.13705882194</v>
      </c>
      <c r="E854" s="14">
        <f t="shared" si="13"/>
        <v>38473</v>
      </c>
    </row>
    <row r="855" spans="1:5" x14ac:dyDescent="0.15">
      <c r="A855">
        <v>854</v>
      </c>
      <c r="B855" s="42" t="s">
        <v>36</v>
      </c>
      <c r="C855" s="8">
        <v>38845</v>
      </c>
      <c r="D855">
        <v>312593.37578506127</v>
      </c>
      <c r="E855" s="14">
        <f t="shared" si="13"/>
        <v>38838</v>
      </c>
    </row>
    <row r="856" spans="1:5" x14ac:dyDescent="0.15">
      <c r="A856">
        <v>855</v>
      </c>
      <c r="B856" s="42" t="s">
        <v>37</v>
      </c>
      <c r="C856" s="8">
        <v>38481</v>
      </c>
      <c r="D856">
        <v>195384.60941857289</v>
      </c>
      <c r="E856" s="14">
        <f t="shared" si="13"/>
        <v>38473</v>
      </c>
    </row>
    <row r="857" spans="1:5" x14ac:dyDescent="0.15">
      <c r="A857">
        <v>856</v>
      </c>
      <c r="B857" s="42" t="s">
        <v>38</v>
      </c>
      <c r="C857" s="8">
        <v>38847</v>
      </c>
      <c r="D857">
        <v>439496.07627686055</v>
      </c>
      <c r="E857" s="14">
        <f t="shared" si="13"/>
        <v>38838</v>
      </c>
    </row>
    <row r="858" spans="1:5" x14ac:dyDescent="0.15">
      <c r="A858">
        <v>857</v>
      </c>
      <c r="B858" s="42" t="s">
        <v>39</v>
      </c>
      <c r="C858" s="8">
        <v>38909</v>
      </c>
      <c r="D858">
        <v>326378.10442498815</v>
      </c>
      <c r="E858" s="14">
        <f t="shared" si="13"/>
        <v>38899</v>
      </c>
    </row>
    <row r="859" spans="1:5" x14ac:dyDescent="0.15">
      <c r="A859">
        <v>858</v>
      </c>
      <c r="B859" s="42" t="s">
        <v>40</v>
      </c>
      <c r="C859" s="8">
        <v>38576</v>
      </c>
      <c r="D859">
        <v>458103.82107332075</v>
      </c>
      <c r="E859" s="14">
        <f t="shared" si="13"/>
        <v>38565</v>
      </c>
    </row>
    <row r="860" spans="1:5" x14ac:dyDescent="0.15">
      <c r="A860">
        <v>859</v>
      </c>
      <c r="B860" s="42" t="s">
        <v>41</v>
      </c>
      <c r="C860" s="8">
        <v>38243</v>
      </c>
      <c r="D860">
        <v>256934.95374467139</v>
      </c>
      <c r="E860" s="14">
        <f t="shared" si="13"/>
        <v>38231</v>
      </c>
    </row>
    <row r="861" spans="1:5" x14ac:dyDescent="0.15">
      <c r="A861">
        <v>860</v>
      </c>
      <c r="B861" s="42" t="s">
        <v>42</v>
      </c>
      <c r="C861" s="8">
        <v>38676</v>
      </c>
      <c r="D861">
        <v>415835.5442175364</v>
      </c>
      <c r="E861" s="14">
        <f t="shared" si="13"/>
        <v>38657</v>
      </c>
    </row>
    <row r="862" spans="1:5" x14ac:dyDescent="0.15">
      <c r="A862">
        <v>861</v>
      </c>
      <c r="B862" s="42" t="s">
        <v>43</v>
      </c>
      <c r="C862" s="8">
        <v>39042</v>
      </c>
      <c r="D862">
        <v>327834.4543694348</v>
      </c>
      <c r="E862" s="14">
        <f t="shared" si="13"/>
        <v>39022</v>
      </c>
    </row>
    <row r="863" spans="1:5" x14ac:dyDescent="0.15">
      <c r="A863">
        <v>862</v>
      </c>
      <c r="B863" s="42" t="s">
        <v>44</v>
      </c>
      <c r="C863" s="8">
        <v>38678</v>
      </c>
      <c r="D863">
        <v>136498.5229319295</v>
      </c>
      <c r="E863" s="14">
        <f t="shared" si="13"/>
        <v>38657</v>
      </c>
    </row>
    <row r="864" spans="1:5" x14ac:dyDescent="0.15">
      <c r="A864">
        <v>863</v>
      </c>
      <c r="B864" s="42" t="s">
        <v>45</v>
      </c>
      <c r="C864" s="8">
        <v>38314</v>
      </c>
      <c r="D864">
        <v>8332.2650987847628</v>
      </c>
      <c r="E864" s="14">
        <f t="shared" si="13"/>
        <v>38292</v>
      </c>
    </row>
    <row r="865" spans="1:5" x14ac:dyDescent="0.15">
      <c r="A865">
        <v>864</v>
      </c>
      <c r="B865" s="42" t="s">
        <v>46</v>
      </c>
      <c r="C865" s="8">
        <v>38496</v>
      </c>
      <c r="D865">
        <v>84179.861133742103</v>
      </c>
      <c r="E865" s="14">
        <f t="shared" si="13"/>
        <v>38473</v>
      </c>
    </row>
    <row r="866" spans="1:5" x14ac:dyDescent="0.15">
      <c r="A866">
        <v>865</v>
      </c>
      <c r="B866" s="42" t="s">
        <v>47</v>
      </c>
      <c r="C866" s="8">
        <v>38497</v>
      </c>
      <c r="D866">
        <v>174805.2306939527</v>
      </c>
      <c r="E866" s="14">
        <f t="shared" si="13"/>
        <v>38473</v>
      </c>
    </row>
    <row r="867" spans="1:5" x14ac:dyDescent="0.15">
      <c r="A867">
        <v>866</v>
      </c>
      <c r="B867" s="42" t="s">
        <v>48</v>
      </c>
      <c r="C867" s="8">
        <v>38498</v>
      </c>
      <c r="D867">
        <v>329913.65512378339</v>
      </c>
      <c r="E867" s="14">
        <f t="shared" si="13"/>
        <v>38473</v>
      </c>
    </row>
    <row r="868" spans="1:5" x14ac:dyDescent="0.15">
      <c r="A868">
        <v>867</v>
      </c>
      <c r="B868" s="42" t="s">
        <v>49</v>
      </c>
      <c r="C868" s="8">
        <v>38499</v>
      </c>
      <c r="D868">
        <v>191027.72420598308</v>
      </c>
      <c r="E868" s="14">
        <f t="shared" si="13"/>
        <v>38473</v>
      </c>
    </row>
    <row r="869" spans="1:5" x14ac:dyDescent="0.15">
      <c r="A869">
        <v>868</v>
      </c>
      <c r="B869" s="42" t="s">
        <v>50</v>
      </c>
      <c r="C869" s="8">
        <v>38500</v>
      </c>
      <c r="D869">
        <v>438013.01831468637</v>
      </c>
      <c r="E869" s="14">
        <f t="shared" si="13"/>
        <v>38473</v>
      </c>
    </row>
    <row r="870" spans="1:5" x14ac:dyDescent="0.15">
      <c r="A870">
        <v>869</v>
      </c>
      <c r="B870" s="42" t="s">
        <v>51</v>
      </c>
      <c r="C870" s="8">
        <v>38501</v>
      </c>
      <c r="D870">
        <v>216548.12048577471</v>
      </c>
      <c r="E870" s="14">
        <f t="shared" si="13"/>
        <v>38473</v>
      </c>
    </row>
    <row r="871" spans="1:5" x14ac:dyDescent="0.15">
      <c r="A871">
        <v>870</v>
      </c>
      <c r="B871" s="42" t="s">
        <v>52</v>
      </c>
      <c r="C871" s="8">
        <v>38502</v>
      </c>
      <c r="D871">
        <v>322633.9499368195</v>
      </c>
      <c r="E871" s="14">
        <f t="shared" si="13"/>
        <v>38473</v>
      </c>
    </row>
    <row r="872" spans="1:5" x14ac:dyDescent="0.15">
      <c r="A872">
        <v>871</v>
      </c>
      <c r="B872" s="42" t="s">
        <v>53</v>
      </c>
      <c r="C872" s="8">
        <v>38503</v>
      </c>
      <c r="D872">
        <v>345003.02358899429</v>
      </c>
      <c r="E872" s="14">
        <f t="shared" si="13"/>
        <v>38473</v>
      </c>
    </row>
    <row r="873" spans="1:5" x14ac:dyDescent="0.15">
      <c r="A873">
        <v>872</v>
      </c>
      <c r="B873" s="42" t="s">
        <v>54</v>
      </c>
      <c r="C873" s="8">
        <v>38504</v>
      </c>
      <c r="D873">
        <v>482088.1281461888</v>
      </c>
      <c r="E873" s="14">
        <f t="shared" si="13"/>
        <v>38504</v>
      </c>
    </row>
    <row r="874" spans="1:5" x14ac:dyDescent="0.15">
      <c r="A874">
        <v>873</v>
      </c>
      <c r="B874" s="42" t="s">
        <v>26</v>
      </c>
      <c r="C874" s="8">
        <v>38505</v>
      </c>
      <c r="D874">
        <v>238257.55705409124</v>
      </c>
      <c r="E874" s="14">
        <f t="shared" si="13"/>
        <v>38504</v>
      </c>
    </row>
    <row r="875" spans="1:5" x14ac:dyDescent="0.15">
      <c r="A875">
        <v>874</v>
      </c>
      <c r="B875" s="42" t="s">
        <v>27</v>
      </c>
      <c r="C875" s="8">
        <v>38506</v>
      </c>
      <c r="D875">
        <v>166362.03894750495</v>
      </c>
      <c r="E875" s="14">
        <f t="shared" si="13"/>
        <v>38504</v>
      </c>
    </row>
    <row r="876" spans="1:5" x14ac:dyDescent="0.15">
      <c r="A876">
        <v>875</v>
      </c>
      <c r="B876" s="42" t="s">
        <v>28</v>
      </c>
      <c r="C876" s="8">
        <v>38536</v>
      </c>
      <c r="D876">
        <v>203389.95643001873</v>
      </c>
      <c r="E876" s="14">
        <f t="shared" si="13"/>
        <v>38534</v>
      </c>
    </row>
    <row r="877" spans="1:5" x14ac:dyDescent="0.15">
      <c r="A877">
        <v>876</v>
      </c>
      <c r="B877" s="42" t="s">
        <v>29</v>
      </c>
      <c r="C877" s="8">
        <v>38567</v>
      </c>
      <c r="D877">
        <v>395880.72276439384</v>
      </c>
      <c r="E877" s="14">
        <f t="shared" si="13"/>
        <v>38565</v>
      </c>
    </row>
    <row r="878" spans="1:5" x14ac:dyDescent="0.15">
      <c r="A878">
        <v>877</v>
      </c>
      <c r="B878" s="42" t="s">
        <v>30</v>
      </c>
      <c r="C878" s="8">
        <v>38598</v>
      </c>
      <c r="D878">
        <v>90216.004793846558</v>
      </c>
      <c r="E878" s="14">
        <f t="shared" si="13"/>
        <v>38596</v>
      </c>
    </row>
    <row r="879" spans="1:5" x14ac:dyDescent="0.15">
      <c r="A879">
        <v>878</v>
      </c>
      <c r="B879" s="42" t="s">
        <v>31</v>
      </c>
      <c r="C879" s="8">
        <v>38628</v>
      </c>
      <c r="D879">
        <v>120080.78607788114</v>
      </c>
      <c r="E879" s="14">
        <f t="shared" si="13"/>
        <v>38626</v>
      </c>
    </row>
    <row r="880" spans="1:5" x14ac:dyDescent="0.15">
      <c r="A880">
        <v>879</v>
      </c>
      <c r="B880" s="42" t="s">
        <v>32</v>
      </c>
      <c r="C880" s="8">
        <v>38659</v>
      </c>
      <c r="D880">
        <v>430278.54131190985</v>
      </c>
      <c r="E880" s="14">
        <f t="shared" si="13"/>
        <v>38657</v>
      </c>
    </row>
    <row r="881" spans="1:5" x14ac:dyDescent="0.15">
      <c r="A881">
        <v>880</v>
      </c>
      <c r="B881" s="42" t="s">
        <v>33</v>
      </c>
      <c r="C881" s="8">
        <v>38689</v>
      </c>
      <c r="D881">
        <v>323231.12323218869</v>
      </c>
      <c r="E881" s="14">
        <f t="shared" si="13"/>
        <v>38687</v>
      </c>
    </row>
    <row r="882" spans="1:5" x14ac:dyDescent="0.15">
      <c r="A882">
        <v>881</v>
      </c>
      <c r="B882" s="42" t="s">
        <v>34</v>
      </c>
      <c r="C882" s="8">
        <v>38720</v>
      </c>
      <c r="D882">
        <v>80511.203182807803</v>
      </c>
      <c r="E882" s="14">
        <f t="shared" si="13"/>
        <v>38718</v>
      </c>
    </row>
    <row r="883" spans="1:5" x14ac:dyDescent="0.15">
      <c r="A883">
        <v>882</v>
      </c>
      <c r="B883" s="42" t="s">
        <v>35</v>
      </c>
      <c r="C883" s="8">
        <v>38751</v>
      </c>
      <c r="D883">
        <v>243401.19308223278</v>
      </c>
      <c r="E883" s="14">
        <f t="shared" si="13"/>
        <v>38749</v>
      </c>
    </row>
    <row r="884" spans="1:5" x14ac:dyDescent="0.15">
      <c r="A884">
        <v>883</v>
      </c>
      <c r="B884" s="42" t="s">
        <v>36</v>
      </c>
      <c r="C884" s="8">
        <v>38779</v>
      </c>
      <c r="D884">
        <v>392464.84222795983</v>
      </c>
      <c r="E884" s="14">
        <f t="shared" si="13"/>
        <v>38777</v>
      </c>
    </row>
    <row r="885" spans="1:5" x14ac:dyDescent="0.15">
      <c r="A885">
        <v>884</v>
      </c>
      <c r="B885" s="42" t="s">
        <v>37</v>
      </c>
      <c r="C885" s="8">
        <v>38810</v>
      </c>
      <c r="D885">
        <v>119988.57148392656</v>
      </c>
      <c r="E885" s="14">
        <f t="shared" si="13"/>
        <v>38808</v>
      </c>
    </row>
    <row r="886" spans="1:5" x14ac:dyDescent="0.15">
      <c r="A886">
        <v>885</v>
      </c>
      <c r="B886" s="42" t="s">
        <v>38</v>
      </c>
      <c r="C886" s="8">
        <v>38840</v>
      </c>
      <c r="D886">
        <v>342786.75178521097</v>
      </c>
      <c r="E886" s="14">
        <f t="shared" si="13"/>
        <v>38838</v>
      </c>
    </row>
    <row r="887" spans="1:5" x14ac:dyDescent="0.15">
      <c r="A887">
        <v>886</v>
      </c>
      <c r="B887" s="42" t="s">
        <v>39</v>
      </c>
      <c r="C887" s="8">
        <v>38871</v>
      </c>
      <c r="D887">
        <v>158316.33940159058</v>
      </c>
      <c r="E887" s="14">
        <f t="shared" si="13"/>
        <v>38869</v>
      </c>
    </row>
    <row r="888" spans="1:5" x14ac:dyDescent="0.15">
      <c r="A888">
        <v>887</v>
      </c>
      <c r="B888" s="42" t="s">
        <v>40</v>
      </c>
      <c r="C888" s="8">
        <v>38901</v>
      </c>
      <c r="D888">
        <v>457997.83813824295</v>
      </c>
      <c r="E888" s="14">
        <f t="shared" si="13"/>
        <v>38899</v>
      </c>
    </row>
    <row r="889" spans="1:5" x14ac:dyDescent="0.15">
      <c r="A889">
        <v>888</v>
      </c>
      <c r="B889" s="42" t="s">
        <v>41</v>
      </c>
      <c r="C889" s="8">
        <v>38932</v>
      </c>
      <c r="D889">
        <v>40843.847985021828</v>
      </c>
      <c r="E889" s="14">
        <f t="shared" si="13"/>
        <v>38930</v>
      </c>
    </row>
    <row r="890" spans="1:5" x14ac:dyDescent="0.15">
      <c r="A890">
        <v>889</v>
      </c>
      <c r="B890" s="42" t="s">
        <v>42</v>
      </c>
      <c r="C890" s="8">
        <v>38963</v>
      </c>
      <c r="D890">
        <v>112081.16489075936</v>
      </c>
      <c r="E890" s="14">
        <f t="shared" si="13"/>
        <v>38961</v>
      </c>
    </row>
    <row r="891" spans="1:5" x14ac:dyDescent="0.15">
      <c r="A891">
        <v>890</v>
      </c>
      <c r="B891" s="42" t="s">
        <v>43</v>
      </c>
      <c r="C891" s="8">
        <v>38993</v>
      </c>
      <c r="D891">
        <v>86343.422251384967</v>
      </c>
      <c r="E891" s="14">
        <f t="shared" si="13"/>
        <v>38991</v>
      </c>
    </row>
    <row r="892" spans="1:5" x14ac:dyDescent="0.15">
      <c r="A892">
        <v>891</v>
      </c>
      <c r="B892" s="42" t="s">
        <v>44</v>
      </c>
      <c r="C892" s="8">
        <v>39024</v>
      </c>
      <c r="D892">
        <v>358871.1793583713</v>
      </c>
      <c r="E892" s="14">
        <f t="shared" si="13"/>
        <v>39022</v>
      </c>
    </row>
    <row r="893" spans="1:5" x14ac:dyDescent="0.15">
      <c r="A893">
        <v>892</v>
      </c>
      <c r="B893" s="42" t="s">
        <v>45</v>
      </c>
      <c r="C893" s="8">
        <v>39054</v>
      </c>
      <c r="D893">
        <v>349713.07095994148</v>
      </c>
      <c r="E893" s="14">
        <f t="shared" si="13"/>
        <v>39052</v>
      </c>
    </row>
    <row r="894" spans="1:5" x14ac:dyDescent="0.15">
      <c r="A894">
        <v>893</v>
      </c>
      <c r="B894" s="42" t="s">
        <v>46</v>
      </c>
      <c r="C894" s="8">
        <v>37998</v>
      </c>
      <c r="D894">
        <v>149790.89903626859</v>
      </c>
      <c r="E894" s="14">
        <f t="shared" si="13"/>
        <v>37987</v>
      </c>
    </row>
    <row r="895" spans="1:5" x14ac:dyDescent="0.15">
      <c r="A895">
        <v>894</v>
      </c>
      <c r="B895" s="42" t="s">
        <v>47</v>
      </c>
      <c r="C895" s="8">
        <v>37989</v>
      </c>
      <c r="D895">
        <v>204382.6803886717</v>
      </c>
      <c r="E895" s="14">
        <f t="shared" si="13"/>
        <v>37987</v>
      </c>
    </row>
    <row r="896" spans="1:5" x14ac:dyDescent="0.15">
      <c r="A896">
        <v>895</v>
      </c>
      <c r="B896" s="42" t="s">
        <v>48</v>
      </c>
      <c r="C896" s="8">
        <v>38001</v>
      </c>
      <c r="D896">
        <v>117624.86597913269</v>
      </c>
      <c r="E896" s="14">
        <f t="shared" si="13"/>
        <v>37987</v>
      </c>
    </row>
    <row r="897" spans="1:5" x14ac:dyDescent="0.15">
      <c r="A897">
        <v>896</v>
      </c>
      <c r="B897" s="42" t="s">
        <v>49</v>
      </c>
      <c r="C897" s="8">
        <v>38011</v>
      </c>
      <c r="D897">
        <v>66425.345517450434</v>
      </c>
      <c r="E897" s="14">
        <f t="shared" si="13"/>
        <v>37987</v>
      </c>
    </row>
    <row r="898" spans="1:5" x14ac:dyDescent="0.15">
      <c r="A898">
        <v>897</v>
      </c>
      <c r="B898" s="42" t="s">
        <v>50</v>
      </c>
      <c r="C898" s="8">
        <v>38369</v>
      </c>
      <c r="D898">
        <v>228547.78134594433</v>
      </c>
      <c r="E898" s="14">
        <f t="shared" si="13"/>
        <v>38353</v>
      </c>
    </row>
    <row r="899" spans="1:5" x14ac:dyDescent="0.15">
      <c r="A899">
        <v>898</v>
      </c>
      <c r="B899" s="42" t="s">
        <v>51</v>
      </c>
      <c r="C899" s="8">
        <v>38406</v>
      </c>
      <c r="D899">
        <v>46468.721028343432</v>
      </c>
      <c r="E899" s="14">
        <f t="shared" ref="E899:E962" si="14">DATE(YEAR(C899), MONTH(C899), 1)</f>
        <v>38384</v>
      </c>
    </row>
    <row r="900" spans="1:5" x14ac:dyDescent="0.15">
      <c r="A900">
        <v>899</v>
      </c>
      <c r="B900" s="42" t="s">
        <v>52</v>
      </c>
      <c r="C900" s="8">
        <v>38384</v>
      </c>
      <c r="D900">
        <v>422013.62475747435</v>
      </c>
      <c r="E900" s="14">
        <f t="shared" si="14"/>
        <v>38384</v>
      </c>
    </row>
    <row r="901" spans="1:5" x14ac:dyDescent="0.15">
      <c r="A901">
        <v>900</v>
      </c>
      <c r="B901" s="42" t="s">
        <v>53</v>
      </c>
      <c r="C901" s="8">
        <v>38022</v>
      </c>
      <c r="D901">
        <v>294439.88262313552</v>
      </c>
      <c r="E901" s="14">
        <f t="shared" si="14"/>
        <v>38018</v>
      </c>
    </row>
    <row r="902" spans="1:5" x14ac:dyDescent="0.15">
      <c r="A902">
        <v>901</v>
      </c>
      <c r="B902" s="42" t="s">
        <v>54</v>
      </c>
      <c r="C902" s="8">
        <v>38411</v>
      </c>
      <c r="D902">
        <v>71022.863054652218</v>
      </c>
      <c r="E902" s="14">
        <f t="shared" si="14"/>
        <v>38384</v>
      </c>
    </row>
    <row r="903" spans="1:5" x14ac:dyDescent="0.15">
      <c r="A903">
        <v>902</v>
      </c>
      <c r="B903" s="42" t="s">
        <v>26</v>
      </c>
      <c r="C903" s="8">
        <v>38399</v>
      </c>
      <c r="D903">
        <v>15588.777009869826</v>
      </c>
      <c r="E903" s="14">
        <f t="shared" si="14"/>
        <v>38384</v>
      </c>
    </row>
    <row r="904" spans="1:5" x14ac:dyDescent="0.15">
      <c r="A904">
        <v>903</v>
      </c>
      <c r="B904" s="42" t="s">
        <v>27</v>
      </c>
      <c r="C904" s="8">
        <v>38406</v>
      </c>
      <c r="D904">
        <v>402990.61832416017</v>
      </c>
      <c r="E904" s="14">
        <f t="shared" si="14"/>
        <v>38384</v>
      </c>
    </row>
    <row r="905" spans="1:5" x14ac:dyDescent="0.15">
      <c r="A905">
        <v>904</v>
      </c>
      <c r="B905" s="42" t="s">
        <v>28</v>
      </c>
      <c r="C905" s="8">
        <v>38386</v>
      </c>
      <c r="D905">
        <v>29887.569206313801</v>
      </c>
      <c r="E905" s="14">
        <f t="shared" si="14"/>
        <v>38384</v>
      </c>
    </row>
    <row r="906" spans="1:5" x14ac:dyDescent="0.15">
      <c r="A906">
        <v>905</v>
      </c>
      <c r="B906" s="42" t="s">
        <v>29</v>
      </c>
      <c r="C906" s="8">
        <v>38752</v>
      </c>
      <c r="D906">
        <v>404104.02044149576</v>
      </c>
      <c r="E906" s="14">
        <f t="shared" si="14"/>
        <v>38749</v>
      </c>
    </row>
    <row r="907" spans="1:5" x14ac:dyDescent="0.15">
      <c r="A907">
        <v>906</v>
      </c>
      <c r="B907" s="42" t="s">
        <v>30</v>
      </c>
      <c r="C907" s="8">
        <v>38801</v>
      </c>
      <c r="D907">
        <v>399392.31202603714</v>
      </c>
      <c r="E907" s="14">
        <f t="shared" si="14"/>
        <v>38777</v>
      </c>
    </row>
    <row r="908" spans="1:5" x14ac:dyDescent="0.15">
      <c r="A908">
        <v>907</v>
      </c>
      <c r="B908" s="42" t="s">
        <v>31</v>
      </c>
      <c r="C908" s="8">
        <v>38807</v>
      </c>
      <c r="D908">
        <v>111176.72698513282</v>
      </c>
      <c r="E908" s="14">
        <f t="shared" si="14"/>
        <v>38777</v>
      </c>
    </row>
    <row r="909" spans="1:5" x14ac:dyDescent="0.15">
      <c r="A909">
        <v>908</v>
      </c>
      <c r="B909" s="42" t="s">
        <v>32</v>
      </c>
      <c r="C909" s="8">
        <v>38799</v>
      </c>
      <c r="D909">
        <v>194559.96638536511</v>
      </c>
      <c r="E909" s="14">
        <f t="shared" si="14"/>
        <v>38777</v>
      </c>
    </row>
    <row r="910" spans="1:5" x14ac:dyDescent="0.15">
      <c r="A910">
        <v>909</v>
      </c>
      <c r="B910" s="42" t="s">
        <v>33</v>
      </c>
      <c r="C910" s="8">
        <v>38800</v>
      </c>
      <c r="D910">
        <v>384651.51878854586</v>
      </c>
      <c r="E910" s="14">
        <f t="shared" si="14"/>
        <v>38777</v>
      </c>
    </row>
    <row r="911" spans="1:5" x14ac:dyDescent="0.15">
      <c r="A911">
        <v>910</v>
      </c>
      <c r="B911" s="42" t="s">
        <v>34</v>
      </c>
      <c r="C911" s="8">
        <v>38801</v>
      </c>
      <c r="D911">
        <v>315093.76471609063</v>
      </c>
      <c r="E911" s="14">
        <f t="shared" si="14"/>
        <v>38777</v>
      </c>
    </row>
    <row r="912" spans="1:5" x14ac:dyDescent="0.15">
      <c r="A912">
        <v>911</v>
      </c>
      <c r="B912" s="42" t="s">
        <v>35</v>
      </c>
      <c r="C912" s="8">
        <v>38802</v>
      </c>
      <c r="D912">
        <v>138555.25291444376</v>
      </c>
      <c r="E912" s="14">
        <f t="shared" si="14"/>
        <v>38777</v>
      </c>
    </row>
    <row r="913" spans="1:5" x14ac:dyDescent="0.15">
      <c r="A913">
        <v>912</v>
      </c>
      <c r="B913" s="42" t="s">
        <v>36</v>
      </c>
      <c r="C913" s="8">
        <v>38803</v>
      </c>
      <c r="D913">
        <v>55215.453229829734</v>
      </c>
      <c r="E913" s="14">
        <f t="shared" si="14"/>
        <v>38777</v>
      </c>
    </row>
    <row r="914" spans="1:5" x14ac:dyDescent="0.15">
      <c r="A914">
        <v>913</v>
      </c>
      <c r="B914" s="42" t="s">
        <v>37</v>
      </c>
      <c r="C914" s="8">
        <v>38804</v>
      </c>
      <c r="D914">
        <v>301861.37116816547</v>
      </c>
      <c r="E914" s="14">
        <f t="shared" si="14"/>
        <v>38777</v>
      </c>
    </row>
    <row r="915" spans="1:5" x14ac:dyDescent="0.15">
      <c r="A915">
        <v>914</v>
      </c>
      <c r="B915" s="42" t="s">
        <v>38</v>
      </c>
      <c r="C915" s="8">
        <v>38805</v>
      </c>
      <c r="D915">
        <v>328257.96035091218</v>
      </c>
      <c r="E915" s="14">
        <f t="shared" si="14"/>
        <v>38777</v>
      </c>
    </row>
    <row r="916" spans="1:5" x14ac:dyDescent="0.15">
      <c r="A916">
        <v>915</v>
      </c>
      <c r="B916" s="42" t="s">
        <v>39</v>
      </c>
      <c r="C916" s="8">
        <v>38806</v>
      </c>
      <c r="D916">
        <v>56654.196259264158</v>
      </c>
      <c r="E916" s="14">
        <f t="shared" si="14"/>
        <v>38777</v>
      </c>
    </row>
    <row r="917" spans="1:5" x14ac:dyDescent="0.15">
      <c r="A917">
        <v>916</v>
      </c>
      <c r="B917" s="42" t="s">
        <v>40</v>
      </c>
      <c r="C917" s="8">
        <v>38807</v>
      </c>
      <c r="D917">
        <v>471746.73729331815</v>
      </c>
      <c r="E917" s="14">
        <f t="shared" si="14"/>
        <v>38777</v>
      </c>
    </row>
    <row r="918" spans="1:5" x14ac:dyDescent="0.15">
      <c r="A918">
        <v>917</v>
      </c>
      <c r="B918" s="42" t="s">
        <v>41</v>
      </c>
      <c r="C918" s="8">
        <v>38808</v>
      </c>
      <c r="D918">
        <v>267733.78720946494</v>
      </c>
      <c r="E918" s="14">
        <f t="shared" si="14"/>
        <v>38808</v>
      </c>
    </row>
    <row r="919" spans="1:5" x14ac:dyDescent="0.15">
      <c r="A919">
        <v>918</v>
      </c>
      <c r="B919" s="42" t="s">
        <v>42</v>
      </c>
      <c r="C919" s="8">
        <v>38809</v>
      </c>
      <c r="D919">
        <v>302098.16962104506</v>
      </c>
      <c r="E919" s="14">
        <f t="shared" si="14"/>
        <v>38808</v>
      </c>
    </row>
    <row r="920" spans="1:5" x14ac:dyDescent="0.15">
      <c r="A920">
        <v>919</v>
      </c>
      <c r="B920" s="42" t="s">
        <v>43</v>
      </c>
      <c r="C920" s="8">
        <v>38810</v>
      </c>
      <c r="D920">
        <v>468720.54111604649</v>
      </c>
      <c r="E920" s="14">
        <f t="shared" si="14"/>
        <v>38808</v>
      </c>
    </row>
    <row r="921" spans="1:5" x14ac:dyDescent="0.15">
      <c r="A921">
        <v>920</v>
      </c>
      <c r="B921" s="42" t="s">
        <v>44</v>
      </c>
      <c r="C921" s="8">
        <v>38811</v>
      </c>
      <c r="D921">
        <v>299067.42794296559</v>
      </c>
      <c r="E921" s="14">
        <f t="shared" si="14"/>
        <v>38808</v>
      </c>
    </row>
    <row r="922" spans="1:5" x14ac:dyDescent="0.15">
      <c r="A922">
        <v>921</v>
      </c>
      <c r="B922" s="42" t="s">
        <v>45</v>
      </c>
      <c r="C922" s="8">
        <v>37998</v>
      </c>
      <c r="D922">
        <v>134485.63220609282</v>
      </c>
      <c r="E922" s="14">
        <f t="shared" si="14"/>
        <v>37987</v>
      </c>
    </row>
    <row r="923" spans="1:5" x14ac:dyDescent="0.15">
      <c r="A923">
        <v>922</v>
      </c>
      <c r="B923" s="42" t="s">
        <v>46</v>
      </c>
      <c r="C923" s="8">
        <v>37989</v>
      </c>
      <c r="D923">
        <v>296358.20574475691</v>
      </c>
      <c r="E923" s="14">
        <f t="shared" si="14"/>
        <v>37987</v>
      </c>
    </row>
    <row r="924" spans="1:5" x14ac:dyDescent="0.15">
      <c r="A924">
        <v>923</v>
      </c>
      <c r="B924" s="42" t="s">
        <v>47</v>
      </c>
      <c r="C924" s="8">
        <v>38001</v>
      </c>
      <c r="D924">
        <v>161906.61737261692</v>
      </c>
      <c r="E924" s="14">
        <f t="shared" si="14"/>
        <v>37987</v>
      </c>
    </row>
    <row r="925" spans="1:5" x14ac:dyDescent="0.15">
      <c r="A925">
        <v>924</v>
      </c>
      <c r="B925" s="42" t="s">
        <v>48</v>
      </c>
      <c r="C925" s="8">
        <v>38011</v>
      </c>
      <c r="D925">
        <v>338658.73205031559</v>
      </c>
      <c r="E925" s="14">
        <f t="shared" si="14"/>
        <v>37987</v>
      </c>
    </row>
    <row r="926" spans="1:5" x14ac:dyDescent="0.15">
      <c r="A926">
        <v>925</v>
      </c>
      <c r="B926" s="42" t="s">
        <v>49</v>
      </c>
      <c r="C926" s="8">
        <v>37998</v>
      </c>
      <c r="D926">
        <v>103151.20861784743</v>
      </c>
      <c r="E926" s="14">
        <f t="shared" si="14"/>
        <v>37987</v>
      </c>
    </row>
    <row r="927" spans="1:5" x14ac:dyDescent="0.15">
      <c r="A927">
        <v>926</v>
      </c>
      <c r="B927" s="42" t="s">
        <v>50</v>
      </c>
      <c r="C927" s="8">
        <v>37989</v>
      </c>
      <c r="D927">
        <v>179756.39060286887</v>
      </c>
      <c r="E927" s="14">
        <f t="shared" si="14"/>
        <v>37987</v>
      </c>
    </row>
    <row r="928" spans="1:5" x14ac:dyDescent="0.15">
      <c r="A928">
        <v>927</v>
      </c>
      <c r="B928" s="42" t="s">
        <v>51</v>
      </c>
      <c r="C928" s="8">
        <v>38001</v>
      </c>
      <c r="D928">
        <v>277429.17115835479</v>
      </c>
      <c r="E928" s="14">
        <f t="shared" si="14"/>
        <v>37987</v>
      </c>
    </row>
    <row r="929" spans="1:5" x14ac:dyDescent="0.15">
      <c r="A929">
        <v>928</v>
      </c>
      <c r="B929" s="42" t="s">
        <v>52</v>
      </c>
      <c r="C929" s="8">
        <v>38011</v>
      </c>
      <c r="D929">
        <v>222105.34102569512</v>
      </c>
      <c r="E929" s="14">
        <f t="shared" si="14"/>
        <v>37987</v>
      </c>
    </row>
    <row r="930" spans="1:5" x14ac:dyDescent="0.15">
      <c r="A930">
        <v>929</v>
      </c>
      <c r="B930" s="42" t="s">
        <v>53</v>
      </c>
      <c r="C930" s="8">
        <v>37998</v>
      </c>
      <c r="D930">
        <v>296934.64064502623</v>
      </c>
      <c r="E930" s="14">
        <f t="shared" si="14"/>
        <v>37987</v>
      </c>
    </row>
    <row r="931" spans="1:5" x14ac:dyDescent="0.15">
      <c r="A931">
        <v>930</v>
      </c>
      <c r="B931" s="42" t="s">
        <v>54</v>
      </c>
      <c r="C931" s="8">
        <v>37989</v>
      </c>
      <c r="D931">
        <v>121356.89015055756</v>
      </c>
      <c r="E931" s="14">
        <f t="shared" si="14"/>
        <v>37987</v>
      </c>
    </row>
    <row r="932" spans="1:5" x14ac:dyDescent="0.15">
      <c r="A932">
        <v>931</v>
      </c>
      <c r="B932" s="42" t="s">
        <v>26</v>
      </c>
      <c r="C932" s="8">
        <v>38001</v>
      </c>
      <c r="D932">
        <v>53734.227735565801</v>
      </c>
      <c r="E932" s="14">
        <f t="shared" si="14"/>
        <v>37987</v>
      </c>
    </row>
    <row r="933" spans="1:5" x14ac:dyDescent="0.15">
      <c r="A933">
        <v>932</v>
      </c>
      <c r="B933" s="42" t="s">
        <v>27</v>
      </c>
      <c r="C933" s="8">
        <v>38011</v>
      </c>
      <c r="D933">
        <v>483934.17876183044</v>
      </c>
      <c r="E933" s="14">
        <f t="shared" si="14"/>
        <v>37987</v>
      </c>
    </row>
    <row r="934" spans="1:5" x14ac:dyDescent="0.15">
      <c r="A934">
        <v>933</v>
      </c>
      <c r="B934" s="42" t="s">
        <v>28</v>
      </c>
      <c r="C934" s="8">
        <v>37998</v>
      </c>
      <c r="D934">
        <v>404934.26481720741</v>
      </c>
      <c r="E934" s="14">
        <f t="shared" si="14"/>
        <v>37987</v>
      </c>
    </row>
    <row r="935" spans="1:5" x14ac:dyDescent="0.15">
      <c r="A935">
        <v>934</v>
      </c>
      <c r="B935" s="42" t="s">
        <v>29</v>
      </c>
      <c r="C935" s="8">
        <v>37989</v>
      </c>
      <c r="D935">
        <v>6377.5625657882529</v>
      </c>
      <c r="E935" s="14">
        <f t="shared" si="14"/>
        <v>37987</v>
      </c>
    </row>
    <row r="936" spans="1:5" x14ac:dyDescent="0.15">
      <c r="A936">
        <v>935</v>
      </c>
      <c r="B936" s="42" t="s">
        <v>30</v>
      </c>
      <c r="C936" s="8">
        <v>38001</v>
      </c>
      <c r="D936">
        <v>424545.93218510249</v>
      </c>
      <c r="E936" s="14">
        <f t="shared" si="14"/>
        <v>37987</v>
      </c>
    </row>
    <row r="937" spans="1:5" x14ac:dyDescent="0.15">
      <c r="A937">
        <v>936</v>
      </c>
      <c r="B937" s="42" t="s">
        <v>31</v>
      </c>
      <c r="C937" s="8">
        <v>37998</v>
      </c>
      <c r="D937">
        <v>367548.55602731463</v>
      </c>
      <c r="E937" s="14">
        <f t="shared" si="14"/>
        <v>37987</v>
      </c>
    </row>
    <row r="938" spans="1:5" x14ac:dyDescent="0.15">
      <c r="A938">
        <v>937</v>
      </c>
      <c r="B938" s="42" t="s">
        <v>32</v>
      </c>
      <c r="C938" s="8">
        <v>37989</v>
      </c>
      <c r="D938">
        <v>317763.12168436201</v>
      </c>
      <c r="E938" s="14">
        <f t="shared" si="14"/>
        <v>37987</v>
      </c>
    </row>
    <row r="939" spans="1:5" x14ac:dyDescent="0.15">
      <c r="A939">
        <v>938</v>
      </c>
      <c r="B939" s="42" t="s">
        <v>33</v>
      </c>
      <c r="C939" s="8">
        <v>38001</v>
      </c>
      <c r="D939">
        <v>139021.32118050626</v>
      </c>
      <c r="E939" s="14">
        <f t="shared" si="14"/>
        <v>37987</v>
      </c>
    </row>
    <row r="940" spans="1:5" x14ac:dyDescent="0.15">
      <c r="A940">
        <v>939</v>
      </c>
      <c r="B940" s="42" t="s">
        <v>34</v>
      </c>
      <c r="C940" s="8">
        <v>38011</v>
      </c>
      <c r="D940">
        <v>21159.403041866142</v>
      </c>
      <c r="E940" s="14">
        <f t="shared" si="14"/>
        <v>37987</v>
      </c>
    </row>
    <row r="941" spans="1:5" x14ac:dyDescent="0.15">
      <c r="A941">
        <v>940</v>
      </c>
      <c r="B941" s="42" t="s">
        <v>35</v>
      </c>
      <c r="C941" s="8">
        <v>38369</v>
      </c>
      <c r="D941">
        <v>342555.31629432569</v>
      </c>
      <c r="E941" s="14">
        <f t="shared" si="14"/>
        <v>38353</v>
      </c>
    </row>
    <row r="942" spans="1:5" x14ac:dyDescent="0.15">
      <c r="A942">
        <v>941</v>
      </c>
      <c r="B942" s="42" t="s">
        <v>36</v>
      </c>
      <c r="C942" s="8">
        <v>38406</v>
      </c>
      <c r="D942">
        <v>321515.92109702533</v>
      </c>
      <c r="E942" s="14">
        <f t="shared" si="14"/>
        <v>38384</v>
      </c>
    </row>
    <row r="943" spans="1:5" x14ac:dyDescent="0.15">
      <c r="A943">
        <v>942</v>
      </c>
      <c r="B943" s="42" t="s">
        <v>37</v>
      </c>
      <c r="C943" s="8">
        <v>38384</v>
      </c>
      <c r="D943">
        <v>14146.732750790647</v>
      </c>
      <c r="E943" s="14">
        <f t="shared" si="14"/>
        <v>38384</v>
      </c>
    </row>
    <row r="944" spans="1:5" x14ac:dyDescent="0.15">
      <c r="A944">
        <v>943</v>
      </c>
      <c r="B944" s="42" t="s">
        <v>38</v>
      </c>
      <c r="C944" s="8">
        <v>38022</v>
      </c>
      <c r="D944">
        <v>382097.51354821806</v>
      </c>
      <c r="E944" s="14">
        <f t="shared" si="14"/>
        <v>38018</v>
      </c>
    </row>
    <row r="945" spans="1:5" x14ac:dyDescent="0.15">
      <c r="A945">
        <v>944</v>
      </c>
      <c r="B945" s="42" t="s">
        <v>39</v>
      </c>
      <c r="C945" s="8">
        <v>38411</v>
      </c>
      <c r="D945">
        <v>194770.50713698613</v>
      </c>
      <c r="E945" s="14">
        <f t="shared" si="14"/>
        <v>38384</v>
      </c>
    </row>
    <row r="946" spans="1:5" x14ac:dyDescent="0.15">
      <c r="A946">
        <v>945</v>
      </c>
      <c r="B946" s="42" t="s">
        <v>40</v>
      </c>
      <c r="C946" s="8">
        <v>38399</v>
      </c>
      <c r="D946">
        <v>228480.69973841761</v>
      </c>
      <c r="E946" s="14">
        <f t="shared" si="14"/>
        <v>38384</v>
      </c>
    </row>
    <row r="947" spans="1:5" x14ac:dyDescent="0.15">
      <c r="A947">
        <v>946</v>
      </c>
      <c r="B947" s="42" t="s">
        <v>41</v>
      </c>
      <c r="C947" s="8">
        <v>38406</v>
      </c>
      <c r="D947">
        <v>24102.322691749669</v>
      </c>
      <c r="E947" s="14">
        <f t="shared" si="14"/>
        <v>38384</v>
      </c>
    </row>
    <row r="948" spans="1:5" x14ac:dyDescent="0.15">
      <c r="A948">
        <v>947</v>
      </c>
      <c r="B948" s="42" t="s">
        <v>42</v>
      </c>
      <c r="C948" s="8">
        <v>38386</v>
      </c>
      <c r="D948">
        <v>423625.13634962245</v>
      </c>
      <c r="E948" s="14">
        <f t="shared" si="14"/>
        <v>38384</v>
      </c>
    </row>
    <row r="949" spans="1:5" x14ac:dyDescent="0.15">
      <c r="A949">
        <v>948</v>
      </c>
      <c r="B949" s="42" t="s">
        <v>43</v>
      </c>
      <c r="C949" s="8">
        <v>38752</v>
      </c>
      <c r="D949">
        <v>279274.00383724965</v>
      </c>
      <c r="E949" s="14">
        <f t="shared" si="14"/>
        <v>38749</v>
      </c>
    </row>
    <row r="950" spans="1:5" x14ac:dyDescent="0.15">
      <c r="A950">
        <v>949</v>
      </c>
      <c r="B950" s="42" t="s">
        <v>44</v>
      </c>
      <c r="C950" s="8">
        <v>38801</v>
      </c>
      <c r="D950">
        <v>282014.89669297432</v>
      </c>
      <c r="E950" s="14">
        <f t="shared" si="14"/>
        <v>38777</v>
      </c>
    </row>
    <row r="951" spans="1:5" x14ac:dyDescent="0.15">
      <c r="A951">
        <v>950</v>
      </c>
      <c r="B951" s="42" t="s">
        <v>45</v>
      </c>
      <c r="C951" s="8">
        <v>38807</v>
      </c>
      <c r="D951">
        <v>465872.25324919773</v>
      </c>
      <c r="E951" s="14">
        <f t="shared" si="14"/>
        <v>38777</v>
      </c>
    </row>
    <row r="952" spans="1:5" x14ac:dyDescent="0.15">
      <c r="A952">
        <v>951</v>
      </c>
      <c r="B952" s="42" t="s">
        <v>46</v>
      </c>
      <c r="C952" s="8">
        <v>38799</v>
      </c>
      <c r="D952">
        <v>39701.749136350103</v>
      </c>
      <c r="E952" s="14">
        <f t="shared" si="14"/>
        <v>38777</v>
      </c>
    </row>
    <row r="953" spans="1:5" x14ac:dyDescent="0.15">
      <c r="A953">
        <v>952</v>
      </c>
      <c r="B953" s="42" t="s">
        <v>47</v>
      </c>
      <c r="C953" s="8">
        <v>38065</v>
      </c>
      <c r="D953">
        <v>196318.17518590394</v>
      </c>
      <c r="E953" s="14">
        <f t="shared" si="14"/>
        <v>38047</v>
      </c>
    </row>
    <row r="954" spans="1:5" x14ac:dyDescent="0.15">
      <c r="A954">
        <v>953</v>
      </c>
      <c r="B954" s="42" t="s">
        <v>48</v>
      </c>
      <c r="C954" s="8">
        <v>38781</v>
      </c>
      <c r="D954">
        <v>101746.72141133274</v>
      </c>
      <c r="E954" s="14">
        <f t="shared" si="14"/>
        <v>38777</v>
      </c>
    </row>
    <row r="955" spans="1:5" x14ac:dyDescent="0.15">
      <c r="A955">
        <v>954</v>
      </c>
      <c r="B955" s="42" t="s">
        <v>49</v>
      </c>
      <c r="C955" s="8">
        <v>38446</v>
      </c>
      <c r="D955">
        <v>89550.738938780079</v>
      </c>
      <c r="E955" s="14">
        <f t="shared" si="14"/>
        <v>38443</v>
      </c>
    </row>
    <row r="956" spans="1:5" x14ac:dyDescent="0.15">
      <c r="A956">
        <v>955</v>
      </c>
      <c r="B956" s="42" t="s">
        <v>50</v>
      </c>
      <c r="C956" s="8">
        <v>38837</v>
      </c>
      <c r="D956">
        <v>418891.86185807153</v>
      </c>
      <c r="E956" s="14">
        <f t="shared" si="14"/>
        <v>38808</v>
      </c>
    </row>
    <row r="957" spans="1:5" x14ac:dyDescent="0.15">
      <c r="A957">
        <v>956</v>
      </c>
      <c r="B957" s="42" t="s">
        <v>51</v>
      </c>
      <c r="C957" s="8">
        <v>38102</v>
      </c>
      <c r="D957">
        <v>454279.16901641211</v>
      </c>
      <c r="E957" s="14">
        <f t="shared" si="14"/>
        <v>38078</v>
      </c>
    </row>
    <row r="958" spans="1:5" x14ac:dyDescent="0.15">
      <c r="A958">
        <v>957</v>
      </c>
      <c r="B958" s="42" t="s">
        <v>52</v>
      </c>
      <c r="C958" s="8">
        <v>38826</v>
      </c>
      <c r="D958">
        <v>465503.82180981891</v>
      </c>
      <c r="E958" s="14">
        <f t="shared" si="14"/>
        <v>38808</v>
      </c>
    </row>
    <row r="959" spans="1:5" x14ac:dyDescent="0.15">
      <c r="A959">
        <v>958</v>
      </c>
      <c r="B959" s="42" t="s">
        <v>53</v>
      </c>
      <c r="C959" s="8">
        <v>38083</v>
      </c>
      <c r="D959">
        <v>75789.963937836437</v>
      </c>
      <c r="E959" s="14">
        <f t="shared" si="14"/>
        <v>38078</v>
      </c>
    </row>
    <row r="960" spans="1:5" x14ac:dyDescent="0.15">
      <c r="A960">
        <v>959</v>
      </c>
      <c r="B960" s="42" t="s">
        <v>54</v>
      </c>
      <c r="C960" s="8">
        <v>38469</v>
      </c>
      <c r="D960">
        <v>435564.82186243398</v>
      </c>
      <c r="E960" s="14">
        <f t="shared" si="14"/>
        <v>38443</v>
      </c>
    </row>
    <row r="961" spans="1:5" x14ac:dyDescent="0.15">
      <c r="A961">
        <v>960</v>
      </c>
      <c r="B961" s="42" t="s">
        <v>26</v>
      </c>
      <c r="C961" s="8">
        <v>38112</v>
      </c>
      <c r="D961">
        <v>212026.76479840744</v>
      </c>
      <c r="E961" s="14">
        <f t="shared" si="14"/>
        <v>38108</v>
      </c>
    </row>
    <row r="962" spans="1:5" x14ac:dyDescent="0.15">
      <c r="A962">
        <v>961</v>
      </c>
      <c r="B962" s="42" t="s">
        <v>27</v>
      </c>
      <c r="C962" s="8">
        <v>38843</v>
      </c>
      <c r="D962">
        <v>128466.25499431419</v>
      </c>
      <c r="E962" s="14">
        <f t="shared" si="14"/>
        <v>38838</v>
      </c>
    </row>
    <row r="963" spans="1:5" x14ac:dyDescent="0.15">
      <c r="A963">
        <v>962</v>
      </c>
      <c r="B963" s="42" t="s">
        <v>28</v>
      </c>
      <c r="C963" s="8">
        <v>38479</v>
      </c>
      <c r="D963">
        <v>136938.78351935474</v>
      </c>
      <c r="E963" s="14">
        <f t="shared" ref="E963:E1026" si="15">DATE(YEAR(C963), MONTH(C963), 1)</f>
        <v>38473</v>
      </c>
    </row>
    <row r="964" spans="1:5" x14ac:dyDescent="0.15">
      <c r="A964">
        <v>963</v>
      </c>
      <c r="B964" s="42" t="s">
        <v>29</v>
      </c>
      <c r="C964" s="8">
        <v>38845</v>
      </c>
      <c r="D964">
        <v>25094.184133990671</v>
      </c>
      <c r="E964" s="14">
        <f t="shared" si="15"/>
        <v>38838</v>
      </c>
    </row>
    <row r="965" spans="1:5" x14ac:dyDescent="0.15">
      <c r="A965">
        <v>964</v>
      </c>
      <c r="B965" s="42" t="s">
        <v>30</v>
      </c>
      <c r="C965" s="8">
        <v>38481</v>
      </c>
      <c r="D965">
        <v>161906.37167005174</v>
      </c>
      <c r="E965" s="14">
        <f t="shared" si="15"/>
        <v>38473</v>
      </c>
    </row>
    <row r="966" spans="1:5" x14ac:dyDescent="0.15">
      <c r="A966">
        <v>965</v>
      </c>
      <c r="B966" s="42" t="s">
        <v>31</v>
      </c>
      <c r="C966" s="8">
        <v>38847</v>
      </c>
      <c r="D966">
        <v>3144.4826140244463</v>
      </c>
      <c r="E966" s="14">
        <f t="shared" si="15"/>
        <v>38838</v>
      </c>
    </row>
    <row r="967" spans="1:5" x14ac:dyDescent="0.15">
      <c r="A967">
        <v>966</v>
      </c>
      <c r="B967" s="42" t="s">
        <v>32</v>
      </c>
      <c r="C967" s="8">
        <v>38909</v>
      </c>
      <c r="D967">
        <v>450349.66434142232</v>
      </c>
      <c r="E967" s="14">
        <f t="shared" si="15"/>
        <v>38899</v>
      </c>
    </row>
    <row r="968" spans="1:5" x14ac:dyDescent="0.15">
      <c r="A968">
        <v>967</v>
      </c>
      <c r="B968" s="42" t="s">
        <v>33</v>
      </c>
      <c r="C968" s="8">
        <v>38576</v>
      </c>
      <c r="D968">
        <v>95563.997175524884</v>
      </c>
      <c r="E968" s="14">
        <f t="shared" si="15"/>
        <v>38565</v>
      </c>
    </row>
    <row r="969" spans="1:5" x14ac:dyDescent="0.15">
      <c r="A969">
        <v>968</v>
      </c>
      <c r="B969" s="42" t="s">
        <v>34</v>
      </c>
      <c r="C969" s="8">
        <v>38112</v>
      </c>
      <c r="D969">
        <v>74815.827989148049</v>
      </c>
      <c r="E969" s="14">
        <f t="shared" si="15"/>
        <v>38108</v>
      </c>
    </row>
    <row r="970" spans="1:5" x14ac:dyDescent="0.15">
      <c r="A970">
        <v>969</v>
      </c>
      <c r="B970" s="42" t="s">
        <v>35</v>
      </c>
      <c r="C970" s="8">
        <v>38843</v>
      </c>
      <c r="D970">
        <v>7299.8785889840656</v>
      </c>
      <c r="E970" s="14">
        <f t="shared" si="15"/>
        <v>38838</v>
      </c>
    </row>
    <row r="971" spans="1:5" x14ac:dyDescent="0.15">
      <c r="A971">
        <v>970</v>
      </c>
      <c r="B971" s="42" t="s">
        <v>36</v>
      </c>
      <c r="C971" s="8">
        <v>38479</v>
      </c>
      <c r="D971">
        <v>178430.61247202035</v>
      </c>
      <c r="E971" s="14">
        <f t="shared" si="15"/>
        <v>38473</v>
      </c>
    </row>
    <row r="972" spans="1:5" x14ac:dyDescent="0.15">
      <c r="A972">
        <v>971</v>
      </c>
      <c r="B972" s="42" t="s">
        <v>37</v>
      </c>
      <c r="C972" s="8">
        <v>38845</v>
      </c>
      <c r="D972">
        <v>443322.45400492143</v>
      </c>
      <c r="E972" s="14">
        <f t="shared" si="15"/>
        <v>38838</v>
      </c>
    </row>
    <row r="973" spans="1:5" x14ac:dyDescent="0.15">
      <c r="A973">
        <v>972</v>
      </c>
      <c r="B973" s="42" t="s">
        <v>38</v>
      </c>
      <c r="C973" s="8">
        <v>38481</v>
      </c>
      <c r="D973">
        <v>155589.98098756949</v>
      </c>
      <c r="E973" s="14">
        <f t="shared" si="15"/>
        <v>38473</v>
      </c>
    </row>
    <row r="974" spans="1:5" x14ac:dyDescent="0.15">
      <c r="A974">
        <v>973</v>
      </c>
      <c r="B974" s="42" t="s">
        <v>39</v>
      </c>
      <c r="C974" s="8">
        <v>38847</v>
      </c>
      <c r="D974">
        <v>308010.81405289104</v>
      </c>
      <c r="E974" s="14">
        <f t="shared" si="15"/>
        <v>38838</v>
      </c>
    </row>
    <row r="975" spans="1:5" x14ac:dyDescent="0.15">
      <c r="A975">
        <v>974</v>
      </c>
      <c r="B975" s="42" t="s">
        <v>40</v>
      </c>
      <c r="C975" s="8">
        <v>38909</v>
      </c>
      <c r="D975">
        <v>412538.05696752702</v>
      </c>
      <c r="E975" s="14">
        <f t="shared" si="15"/>
        <v>38899</v>
      </c>
    </row>
    <row r="976" spans="1:5" x14ac:dyDescent="0.15">
      <c r="A976">
        <v>975</v>
      </c>
      <c r="B976" s="42" t="s">
        <v>41</v>
      </c>
      <c r="C976" s="8">
        <v>38576</v>
      </c>
      <c r="D976">
        <v>313948.40288648556</v>
      </c>
      <c r="E976" s="14">
        <f t="shared" si="15"/>
        <v>38565</v>
      </c>
    </row>
    <row r="977" spans="1:5" x14ac:dyDescent="0.15">
      <c r="A977">
        <v>976</v>
      </c>
      <c r="B977" s="42" t="s">
        <v>42</v>
      </c>
      <c r="C977" s="8">
        <v>38243</v>
      </c>
      <c r="D977">
        <v>416225.47044615191</v>
      </c>
      <c r="E977" s="14">
        <f t="shared" si="15"/>
        <v>38231</v>
      </c>
    </row>
    <row r="978" spans="1:5" x14ac:dyDescent="0.15">
      <c r="A978">
        <v>977</v>
      </c>
      <c r="B978" s="42" t="s">
        <v>43</v>
      </c>
      <c r="C978" s="8">
        <v>38676</v>
      </c>
      <c r="D978">
        <v>357702.37567350978</v>
      </c>
      <c r="E978" s="14">
        <f t="shared" si="15"/>
        <v>38657</v>
      </c>
    </row>
    <row r="979" spans="1:5" x14ac:dyDescent="0.15">
      <c r="A979">
        <v>978</v>
      </c>
      <c r="B979" s="42" t="s">
        <v>44</v>
      </c>
      <c r="C979" s="8">
        <v>39042</v>
      </c>
      <c r="D979">
        <v>384311.41531700001</v>
      </c>
      <c r="E979" s="14">
        <f t="shared" si="15"/>
        <v>39022</v>
      </c>
    </row>
    <row r="980" spans="1:5" x14ac:dyDescent="0.15">
      <c r="A980">
        <v>979</v>
      </c>
      <c r="B980" s="42" t="s">
        <v>45</v>
      </c>
      <c r="C980" s="8">
        <v>38678</v>
      </c>
      <c r="D980">
        <v>481736.78931142681</v>
      </c>
      <c r="E980" s="14">
        <f t="shared" si="15"/>
        <v>38657</v>
      </c>
    </row>
    <row r="981" spans="1:5" x14ac:dyDescent="0.15">
      <c r="A981">
        <v>980</v>
      </c>
      <c r="B981" s="42" t="s">
        <v>46</v>
      </c>
      <c r="C981" s="8">
        <v>38314</v>
      </c>
      <c r="D981">
        <v>39726.444679958673</v>
      </c>
      <c r="E981" s="14">
        <f t="shared" si="15"/>
        <v>38292</v>
      </c>
    </row>
    <row r="982" spans="1:5" x14ac:dyDescent="0.15">
      <c r="A982">
        <v>981</v>
      </c>
      <c r="B982" s="42" t="s">
        <v>47</v>
      </c>
      <c r="C982" s="8">
        <v>38496</v>
      </c>
      <c r="D982">
        <v>218088.30922514459</v>
      </c>
      <c r="E982" s="14">
        <f t="shared" si="15"/>
        <v>38473</v>
      </c>
    </row>
    <row r="983" spans="1:5" x14ac:dyDescent="0.15">
      <c r="A983">
        <v>982</v>
      </c>
      <c r="B983" s="42" t="s">
        <v>48</v>
      </c>
      <c r="C983" s="8">
        <v>38497</v>
      </c>
      <c r="D983">
        <v>309647.51513447351</v>
      </c>
      <c r="E983" s="14">
        <f t="shared" si="15"/>
        <v>38473</v>
      </c>
    </row>
    <row r="984" spans="1:5" x14ac:dyDescent="0.15">
      <c r="A984">
        <v>983</v>
      </c>
      <c r="B984" s="42" t="s">
        <v>49</v>
      </c>
      <c r="C984" s="8">
        <v>38498</v>
      </c>
      <c r="D984">
        <v>300323.57230402908</v>
      </c>
      <c r="E984" s="14">
        <f t="shared" si="15"/>
        <v>38473</v>
      </c>
    </row>
    <row r="985" spans="1:5" x14ac:dyDescent="0.15">
      <c r="A985">
        <v>984</v>
      </c>
      <c r="B985" s="42" t="s">
        <v>50</v>
      </c>
      <c r="C985" s="8">
        <v>38499</v>
      </c>
      <c r="D985">
        <v>228549.28999020479</v>
      </c>
      <c r="E985" s="14">
        <f t="shared" si="15"/>
        <v>38473</v>
      </c>
    </row>
    <row r="986" spans="1:5" x14ac:dyDescent="0.15">
      <c r="A986">
        <v>985</v>
      </c>
      <c r="B986" s="42" t="s">
        <v>51</v>
      </c>
      <c r="C986" s="8">
        <v>38500</v>
      </c>
      <c r="D986">
        <v>158685.79786814289</v>
      </c>
      <c r="E986" s="14">
        <f t="shared" si="15"/>
        <v>38473</v>
      </c>
    </row>
    <row r="987" spans="1:5" x14ac:dyDescent="0.15">
      <c r="A987">
        <v>986</v>
      </c>
      <c r="B987" s="42" t="s">
        <v>52</v>
      </c>
      <c r="C987" s="8">
        <v>38501</v>
      </c>
      <c r="D987">
        <v>345801.8365350173</v>
      </c>
      <c r="E987" s="14">
        <f t="shared" si="15"/>
        <v>38473</v>
      </c>
    </row>
    <row r="988" spans="1:5" x14ac:dyDescent="0.15">
      <c r="A988">
        <v>987</v>
      </c>
      <c r="B988" s="42" t="s">
        <v>53</v>
      </c>
      <c r="C988" s="8">
        <v>38502</v>
      </c>
      <c r="D988">
        <v>406645.97718420182</v>
      </c>
      <c r="E988" s="14">
        <f t="shared" si="15"/>
        <v>38473</v>
      </c>
    </row>
    <row r="989" spans="1:5" x14ac:dyDescent="0.15">
      <c r="A989">
        <v>988</v>
      </c>
      <c r="B989" s="42" t="s">
        <v>54</v>
      </c>
      <c r="C989" s="8">
        <v>38503</v>
      </c>
      <c r="D989">
        <v>277304.05764535168</v>
      </c>
      <c r="E989" s="14">
        <f t="shared" si="15"/>
        <v>38473</v>
      </c>
    </row>
    <row r="990" spans="1:5" x14ac:dyDescent="0.15">
      <c r="A990">
        <v>989</v>
      </c>
      <c r="B990" s="42" t="s">
        <v>41</v>
      </c>
      <c r="C990" s="8">
        <v>38504</v>
      </c>
      <c r="D990">
        <v>290204.98333321634</v>
      </c>
      <c r="E990" s="14">
        <f t="shared" si="15"/>
        <v>38504</v>
      </c>
    </row>
    <row r="991" spans="1:5" x14ac:dyDescent="0.15">
      <c r="A991">
        <v>990</v>
      </c>
      <c r="B991" s="42" t="s">
        <v>42</v>
      </c>
      <c r="C991" s="8">
        <v>38505</v>
      </c>
      <c r="D991">
        <v>375407.24188528024</v>
      </c>
      <c r="E991" s="14">
        <f t="shared" si="15"/>
        <v>38504</v>
      </c>
    </row>
    <row r="992" spans="1:5" x14ac:dyDescent="0.15">
      <c r="A992">
        <v>991</v>
      </c>
      <c r="B992" s="42" t="s">
        <v>43</v>
      </c>
      <c r="C992" s="8">
        <v>38506</v>
      </c>
      <c r="D992">
        <v>203197.00755073345</v>
      </c>
      <c r="E992" s="14">
        <f t="shared" si="15"/>
        <v>38504</v>
      </c>
    </row>
    <row r="993" spans="1:5" x14ac:dyDescent="0.15">
      <c r="A993">
        <v>992</v>
      </c>
      <c r="B993" s="42" t="s">
        <v>44</v>
      </c>
      <c r="C993" s="8">
        <v>38536</v>
      </c>
      <c r="D993">
        <v>333629.51335871121</v>
      </c>
      <c r="E993" s="14">
        <f t="shared" si="15"/>
        <v>38534</v>
      </c>
    </row>
    <row r="994" spans="1:5" x14ac:dyDescent="0.15">
      <c r="A994">
        <v>993</v>
      </c>
      <c r="B994" s="42" t="s">
        <v>45</v>
      </c>
      <c r="C994" s="8">
        <v>38567</v>
      </c>
      <c r="D994">
        <v>162088.64234981369</v>
      </c>
      <c r="E994" s="14">
        <f t="shared" si="15"/>
        <v>38565</v>
      </c>
    </row>
    <row r="995" spans="1:5" x14ac:dyDescent="0.15">
      <c r="A995">
        <v>994</v>
      </c>
      <c r="B995" s="42" t="s">
        <v>46</v>
      </c>
      <c r="C995" s="8">
        <v>38598</v>
      </c>
      <c r="D995">
        <v>430357.18456376262</v>
      </c>
      <c r="E995" s="14">
        <f t="shared" si="15"/>
        <v>38596</v>
      </c>
    </row>
    <row r="996" spans="1:5" x14ac:dyDescent="0.15">
      <c r="A996">
        <v>995</v>
      </c>
      <c r="B996" s="42" t="s">
        <v>47</v>
      </c>
      <c r="C996" s="8">
        <v>38628</v>
      </c>
      <c r="D996">
        <v>143127.43090687602</v>
      </c>
      <c r="E996" s="14">
        <f t="shared" si="15"/>
        <v>38626</v>
      </c>
    </row>
    <row r="997" spans="1:5" x14ac:dyDescent="0.15">
      <c r="A997">
        <v>996</v>
      </c>
      <c r="B997" s="42" t="s">
        <v>48</v>
      </c>
      <c r="C997" s="8">
        <v>38659</v>
      </c>
      <c r="D997">
        <v>358721.01058961515</v>
      </c>
      <c r="E997" s="14">
        <f t="shared" si="15"/>
        <v>38657</v>
      </c>
    </row>
    <row r="998" spans="1:5" x14ac:dyDescent="0.15">
      <c r="A998">
        <v>997</v>
      </c>
      <c r="B998" s="42" t="s">
        <v>49</v>
      </c>
      <c r="C998" s="8">
        <v>38689</v>
      </c>
      <c r="D998">
        <v>476157.35241917381</v>
      </c>
      <c r="E998" s="14">
        <f t="shared" si="15"/>
        <v>38687</v>
      </c>
    </row>
    <row r="999" spans="1:5" x14ac:dyDescent="0.15">
      <c r="A999">
        <v>998</v>
      </c>
      <c r="B999" s="42" t="s">
        <v>50</v>
      </c>
      <c r="C999" s="8">
        <v>38720</v>
      </c>
      <c r="D999">
        <v>223942.6592724642</v>
      </c>
      <c r="E999" s="14">
        <f t="shared" si="15"/>
        <v>38718</v>
      </c>
    </row>
    <row r="1000" spans="1:5" x14ac:dyDescent="0.15">
      <c r="A1000">
        <v>999</v>
      </c>
      <c r="B1000" s="42" t="s">
        <v>51</v>
      </c>
      <c r="C1000" s="8">
        <v>38751</v>
      </c>
      <c r="D1000">
        <v>100631.7116134361</v>
      </c>
      <c r="E1000" s="14">
        <f t="shared" si="15"/>
        <v>38749</v>
      </c>
    </row>
    <row r="1001" spans="1:5" x14ac:dyDescent="0.15">
      <c r="A1001">
        <v>1000</v>
      </c>
      <c r="B1001" s="42" t="s">
        <v>52</v>
      </c>
      <c r="C1001" s="8">
        <v>38779</v>
      </c>
      <c r="D1001">
        <v>105314.89225129721</v>
      </c>
      <c r="E1001" s="14">
        <f t="shared" si="15"/>
        <v>38777</v>
      </c>
    </row>
    <row r="1002" spans="1:5" x14ac:dyDescent="0.15">
      <c r="A1002">
        <v>1001</v>
      </c>
      <c r="B1002" s="42" t="s">
        <v>53</v>
      </c>
      <c r="C1002" s="8">
        <v>38810</v>
      </c>
      <c r="D1002">
        <v>16066.505498476714</v>
      </c>
      <c r="E1002" s="14">
        <f t="shared" si="15"/>
        <v>38808</v>
      </c>
    </row>
    <row r="1003" spans="1:5" x14ac:dyDescent="0.15">
      <c r="A1003">
        <v>1002</v>
      </c>
      <c r="B1003" s="42" t="s">
        <v>54</v>
      </c>
      <c r="C1003" s="8">
        <v>38840</v>
      </c>
      <c r="D1003">
        <v>322330.20894450601</v>
      </c>
      <c r="E1003" s="14">
        <f t="shared" si="15"/>
        <v>38838</v>
      </c>
    </row>
    <row r="1004" spans="1:5" x14ac:dyDescent="0.15">
      <c r="A1004">
        <v>1003</v>
      </c>
      <c r="B1004" s="42" t="s">
        <v>55</v>
      </c>
      <c r="C1004" s="8">
        <v>38871</v>
      </c>
      <c r="D1004">
        <v>352473.75823593116</v>
      </c>
      <c r="E1004" s="14">
        <f t="shared" si="15"/>
        <v>38869</v>
      </c>
    </row>
    <row r="1005" spans="1:5" x14ac:dyDescent="0.15">
      <c r="A1005">
        <v>1004</v>
      </c>
      <c r="B1005" s="42" t="s">
        <v>56</v>
      </c>
      <c r="C1005" s="8">
        <v>38901</v>
      </c>
      <c r="D1005">
        <v>27884.080901783458</v>
      </c>
      <c r="E1005" s="14">
        <f t="shared" si="15"/>
        <v>38899</v>
      </c>
    </row>
    <row r="1006" spans="1:5" x14ac:dyDescent="0.15">
      <c r="A1006">
        <v>1005</v>
      </c>
      <c r="B1006" s="42" t="s">
        <v>57</v>
      </c>
      <c r="C1006" s="8">
        <v>38932</v>
      </c>
      <c r="D1006">
        <v>238407.23421827203</v>
      </c>
      <c r="E1006" s="14">
        <f t="shared" si="15"/>
        <v>38930</v>
      </c>
    </row>
    <row r="1007" spans="1:5" x14ac:dyDescent="0.15">
      <c r="A1007">
        <v>1006</v>
      </c>
      <c r="B1007" s="42" t="s">
        <v>58</v>
      </c>
      <c r="C1007" s="8">
        <v>38963</v>
      </c>
      <c r="D1007">
        <v>398869.21249440953</v>
      </c>
      <c r="E1007" s="14">
        <f t="shared" si="15"/>
        <v>38961</v>
      </c>
    </row>
    <row r="1008" spans="1:5" x14ac:dyDescent="0.15">
      <c r="A1008">
        <v>1007</v>
      </c>
      <c r="B1008" s="42" t="s">
        <v>59</v>
      </c>
      <c r="C1008" s="8">
        <v>38993</v>
      </c>
      <c r="D1008">
        <v>142954.167038585</v>
      </c>
      <c r="E1008" s="14">
        <f t="shared" si="15"/>
        <v>38991</v>
      </c>
    </row>
    <row r="1009" spans="1:5" x14ac:dyDescent="0.15">
      <c r="A1009">
        <v>1008</v>
      </c>
      <c r="B1009" s="42" t="s">
        <v>60</v>
      </c>
      <c r="C1009" s="8">
        <v>39024</v>
      </c>
      <c r="D1009">
        <v>99262.43264036144</v>
      </c>
      <c r="E1009" s="14">
        <f t="shared" si="15"/>
        <v>39022</v>
      </c>
    </row>
    <row r="1010" spans="1:5" x14ac:dyDescent="0.15">
      <c r="A1010">
        <v>1009</v>
      </c>
      <c r="B1010" s="42" t="s">
        <v>61</v>
      </c>
      <c r="C1010" s="8">
        <v>39054</v>
      </c>
      <c r="D1010">
        <v>443880.44925080513</v>
      </c>
      <c r="E1010" s="14">
        <f t="shared" si="15"/>
        <v>39052</v>
      </c>
    </row>
    <row r="1011" spans="1:5" x14ac:dyDescent="0.15">
      <c r="A1011">
        <v>1010</v>
      </c>
      <c r="B1011" s="42" t="s">
        <v>62</v>
      </c>
      <c r="C1011" s="8">
        <v>37998</v>
      </c>
      <c r="D1011">
        <v>419293.64588103601</v>
      </c>
      <c r="E1011" s="14">
        <f t="shared" si="15"/>
        <v>37987</v>
      </c>
    </row>
    <row r="1012" spans="1:5" x14ac:dyDescent="0.15">
      <c r="A1012">
        <v>1011</v>
      </c>
      <c r="B1012" s="42" t="s">
        <v>63</v>
      </c>
      <c r="C1012" s="8">
        <v>37989</v>
      </c>
      <c r="D1012">
        <v>362467.20976196486</v>
      </c>
      <c r="E1012" s="14">
        <f t="shared" si="15"/>
        <v>37987</v>
      </c>
    </row>
    <row r="1013" spans="1:5" x14ac:dyDescent="0.15">
      <c r="A1013">
        <v>1012</v>
      </c>
      <c r="B1013" s="42" t="s">
        <v>64</v>
      </c>
      <c r="C1013" s="8">
        <v>38001</v>
      </c>
      <c r="D1013">
        <v>487209.21326713508</v>
      </c>
      <c r="E1013" s="14">
        <f t="shared" si="15"/>
        <v>37987</v>
      </c>
    </row>
    <row r="1014" spans="1:5" x14ac:dyDescent="0.15">
      <c r="A1014">
        <v>1013</v>
      </c>
      <c r="B1014" s="42" t="s">
        <v>65</v>
      </c>
      <c r="C1014" s="8">
        <v>38011</v>
      </c>
      <c r="D1014">
        <v>149751.18085253218</v>
      </c>
      <c r="E1014" s="14">
        <f t="shared" si="15"/>
        <v>37987</v>
      </c>
    </row>
    <row r="1015" spans="1:5" x14ac:dyDescent="0.15">
      <c r="A1015">
        <v>1014</v>
      </c>
      <c r="B1015" s="42" t="s">
        <v>66</v>
      </c>
      <c r="C1015" s="8">
        <v>38369</v>
      </c>
      <c r="D1015">
        <v>336470.56975885993</v>
      </c>
      <c r="E1015" s="14">
        <f t="shared" si="15"/>
        <v>38353</v>
      </c>
    </row>
    <row r="1016" spans="1:5" x14ac:dyDescent="0.15">
      <c r="A1016">
        <v>1015</v>
      </c>
      <c r="B1016" s="42" t="s">
        <v>65</v>
      </c>
      <c r="C1016" s="8">
        <v>38406</v>
      </c>
      <c r="D1016">
        <v>426870.69096650631</v>
      </c>
      <c r="E1016" s="14">
        <f t="shared" si="15"/>
        <v>38384</v>
      </c>
    </row>
    <row r="1017" spans="1:5" x14ac:dyDescent="0.15">
      <c r="A1017">
        <v>1016</v>
      </c>
      <c r="B1017" s="42" t="s">
        <v>66</v>
      </c>
      <c r="C1017" s="8">
        <v>38384</v>
      </c>
      <c r="D1017">
        <v>319525.47598960134</v>
      </c>
      <c r="E1017" s="14">
        <f t="shared" si="15"/>
        <v>38384</v>
      </c>
    </row>
    <row r="1018" spans="1:5" x14ac:dyDescent="0.15">
      <c r="A1018">
        <v>1017</v>
      </c>
      <c r="B1018" s="42" t="s">
        <v>67</v>
      </c>
      <c r="C1018" s="8">
        <v>38022</v>
      </c>
      <c r="D1018">
        <v>128710.34358851718</v>
      </c>
      <c r="E1018" s="14">
        <f t="shared" si="15"/>
        <v>38018</v>
      </c>
    </row>
    <row r="1019" spans="1:5" x14ac:dyDescent="0.15">
      <c r="A1019">
        <v>1018</v>
      </c>
      <c r="B1019" s="42" t="s">
        <v>41</v>
      </c>
      <c r="C1019" s="8">
        <v>38411</v>
      </c>
      <c r="D1019">
        <v>106495.24121492621</v>
      </c>
      <c r="E1019" s="14">
        <f t="shared" si="15"/>
        <v>38384</v>
      </c>
    </row>
    <row r="1020" spans="1:5" x14ac:dyDescent="0.15">
      <c r="A1020">
        <v>1019</v>
      </c>
      <c r="B1020" s="42" t="s">
        <v>42</v>
      </c>
      <c r="C1020" s="8">
        <v>38399</v>
      </c>
      <c r="D1020">
        <v>431645.33807802229</v>
      </c>
      <c r="E1020" s="14">
        <f t="shared" si="15"/>
        <v>38384</v>
      </c>
    </row>
    <row r="1021" spans="1:5" x14ac:dyDescent="0.15">
      <c r="A1021">
        <v>1020</v>
      </c>
      <c r="B1021" s="42" t="s">
        <v>43</v>
      </c>
      <c r="C1021" s="8">
        <v>38406</v>
      </c>
      <c r="D1021">
        <v>155832.23443234718</v>
      </c>
      <c r="E1021" s="14">
        <f t="shared" si="15"/>
        <v>38384</v>
      </c>
    </row>
    <row r="1022" spans="1:5" x14ac:dyDescent="0.15">
      <c r="A1022">
        <v>1021</v>
      </c>
      <c r="B1022" s="42" t="s">
        <v>44</v>
      </c>
      <c r="C1022" s="8">
        <v>38386</v>
      </c>
      <c r="D1022">
        <v>166897.87138030649</v>
      </c>
      <c r="E1022" s="14">
        <f t="shared" si="15"/>
        <v>38384</v>
      </c>
    </row>
    <row r="1023" spans="1:5" x14ac:dyDescent="0.15">
      <c r="A1023">
        <v>1022</v>
      </c>
      <c r="B1023" s="42" t="s">
        <v>45</v>
      </c>
      <c r="C1023" s="8">
        <v>38752</v>
      </c>
      <c r="D1023">
        <v>324868.2389580544</v>
      </c>
      <c r="E1023" s="14">
        <f t="shared" si="15"/>
        <v>38749</v>
      </c>
    </row>
    <row r="1024" spans="1:5" x14ac:dyDescent="0.15">
      <c r="A1024">
        <v>1023</v>
      </c>
      <c r="B1024" s="42" t="s">
        <v>46</v>
      </c>
      <c r="C1024" s="8">
        <v>38801</v>
      </c>
      <c r="D1024">
        <v>103506.80893436908</v>
      </c>
      <c r="E1024" s="14">
        <f t="shared" si="15"/>
        <v>38777</v>
      </c>
    </row>
    <row r="1025" spans="1:5" x14ac:dyDescent="0.15">
      <c r="A1025">
        <v>1024</v>
      </c>
      <c r="B1025" s="42" t="s">
        <v>47</v>
      </c>
      <c r="C1025" s="8">
        <v>38807</v>
      </c>
      <c r="D1025">
        <v>260025.29112761281</v>
      </c>
      <c r="E1025" s="14">
        <f t="shared" si="15"/>
        <v>38777</v>
      </c>
    </row>
    <row r="1026" spans="1:5" x14ac:dyDescent="0.15">
      <c r="A1026">
        <v>1025</v>
      </c>
      <c r="B1026" s="42" t="s">
        <v>48</v>
      </c>
      <c r="C1026" s="8">
        <v>38799</v>
      </c>
      <c r="D1026">
        <v>39962.537251305665</v>
      </c>
      <c r="E1026" s="14">
        <f t="shared" si="15"/>
        <v>38777</v>
      </c>
    </row>
    <row r="1027" spans="1:5" x14ac:dyDescent="0.15">
      <c r="A1027">
        <v>1026</v>
      </c>
      <c r="B1027" s="42" t="s">
        <v>49</v>
      </c>
      <c r="C1027" s="8">
        <v>38800</v>
      </c>
      <c r="D1027">
        <v>433223.59148564324</v>
      </c>
      <c r="E1027" s="14">
        <f t="shared" ref="E1027:E1090" si="16">DATE(YEAR(C1027), MONTH(C1027), 1)</f>
        <v>38777</v>
      </c>
    </row>
    <row r="1028" spans="1:5" x14ac:dyDescent="0.15">
      <c r="A1028">
        <v>1027</v>
      </c>
      <c r="B1028" s="42" t="s">
        <v>50</v>
      </c>
      <c r="C1028" s="8">
        <v>38801</v>
      </c>
      <c r="D1028">
        <v>408920.87298976007</v>
      </c>
      <c r="E1028" s="14">
        <f t="shared" si="16"/>
        <v>38777</v>
      </c>
    </row>
    <row r="1029" spans="1:5" x14ac:dyDescent="0.15">
      <c r="A1029">
        <v>1028</v>
      </c>
      <c r="B1029" s="42" t="s">
        <v>51</v>
      </c>
      <c r="C1029" s="8">
        <v>38802</v>
      </c>
      <c r="D1029">
        <v>389163.87627064472</v>
      </c>
      <c r="E1029" s="14">
        <f t="shared" si="16"/>
        <v>38777</v>
      </c>
    </row>
    <row r="1030" spans="1:5" x14ac:dyDescent="0.15">
      <c r="A1030">
        <v>1029</v>
      </c>
      <c r="B1030" s="42" t="s">
        <v>52</v>
      </c>
      <c r="C1030" s="8">
        <v>38803</v>
      </c>
      <c r="D1030">
        <v>170581.81250269504</v>
      </c>
      <c r="E1030" s="14">
        <f t="shared" si="16"/>
        <v>38777</v>
      </c>
    </row>
    <row r="1031" spans="1:5" x14ac:dyDescent="0.15">
      <c r="A1031">
        <v>1030</v>
      </c>
      <c r="B1031" s="42" t="s">
        <v>53</v>
      </c>
      <c r="C1031" s="8">
        <v>38804</v>
      </c>
      <c r="D1031">
        <v>161683.65668822444</v>
      </c>
      <c r="E1031" s="14">
        <f t="shared" si="16"/>
        <v>38777</v>
      </c>
    </row>
    <row r="1032" spans="1:5" x14ac:dyDescent="0.15">
      <c r="A1032">
        <v>1031</v>
      </c>
      <c r="B1032" s="42" t="s">
        <v>54</v>
      </c>
      <c r="C1032" s="8">
        <v>38805</v>
      </c>
      <c r="D1032">
        <v>430471.99095895316</v>
      </c>
      <c r="E1032" s="14">
        <f t="shared" si="16"/>
        <v>38777</v>
      </c>
    </row>
    <row r="1033" spans="1:5" x14ac:dyDescent="0.15">
      <c r="A1033">
        <v>1032</v>
      </c>
      <c r="B1033" s="42" t="s">
        <v>55</v>
      </c>
      <c r="C1033" s="8">
        <v>38806</v>
      </c>
      <c r="D1033">
        <v>194691.7758982032</v>
      </c>
      <c r="E1033" s="14">
        <f t="shared" si="16"/>
        <v>38777</v>
      </c>
    </row>
    <row r="1034" spans="1:5" x14ac:dyDescent="0.15">
      <c r="A1034">
        <v>1033</v>
      </c>
      <c r="B1034" s="42" t="s">
        <v>56</v>
      </c>
      <c r="C1034" s="8">
        <v>38807</v>
      </c>
      <c r="D1034">
        <v>3811.7678379751551</v>
      </c>
      <c r="E1034" s="14">
        <f t="shared" si="16"/>
        <v>38777</v>
      </c>
    </row>
    <row r="1035" spans="1:5" x14ac:dyDescent="0.15">
      <c r="A1035">
        <v>1034</v>
      </c>
      <c r="B1035" s="42" t="s">
        <v>57</v>
      </c>
      <c r="C1035" s="8">
        <v>38808</v>
      </c>
      <c r="D1035">
        <v>370123.69272049598</v>
      </c>
      <c r="E1035" s="14">
        <f t="shared" si="16"/>
        <v>38808</v>
      </c>
    </row>
    <row r="1036" spans="1:5" x14ac:dyDescent="0.15">
      <c r="A1036">
        <v>1035</v>
      </c>
      <c r="B1036" s="42" t="s">
        <v>58</v>
      </c>
      <c r="C1036" s="8">
        <v>38809</v>
      </c>
      <c r="D1036">
        <v>366043.98456263379</v>
      </c>
      <c r="E1036" s="14">
        <f t="shared" si="16"/>
        <v>38808</v>
      </c>
    </row>
    <row r="1037" spans="1:5" x14ac:dyDescent="0.15">
      <c r="A1037">
        <v>1036</v>
      </c>
      <c r="B1037" s="42" t="s">
        <v>59</v>
      </c>
      <c r="C1037" s="8">
        <v>38810</v>
      </c>
      <c r="D1037">
        <v>83599.328153308277</v>
      </c>
      <c r="E1037" s="14">
        <f t="shared" si="16"/>
        <v>38808</v>
      </c>
    </row>
    <row r="1038" spans="1:5" x14ac:dyDescent="0.15">
      <c r="A1038">
        <v>1037</v>
      </c>
      <c r="B1038" s="42" t="s">
        <v>60</v>
      </c>
      <c r="C1038" s="8">
        <v>38811</v>
      </c>
      <c r="D1038">
        <v>327138.40148642712</v>
      </c>
      <c r="E1038" s="14">
        <f t="shared" si="16"/>
        <v>38808</v>
      </c>
    </row>
    <row r="1039" spans="1:5" x14ac:dyDescent="0.15">
      <c r="A1039">
        <v>1038</v>
      </c>
      <c r="B1039" s="42" t="s">
        <v>61</v>
      </c>
      <c r="C1039" s="8">
        <v>37998</v>
      </c>
      <c r="D1039">
        <v>129018.40047413754</v>
      </c>
      <c r="E1039" s="14">
        <f t="shared" si="16"/>
        <v>37987</v>
      </c>
    </row>
    <row r="1040" spans="1:5" x14ac:dyDescent="0.15">
      <c r="A1040">
        <v>1039</v>
      </c>
      <c r="B1040" s="42" t="s">
        <v>62</v>
      </c>
      <c r="C1040" s="8">
        <v>37989</v>
      </c>
      <c r="D1040">
        <v>473547.11759614997</v>
      </c>
      <c r="E1040" s="14">
        <f t="shared" si="16"/>
        <v>37987</v>
      </c>
    </row>
    <row r="1041" spans="1:5" x14ac:dyDescent="0.15">
      <c r="A1041">
        <v>1040</v>
      </c>
      <c r="B1041" s="42" t="s">
        <v>63</v>
      </c>
      <c r="C1041" s="8">
        <v>38001</v>
      </c>
      <c r="D1041">
        <v>59838.290083062573</v>
      </c>
      <c r="E1041" s="14">
        <f t="shared" si="16"/>
        <v>37987</v>
      </c>
    </row>
    <row r="1042" spans="1:5" x14ac:dyDescent="0.15">
      <c r="A1042">
        <v>1041</v>
      </c>
      <c r="B1042" s="42" t="s">
        <v>64</v>
      </c>
      <c r="C1042" s="8">
        <v>38011</v>
      </c>
      <c r="D1042">
        <v>195844.58487474849</v>
      </c>
      <c r="E1042" s="14">
        <f t="shared" si="16"/>
        <v>37987</v>
      </c>
    </row>
    <row r="1043" spans="1:5" x14ac:dyDescent="0.15">
      <c r="A1043">
        <v>1042</v>
      </c>
      <c r="B1043" s="42" t="s">
        <v>65</v>
      </c>
      <c r="C1043" s="8">
        <v>37998</v>
      </c>
      <c r="D1043">
        <v>296377.10284518922</v>
      </c>
      <c r="E1043" s="14">
        <f t="shared" si="16"/>
        <v>37987</v>
      </c>
    </row>
    <row r="1044" spans="1:5" x14ac:dyDescent="0.15">
      <c r="A1044">
        <v>1043</v>
      </c>
      <c r="B1044" s="42" t="s">
        <v>66</v>
      </c>
      <c r="C1044" s="8">
        <v>37989</v>
      </c>
      <c r="D1044">
        <v>267753.15409923519</v>
      </c>
      <c r="E1044" s="14">
        <f t="shared" si="16"/>
        <v>37987</v>
      </c>
    </row>
    <row r="1045" spans="1:5" x14ac:dyDescent="0.15">
      <c r="A1045">
        <v>1044</v>
      </c>
      <c r="B1045" s="42" t="s">
        <v>65</v>
      </c>
      <c r="C1045" s="8">
        <v>38001</v>
      </c>
      <c r="D1045">
        <v>423465.14365675207</v>
      </c>
      <c r="E1045" s="14">
        <f t="shared" si="16"/>
        <v>37987</v>
      </c>
    </row>
    <row r="1046" spans="1:5" x14ac:dyDescent="0.15">
      <c r="A1046">
        <v>1045</v>
      </c>
      <c r="B1046" s="42" t="s">
        <v>66</v>
      </c>
      <c r="C1046" s="8">
        <v>38011</v>
      </c>
      <c r="D1046">
        <v>50704.182402402206</v>
      </c>
      <c r="E1046" s="14">
        <f t="shared" si="16"/>
        <v>37987</v>
      </c>
    </row>
    <row r="1047" spans="1:5" x14ac:dyDescent="0.15">
      <c r="A1047">
        <v>1046</v>
      </c>
      <c r="B1047" s="42" t="s">
        <v>67</v>
      </c>
      <c r="C1047" s="8">
        <v>37998</v>
      </c>
      <c r="D1047">
        <v>270745.08103638201</v>
      </c>
      <c r="E1047" s="14">
        <f t="shared" si="16"/>
        <v>37987</v>
      </c>
    </row>
    <row r="1048" spans="1:5" x14ac:dyDescent="0.15">
      <c r="A1048">
        <v>1047</v>
      </c>
      <c r="B1048" s="42" t="s">
        <v>41</v>
      </c>
      <c r="C1048" s="8">
        <v>37989</v>
      </c>
      <c r="D1048">
        <v>17794.197645238874</v>
      </c>
      <c r="E1048" s="14">
        <f t="shared" si="16"/>
        <v>37987</v>
      </c>
    </row>
    <row r="1049" spans="1:5" x14ac:dyDescent="0.15">
      <c r="A1049">
        <v>1048</v>
      </c>
      <c r="B1049" s="42" t="s">
        <v>42</v>
      </c>
      <c r="C1049" s="8">
        <v>38001</v>
      </c>
      <c r="D1049">
        <v>99462.973178215238</v>
      </c>
      <c r="E1049" s="14">
        <f t="shared" si="16"/>
        <v>37987</v>
      </c>
    </row>
    <row r="1050" spans="1:5" x14ac:dyDescent="0.15">
      <c r="A1050">
        <v>1049</v>
      </c>
      <c r="B1050" s="42" t="s">
        <v>43</v>
      </c>
      <c r="C1050" s="8">
        <v>38011</v>
      </c>
      <c r="D1050">
        <v>36864.211702708097</v>
      </c>
      <c r="E1050" s="14">
        <f t="shared" si="16"/>
        <v>37987</v>
      </c>
    </row>
    <row r="1051" spans="1:5" x14ac:dyDescent="0.15">
      <c r="A1051">
        <v>1050</v>
      </c>
      <c r="B1051" s="42" t="s">
        <v>44</v>
      </c>
      <c r="C1051" s="8">
        <v>37998</v>
      </c>
      <c r="D1051">
        <v>160617.39189481005</v>
      </c>
      <c r="E1051" s="14">
        <f t="shared" si="16"/>
        <v>37987</v>
      </c>
    </row>
    <row r="1052" spans="1:5" x14ac:dyDescent="0.15">
      <c r="A1052">
        <v>1051</v>
      </c>
      <c r="B1052" s="42" t="s">
        <v>45</v>
      </c>
      <c r="C1052" s="8">
        <v>37989</v>
      </c>
      <c r="D1052">
        <v>325446.06605770031</v>
      </c>
      <c r="E1052" s="14">
        <f t="shared" si="16"/>
        <v>37987</v>
      </c>
    </row>
    <row r="1053" spans="1:5" x14ac:dyDescent="0.15">
      <c r="A1053">
        <v>1052</v>
      </c>
      <c r="B1053" s="42" t="s">
        <v>46</v>
      </c>
      <c r="C1053" s="8">
        <v>38001</v>
      </c>
      <c r="D1053">
        <v>472718.02519631188</v>
      </c>
      <c r="E1053" s="14">
        <f t="shared" si="16"/>
        <v>37987</v>
      </c>
    </row>
    <row r="1054" spans="1:5" x14ac:dyDescent="0.15">
      <c r="A1054">
        <v>1053</v>
      </c>
      <c r="B1054" s="42" t="s">
        <v>47</v>
      </c>
      <c r="C1054" s="8">
        <v>37998</v>
      </c>
      <c r="D1054">
        <v>291093.25619782292</v>
      </c>
      <c r="E1054" s="14">
        <f t="shared" si="16"/>
        <v>37987</v>
      </c>
    </row>
    <row r="1055" spans="1:5" x14ac:dyDescent="0.15">
      <c r="A1055">
        <v>1054</v>
      </c>
      <c r="B1055" s="42" t="s">
        <v>48</v>
      </c>
      <c r="C1055" s="8">
        <v>37989</v>
      </c>
      <c r="D1055">
        <v>327758.86701992439</v>
      </c>
      <c r="E1055" s="14">
        <f t="shared" si="16"/>
        <v>37987</v>
      </c>
    </row>
    <row r="1056" spans="1:5" x14ac:dyDescent="0.15">
      <c r="A1056">
        <v>1055</v>
      </c>
      <c r="B1056" s="42" t="s">
        <v>49</v>
      </c>
      <c r="C1056" s="8">
        <v>38001</v>
      </c>
      <c r="D1056">
        <v>442509.11007856554</v>
      </c>
      <c r="E1056" s="14">
        <f t="shared" si="16"/>
        <v>37987</v>
      </c>
    </row>
    <row r="1057" spans="1:5" x14ac:dyDescent="0.15">
      <c r="A1057">
        <v>1056</v>
      </c>
      <c r="B1057" s="42" t="s">
        <v>50</v>
      </c>
      <c r="C1057" s="8">
        <v>38011</v>
      </c>
      <c r="D1057">
        <v>271127.4386917745</v>
      </c>
      <c r="E1057" s="14">
        <f t="shared" si="16"/>
        <v>37987</v>
      </c>
    </row>
    <row r="1058" spans="1:5" x14ac:dyDescent="0.15">
      <c r="A1058">
        <v>1057</v>
      </c>
      <c r="B1058" s="42" t="s">
        <v>51</v>
      </c>
      <c r="C1058" s="8">
        <v>38369</v>
      </c>
      <c r="D1058">
        <v>386136.86057715741</v>
      </c>
      <c r="E1058" s="14">
        <f t="shared" si="16"/>
        <v>38353</v>
      </c>
    </row>
    <row r="1059" spans="1:5" x14ac:dyDescent="0.15">
      <c r="A1059">
        <v>1058</v>
      </c>
      <c r="B1059" s="42" t="s">
        <v>52</v>
      </c>
      <c r="C1059" s="8">
        <v>38406</v>
      </c>
      <c r="D1059">
        <v>468482.53863691073</v>
      </c>
      <c r="E1059" s="14">
        <f t="shared" si="16"/>
        <v>38384</v>
      </c>
    </row>
    <row r="1060" spans="1:5" x14ac:dyDescent="0.15">
      <c r="A1060">
        <v>1059</v>
      </c>
      <c r="B1060" s="42" t="s">
        <v>53</v>
      </c>
      <c r="C1060" s="8">
        <v>38384</v>
      </c>
      <c r="D1060">
        <v>118807.34255579561</v>
      </c>
      <c r="E1060" s="14">
        <f t="shared" si="16"/>
        <v>38384</v>
      </c>
    </row>
    <row r="1061" spans="1:5" x14ac:dyDescent="0.15">
      <c r="A1061">
        <v>1060</v>
      </c>
      <c r="B1061" s="42" t="s">
        <v>54</v>
      </c>
      <c r="C1061" s="8">
        <v>38022</v>
      </c>
      <c r="D1061">
        <v>360129.98602771247</v>
      </c>
      <c r="E1061" s="14">
        <f t="shared" si="16"/>
        <v>38018</v>
      </c>
    </row>
    <row r="1062" spans="1:5" x14ac:dyDescent="0.15">
      <c r="A1062">
        <v>1061</v>
      </c>
      <c r="B1062" s="42" t="s">
        <v>55</v>
      </c>
      <c r="C1062" s="8">
        <v>38411</v>
      </c>
      <c r="D1062">
        <v>284984.05214229581</v>
      </c>
      <c r="E1062" s="14">
        <f t="shared" si="16"/>
        <v>38384</v>
      </c>
    </row>
    <row r="1063" spans="1:5" x14ac:dyDescent="0.15">
      <c r="A1063">
        <v>1062</v>
      </c>
      <c r="B1063" s="42" t="s">
        <v>56</v>
      </c>
      <c r="C1063" s="8">
        <v>38399</v>
      </c>
      <c r="D1063">
        <v>439914.12712059479</v>
      </c>
      <c r="E1063" s="14">
        <f t="shared" si="16"/>
        <v>38384</v>
      </c>
    </row>
    <row r="1064" spans="1:5" x14ac:dyDescent="0.15">
      <c r="A1064">
        <v>1063</v>
      </c>
      <c r="B1064" s="42" t="s">
        <v>57</v>
      </c>
      <c r="C1064" s="8">
        <v>38406</v>
      </c>
      <c r="D1064">
        <v>13412.811833701855</v>
      </c>
      <c r="E1064" s="14">
        <f t="shared" si="16"/>
        <v>38384</v>
      </c>
    </row>
    <row r="1065" spans="1:5" x14ac:dyDescent="0.15">
      <c r="A1065">
        <v>1064</v>
      </c>
      <c r="B1065" s="42" t="s">
        <v>58</v>
      </c>
      <c r="C1065" s="8">
        <v>38386</v>
      </c>
      <c r="D1065">
        <v>234067.75224118115</v>
      </c>
      <c r="E1065" s="14">
        <f t="shared" si="16"/>
        <v>38384</v>
      </c>
    </row>
    <row r="1066" spans="1:5" x14ac:dyDescent="0.15">
      <c r="A1066">
        <v>1065</v>
      </c>
      <c r="B1066" s="42" t="s">
        <v>59</v>
      </c>
      <c r="C1066" s="8">
        <v>38752</v>
      </c>
      <c r="D1066">
        <v>323101.26706820447</v>
      </c>
      <c r="E1066" s="14">
        <f t="shared" si="16"/>
        <v>38749</v>
      </c>
    </row>
    <row r="1067" spans="1:5" x14ac:dyDescent="0.15">
      <c r="A1067">
        <v>1066</v>
      </c>
      <c r="B1067" s="42" t="s">
        <v>60</v>
      </c>
      <c r="C1067" s="8">
        <v>38801</v>
      </c>
      <c r="D1067">
        <v>285539.05284911505</v>
      </c>
      <c r="E1067" s="14">
        <f t="shared" si="16"/>
        <v>38777</v>
      </c>
    </row>
    <row r="1068" spans="1:5" x14ac:dyDescent="0.15">
      <c r="A1068">
        <v>1067</v>
      </c>
      <c r="B1068" s="42" t="s">
        <v>61</v>
      </c>
      <c r="C1068" s="8">
        <v>38807</v>
      </c>
      <c r="D1068">
        <v>457523.38855634484</v>
      </c>
      <c r="E1068" s="14">
        <f t="shared" si="16"/>
        <v>38777</v>
      </c>
    </row>
    <row r="1069" spans="1:5" x14ac:dyDescent="0.15">
      <c r="A1069">
        <v>1068</v>
      </c>
      <c r="B1069" s="42" t="s">
        <v>62</v>
      </c>
      <c r="C1069" s="8">
        <v>38799</v>
      </c>
      <c r="D1069">
        <v>366406.90433338279</v>
      </c>
      <c r="E1069" s="14">
        <f t="shared" si="16"/>
        <v>38777</v>
      </c>
    </row>
    <row r="1070" spans="1:5" x14ac:dyDescent="0.15">
      <c r="A1070">
        <v>1069</v>
      </c>
      <c r="B1070" s="42" t="s">
        <v>63</v>
      </c>
      <c r="C1070" s="8">
        <v>38065</v>
      </c>
      <c r="D1070">
        <v>304693.84550541395</v>
      </c>
      <c r="E1070" s="14">
        <f t="shared" si="16"/>
        <v>38047</v>
      </c>
    </row>
    <row r="1071" spans="1:5" x14ac:dyDescent="0.15">
      <c r="A1071">
        <v>1070</v>
      </c>
      <c r="B1071" s="42" t="s">
        <v>64</v>
      </c>
      <c r="C1071" s="8">
        <v>38781</v>
      </c>
      <c r="D1071">
        <v>180556.07348104048</v>
      </c>
      <c r="E1071" s="14">
        <f t="shared" si="16"/>
        <v>38777</v>
      </c>
    </row>
    <row r="1072" spans="1:5" x14ac:dyDescent="0.15">
      <c r="A1072">
        <v>1071</v>
      </c>
      <c r="B1072" s="42" t="s">
        <v>65</v>
      </c>
      <c r="C1072" s="8">
        <v>38446</v>
      </c>
      <c r="D1072">
        <v>6227.2918344542513</v>
      </c>
      <c r="E1072" s="14">
        <f t="shared" si="16"/>
        <v>38443</v>
      </c>
    </row>
    <row r="1073" spans="1:5" x14ac:dyDescent="0.15">
      <c r="A1073">
        <v>1072</v>
      </c>
      <c r="B1073" s="42" t="s">
        <v>66</v>
      </c>
      <c r="C1073" s="8">
        <v>38837</v>
      </c>
      <c r="D1073">
        <v>7568.5604026618503</v>
      </c>
      <c r="E1073" s="14">
        <f t="shared" si="16"/>
        <v>38808</v>
      </c>
    </row>
    <row r="1074" spans="1:5" x14ac:dyDescent="0.15">
      <c r="A1074">
        <v>1073</v>
      </c>
      <c r="B1074" s="42" t="s">
        <v>65</v>
      </c>
      <c r="C1074" s="8">
        <v>38102</v>
      </c>
      <c r="D1074">
        <v>161685.02404532698</v>
      </c>
      <c r="E1074" s="14">
        <f t="shared" si="16"/>
        <v>38078</v>
      </c>
    </row>
    <row r="1075" spans="1:5" x14ac:dyDescent="0.15">
      <c r="A1075">
        <v>1074</v>
      </c>
      <c r="B1075" s="42" t="s">
        <v>66</v>
      </c>
      <c r="C1075" s="8">
        <v>38826</v>
      </c>
      <c r="D1075">
        <v>294622.82437435328</v>
      </c>
      <c r="E1075" s="14">
        <f t="shared" si="16"/>
        <v>38808</v>
      </c>
    </row>
    <row r="1076" spans="1:5" x14ac:dyDescent="0.15">
      <c r="A1076">
        <v>1075</v>
      </c>
      <c r="B1076" s="42" t="s">
        <v>67</v>
      </c>
      <c r="C1076" s="8">
        <v>38083</v>
      </c>
      <c r="D1076">
        <v>197588.9839165748</v>
      </c>
      <c r="E1076" s="14">
        <f t="shared" si="16"/>
        <v>38078</v>
      </c>
    </row>
    <row r="1077" spans="1:5" x14ac:dyDescent="0.15">
      <c r="A1077">
        <v>1076</v>
      </c>
      <c r="B1077" s="42" t="s">
        <v>41</v>
      </c>
      <c r="C1077" s="8">
        <v>38469</v>
      </c>
      <c r="D1077">
        <v>246803.62038193661</v>
      </c>
      <c r="E1077" s="14">
        <f t="shared" si="16"/>
        <v>38443</v>
      </c>
    </row>
    <row r="1078" spans="1:5" x14ac:dyDescent="0.15">
      <c r="A1078">
        <v>1077</v>
      </c>
      <c r="B1078" s="42" t="s">
        <v>42</v>
      </c>
      <c r="C1078" s="8">
        <v>38112</v>
      </c>
      <c r="D1078">
        <v>247533.48466541537</v>
      </c>
      <c r="E1078" s="14">
        <f t="shared" si="16"/>
        <v>38108</v>
      </c>
    </row>
    <row r="1079" spans="1:5" x14ac:dyDescent="0.15">
      <c r="A1079">
        <v>1078</v>
      </c>
      <c r="B1079" s="42" t="s">
        <v>43</v>
      </c>
      <c r="C1079" s="8">
        <v>38843</v>
      </c>
      <c r="D1079">
        <v>420208.36554494262</v>
      </c>
      <c r="E1079" s="14">
        <f t="shared" si="16"/>
        <v>38838</v>
      </c>
    </row>
    <row r="1080" spans="1:5" x14ac:dyDescent="0.15">
      <c r="A1080">
        <v>1079</v>
      </c>
      <c r="B1080" s="42" t="s">
        <v>44</v>
      </c>
      <c r="C1080" s="8">
        <v>38479</v>
      </c>
      <c r="D1080">
        <v>258819.72880456611</v>
      </c>
      <c r="E1080" s="14">
        <f t="shared" si="16"/>
        <v>38473</v>
      </c>
    </row>
    <row r="1081" spans="1:5" x14ac:dyDescent="0.15">
      <c r="A1081">
        <v>1080</v>
      </c>
      <c r="B1081" s="42" t="s">
        <v>45</v>
      </c>
      <c r="C1081" s="8">
        <v>38845</v>
      </c>
      <c r="D1081">
        <v>428659.26730424172</v>
      </c>
      <c r="E1081" s="14">
        <f t="shared" si="16"/>
        <v>38838</v>
      </c>
    </row>
    <row r="1082" spans="1:5" x14ac:dyDescent="0.15">
      <c r="A1082">
        <v>1081</v>
      </c>
      <c r="B1082" s="42" t="s">
        <v>46</v>
      </c>
      <c r="C1082" s="8">
        <v>38481</v>
      </c>
      <c r="D1082">
        <v>292126.46512683795</v>
      </c>
      <c r="E1082" s="14">
        <f t="shared" si="16"/>
        <v>38473</v>
      </c>
    </row>
    <row r="1083" spans="1:5" x14ac:dyDescent="0.15">
      <c r="A1083">
        <v>1082</v>
      </c>
      <c r="B1083" s="42" t="s">
        <v>47</v>
      </c>
      <c r="C1083" s="8">
        <v>38847</v>
      </c>
      <c r="D1083">
        <v>12995.296992378058</v>
      </c>
      <c r="E1083" s="14">
        <f t="shared" si="16"/>
        <v>38838</v>
      </c>
    </row>
    <row r="1084" spans="1:5" x14ac:dyDescent="0.15">
      <c r="A1084">
        <v>1083</v>
      </c>
      <c r="B1084" s="42" t="s">
        <v>48</v>
      </c>
      <c r="C1084" s="8">
        <v>38909</v>
      </c>
      <c r="D1084">
        <v>170642.32396988614</v>
      </c>
      <c r="E1084" s="14">
        <f t="shared" si="16"/>
        <v>38899</v>
      </c>
    </row>
    <row r="1085" spans="1:5" x14ac:dyDescent="0.15">
      <c r="A1085">
        <v>1084</v>
      </c>
      <c r="B1085" s="42" t="s">
        <v>49</v>
      </c>
      <c r="C1085" s="8">
        <v>38576</v>
      </c>
      <c r="D1085">
        <v>292050.81680692744</v>
      </c>
      <c r="E1085" s="14">
        <f t="shared" si="16"/>
        <v>38565</v>
      </c>
    </row>
    <row r="1086" spans="1:5" x14ac:dyDescent="0.15">
      <c r="A1086">
        <v>1085</v>
      </c>
      <c r="B1086" s="42" t="s">
        <v>50</v>
      </c>
      <c r="C1086" s="8">
        <v>38112</v>
      </c>
      <c r="D1086">
        <v>483513.92234712181</v>
      </c>
      <c r="E1086" s="14">
        <f t="shared" si="16"/>
        <v>38108</v>
      </c>
    </row>
    <row r="1087" spans="1:5" x14ac:dyDescent="0.15">
      <c r="A1087">
        <v>1086</v>
      </c>
      <c r="B1087" s="42" t="s">
        <v>51</v>
      </c>
      <c r="C1087" s="8">
        <v>38843</v>
      </c>
      <c r="D1087">
        <v>111163.37621976358</v>
      </c>
      <c r="E1087" s="14">
        <f t="shared" si="16"/>
        <v>38838</v>
      </c>
    </row>
    <row r="1088" spans="1:5" x14ac:dyDescent="0.15">
      <c r="A1088">
        <v>1087</v>
      </c>
      <c r="B1088" s="42" t="s">
        <v>52</v>
      </c>
      <c r="C1088" s="8">
        <v>38479</v>
      </c>
      <c r="D1088">
        <v>108172.72196156713</v>
      </c>
      <c r="E1088" s="14">
        <f t="shared" si="16"/>
        <v>38473</v>
      </c>
    </row>
    <row r="1089" spans="1:5" x14ac:dyDescent="0.15">
      <c r="A1089">
        <v>1088</v>
      </c>
      <c r="B1089" s="42" t="s">
        <v>53</v>
      </c>
      <c r="C1089" s="8">
        <v>38845</v>
      </c>
      <c r="D1089">
        <v>208086.69480334956</v>
      </c>
      <c r="E1089" s="14">
        <f t="shared" si="16"/>
        <v>38838</v>
      </c>
    </row>
    <row r="1090" spans="1:5" x14ac:dyDescent="0.15">
      <c r="A1090">
        <v>1089</v>
      </c>
      <c r="B1090" s="42" t="s">
        <v>54</v>
      </c>
      <c r="C1090" s="8">
        <v>38481</v>
      </c>
      <c r="D1090">
        <v>429354.62946278305</v>
      </c>
      <c r="E1090" s="14">
        <f t="shared" si="16"/>
        <v>38473</v>
      </c>
    </row>
    <row r="1091" spans="1:5" x14ac:dyDescent="0.15">
      <c r="A1091">
        <v>1090</v>
      </c>
      <c r="B1091" s="42" t="s">
        <v>55</v>
      </c>
      <c r="C1091" s="8">
        <v>38847</v>
      </c>
      <c r="D1091">
        <v>172176.88253704333</v>
      </c>
      <c r="E1091" s="14">
        <f t="shared" ref="E1091:E1154" si="17">DATE(YEAR(C1091), MONTH(C1091), 1)</f>
        <v>38838</v>
      </c>
    </row>
    <row r="1092" spans="1:5" x14ac:dyDescent="0.15">
      <c r="A1092">
        <v>1091</v>
      </c>
      <c r="B1092" s="42" t="s">
        <v>56</v>
      </c>
      <c r="C1092" s="8">
        <v>38909</v>
      </c>
      <c r="D1092">
        <v>32382.181412928367</v>
      </c>
      <c r="E1092" s="14">
        <f t="shared" si="17"/>
        <v>38899</v>
      </c>
    </row>
    <row r="1093" spans="1:5" x14ac:dyDescent="0.15">
      <c r="A1093">
        <v>1092</v>
      </c>
      <c r="B1093" s="42" t="s">
        <v>57</v>
      </c>
      <c r="C1093" s="8">
        <v>38576</v>
      </c>
      <c r="D1093">
        <v>289487.45042727131</v>
      </c>
      <c r="E1093" s="14">
        <f t="shared" si="17"/>
        <v>38565</v>
      </c>
    </row>
    <row r="1094" spans="1:5" x14ac:dyDescent="0.15">
      <c r="A1094">
        <v>1093</v>
      </c>
      <c r="B1094" s="42" t="s">
        <v>58</v>
      </c>
      <c r="C1094" s="8">
        <v>38243</v>
      </c>
      <c r="D1094">
        <v>414898.08838748006</v>
      </c>
      <c r="E1094" s="14">
        <f t="shared" si="17"/>
        <v>38231</v>
      </c>
    </row>
    <row r="1095" spans="1:5" x14ac:dyDescent="0.15">
      <c r="A1095">
        <v>1094</v>
      </c>
      <c r="B1095" s="42" t="s">
        <v>59</v>
      </c>
      <c r="C1095" s="8">
        <v>38676</v>
      </c>
      <c r="D1095">
        <v>197851.36237669675</v>
      </c>
      <c r="E1095" s="14">
        <f t="shared" si="17"/>
        <v>38657</v>
      </c>
    </row>
    <row r="1096" spans="1:5" x14ac:dyDescent="0.15">
      <c r="A1096">
        <v>1095</v>
      </c>
      <c r="B1096" s="42" t="s">
        <v>60</v>
      </c>
      <c r="C1096" s="8">
        <v>39042</v>
      </c>
      <c r="D1096">
        <v>1128.9495899852175</v>
      </c>
      <c r="E1096" s="14">
        <f t="shared" si="17"/>
        <v>39022</v>
      </c>
    </row>
    <row r="1097" spans="1:5" x14ac:dyDescent="0.15">
      <c r="A1097">
        <v>1096</v>
      </c>
      <c r="B1097" s="42" t="s">
        <v>61</v>
      </c>
      <c r="C1097" s="8">
        <v>38678</v>
      </c>
      <c r="D1097">
        <v>315751.03487947106</v>
      </c>
      <c r="E1097" s="14">
        <f t="shared" si="17"/>
        <v>38657</v>
      </c>
    </row>
    <row r="1098" spans="1:5" x14ac:dyDescent="0.15">
      <c r="A1098">
        <v>1097</v>
      </c>
      <c r="B1098" s="42" t="s">
        <v>62</v>
      </c>
      <c r="C1098" s="8">
        <v>38314</v>
      </c>
      <c r="D1098">
        <v>51232.588876536145</v>
      </c>
      <c r="E1098" s="14">
        <f t="shared" si="17"/>
        <v>38292</v>
      </c>
    </row>
    <row r="1099" spans="1:5" x14ac:dyDescent="0.15">
      <c r="A1099">
        <v>1098</v>
      </c>
      <c r="B1099" s="42" t="s">
        <v>63</v>
      </c>
      <c r="C1099" s="8">
        <v>38496</v>
      </c>
      <c r="D1099">
        <v>277718.57310229371</v>
      </c>
      <c r="E1099" s="14">
        <f t="shared" si="17"/>
        <v>38473</v>
      </c>
    </row>
    <row r="1100" spans="1:5" x14ac:dyDescent="0.15">
      <c r="A1100">
        <v>1099</v>
      </c>
      <c r="B1100" s="42" t="s">
        <v>64</v>
      </c>
      <c r="C1100" s="8">
        <v>38497</v>
      </c>
      <c r="D1100">
        <v>12002.049059841813</v>
      </c>
      <c r="E1100" s="14">
        <f t="shared" si="17"/>
        <v>38473</v>
      </c>
    </row>
    <row r="1101" spans="1:5" x14ac:dyDescent="0.15">
      <c r="A1101">
        <v>1100</v>
      </c>
      <c r="B1101" s="42" t="s">
        <v>65</v>
      </c>
      <c r="C1101" s="8">
        <v>38498</v>
      </c>
      <c r="D1101">
        <v>345410.4899596856</v>
      </c>
      <c r="E1101" s="14">
        <f t="shared" si="17"/>
        <v>38473</v>
      </c>
    </row>
    <row r="1102" spans="1:5" x14ac:dyDescent="0.15">
      <c r="A1102">
        <v>1101</v>
      </c>
      <c r="B1102" s="42" t="s">
        <v>66</v>
      </c>
      <c r="C1102" s="8">
        <v>38499</v>
      </c>
      <c r="D1102">
        <v>321035.97486556391</v>
      </c>
      <c r="E1102" s="14">
        <f t="shared" si="17"/>
        <v>38473</v>
      </c>
    </row>
    <row r="1103" spans="1:5" x14ac:dyDescent="0.15">
      <c r="A1103">
        <v>1102</v>
      </c>
      <c r="B1103" s="42" t="s">
        <v>65</v>
      </c>
      <c r="C1103" s="8">
        <v>38500</v>
      </c>
      <c r="D1103">
        <v>27415.261071708497</v>
      </c>
      <c r="E1103" s="14">
        <f t="shared" si="17"/>
        <v>38473</v>
      </c>
    </row>
    <row r="1104" spans="1:5" x14ac:dyDescent="0.15">
      <c r="A1104">
        <v>1103</v>
      </c>
      <c r="B1104" s="42" t="s">
        <v>66</v>
      </c>
      <c r="C1104" s="8">
        <v>38501</v>
      </c>
      <c r="D1104">
        <v>139037.78254170445</v>
      </c>
      <c r="E1104" s="14">
        <f t="shared" si="17"/>
        <v>38473</v>
      </c>
    </row>
    <row r="1105" spans="1:5" x14ac:dyDescent="0.15">
      <c r="A1105">
        <v>1104</v>
      </c>
      <c r="B1105" s="42" t="s">
        <v>67</v>
      </c>
      <c r="C1105" s="8">
        <v>38502</v>
      </c>
      <c r="D1105">
        <v>227217.91833881565</v>
      </c>
      <c r="E1105" s="14">
        <f t="shared" si="17"/>
        <v>38473</v>
      </c>
    </row>
    <row r="1106" spans="1:5" x14ac:dyDescent="0.15">
      <c r="A1106">
        <v>1105</v>
      </c>
      <c r="B1106" s="42" t="s">
        <v>41</v>
      </c>
      <c r="C1106" s="8">
        <v>38503</v>
      </c>
      <c r="D1106">
        <v>122960.54548753244</v>
      </c>
      <c r="E1106" s="14">
        <f t="shared" si="17"/>
        <v>38473</v>
      </c>
    </row>
    <row r="1107" spans="1:5" x14ac:dyDescent="0.15">
      <c r="A1107">
        <v>1106</v>
      </c>
      <c r="B1107" s="42" t="s">
        <v>42</v>
      </c>
      <c r="C1107" s="8">
        <v>38504</v>
      </c>
      <c r="D1107">
        <v>384928.07192897965</v>
      </c>
      <c r="E1107" s="14">
        <f t="shared" si="17"/>
        <v>38504</v>
      </c>
    </row>
    <row r="1108" spans="1:5" x14ac:dyDescent="0.15">
      <c r="A1108">
        <v>1107</v>
      </c>
      <c r="B1108" s="42" t="s">
        <v>43</v>
      </c>
      <c r="C1108" s="8">
        <v>38505</v>
      </c>
      <c r="D1108">
        <v>284917.58485895616</v>
      </c>
      <c r="E1108" s="14">
        <f t="shared" si="17"/>
        <v>38504</v>
      </c>
    </row>
    <row r="1109" spans="1:5" x14ac:dyDescent="0.15">
      <c r="A1109">
        <v>1108</v>
      </c>
      <c r="B1109" s="42" t="s">
        <v>44</v>
      </c>
      <c r="C1109" s="8">
        <v>38506</v>
      </c>
      <c r="D1109">
        <v>331467.3527668466</v>
      </c>
      <c r="E1109" s="14">
        <f t="shared" si="17"/>
        <v>38504</v>
      </c>
    </row>
    <row r="1110" spans="1:5" x14ac:dyDescent="0.15">
      <c r="A1110">
        <v>1109</v>
      </c>
      <c r="B1110" s="42" t="s">
        <v>45</v>
      </c>
      <c r="C1110" s="8">
        <v>38536</v>
      </c>
      <c r="D1110">
        <v>304270.44176823064</v>
      </c>
      <c r="E1110" s="14">
        <f t="shared" si="17"/>
        <v>38534</v>
      </c>
    </row>
    <row r="1111" spans="1:5" x14ac:dyDescent="0.15">
      <c r="A1111">
        <v>1110</v>
      </c>
      <c r="B1111" s="42" t="s">
        <v>46</v>
      </c>
      <c r="C1111" s="8">
        <v>38567</v>
      </c>
      <c r="D1111">
        <v>190057.83541911552</v>
      </c>
      <c r="E1111" s="14">
        <f t="shared" si="17"/>
        <v>38565</v>
      </c>
    </row>
    <row r="1112" spans="1:5" x14ac:dyDescent="0.15">
      <c r="A1112">
        <v>1111</v>
      </c>
      <c r="B1112" s="42" t="s">
        <v>47</v>
      </c>
      <c r="C1112" s="8">
        <v>38598</v>
      </c>
      <c r="D1112">
        <v>298821.01749652904</v>
      </c>
      <c r="E1112" s="14">
        <f t="shared" si="17"/>
        <v>38596</v>
      </c>
    </row>
    <row r="1113" spans="1:5" x14ac:dyDescent="0.15">
      <c r="A1113">
        <v>1112</v>
      </c>
      <c r="B1113" s="42" t="s">
        <v>48</v>
      </c>
      <c r="C1113" s="8">
        <v>38628</v>
      </c>
      <c r="D1113">
        <v>326908.21927508613</v>
      </c>
      <c r="E1113" s="14">
        <f t="shared" si="17"/>
        <v>38626</v>
      </c>
    </row>
    <row r="1114" spans="1:5" x14ac:dyDescent="0.15">
      <c r="A1114">
        <v>1113</v>
      </c>
      <c r="B1114" s="42" t="s">
        <v>49</v>
      </c>
      <c r="C1114" s="8">
        <v>38659</v>
      </c>
      <c r="D1114">
        <v>57724.770129515266</v>
      </c>
      <c r="E1114" s="14">
        <f t="shared" si="17"/>
        <v>38657</v>
      </c>
    </row>
    <row r="1115" spans="1:5" x14ac:dyDescent="0.15">
      <c r="A1115">
        <v>1114</v>
      </c>
      <c r="B1115" s="42" t="s">
        <v>50</v>
      </c>
      <c r="C1115" s="8">
        <v>38689</v>
      </c>
      <c r="D1115">
        <v>260353.7119128902</v>
      </c>
      <c r="E1115" s="14">
        <f t="shared" si="17"/>
        <v>38687</v>
      </c>
    </row>
    <row r="1116" spans="1:5" x14ac:dyDescent="0.15">
      <c r="A1116">
        <v>1115</v>
      </c>
      <c r="B1116" s="42" t="s">
        <v>51</v>
      </c>
      <c r="C1116" s="8">
        <v>38720</v>
      </c>
      <c r="D1116">
        <v>319323.31394524989</v>
      </c>
      <c r="E1116" s="14">
        <f t="shared" si="17"/>
        <v>38718</v>
      </c>
    </row>
    <row r="1117" spans="1:5" x14ac:dyDescent="0.15">
      <c r="A1117">
        <v>1116</v>
      </c>
      <c r="B1117" s="42" t="s">
        <v>52</v>
      </c>
      <c r="C1117" s="8">
        <v>38751</v>
      </c>
      <c r="D1117">
        <v>356148.82721395057</v>
      </c>
      <c r="E1117" s="14">
        <f t="shared" si="17"/>
        <v>38749</v>
      </c>
    </row>
    <row r="1118" spans="1:5" x14ac:dyDescent="0.15">
      <c r="A1118">
        <v>1117</v>
      </c>
      <c r="B1118" s="42" t="s">
        <v>53</v>
      </c>
      <c r="C1118" s="8">
        <v>38779</v>
      </c>
      <c r="D1118">
        <v>90319.396026698698</v>
      </c>
      <c r="E1118" s="14">
        <f t="shared" si="17"/>
        <v>38777</v>
      </c>
    </row>
    <row r="1119" spans="1:5" x14ac:dyDescent="0.15">
      <c r="A1119">
        <v>1118</v>
      </c>
      <c r="B1119" s="42" t="s">
        <v>54</v>
      </c>
      <c r="C1119" s="8">
        <v>38810</v>
      </c>
      <c r="D1119">
        <v>340318.06963521848</v>
      </c>
      <c r="E1119" s="14">
        <f t="shared" si="17"/>
        <v>38808</v>
      </c>
    </row>
    <row r="1120" spans="1:5" x14ac:dyDescent="0.15">
      <c r="A1120">
        <v>1119</v>
      </c>
      <c r="B1120" s="42" t="s">
        <v>55</v>
      </c>
      <c r="C1120" s="8">
        <v>38840</v>
      </c>
      <c r="D1120">
        <v>210221.97670593517</v>
      </c>
      <c r="E1120" s="14">
        <f t="shared" si="17"/>
        <v>38838</v>
      </c>
    </row>
    <row r="1121" spans="1:5" x14ac:dyDescent="0.15">
      <c r="A1121">
        <v>1120</v>
      </c>
      <c r="B1121" s="42" t="s">
        <v>56</v>
      </c>
      <c r="C1121" s="8">
        <v>38871</v>
      </c>
      <c r="D1121">
        <v>131169.91004094935</v>
      </c>
      <c r="E1121" s="14">
        <f t="shared" si="17"/>
        <v>38869</v>
      </c>
    </row>
    <row r="1122" spans="1:5" x14ac:dyDescent="0.15">
      <c r="A1122">
        <v>1121</v>
      </c>
      <c r="B1122" s="42" t="s">
        <v>57</v>
      </c>
      <c r="C1122" s="8">
        <v>38901</v>
      </c>
      <c r="D1122">
        <v>224665.54841481295</v>
      </c>
      <c r="E1122" s="14">
        <f t="shared" si="17"/>
        <v>38899</v>
      </c>
    </row>
    <row r="1123" spans="1:5" x14ac:dyDescent="0.15">
      <c r="A1123">
        <v>1122</v>
      </c>
      <c r="B1123" s="42" t="s">
        <v>58</v>
      </c>
      <c r="C1123" s="8">
        <v>38932</v>
      </c>
      <c r="D1123">
        <v>30235.731425390044</v>
      </c>
      <c r="E1123" s="14">
        <f t="shared" si="17"/>
        <v>38930</v>
      </c>
    </row>
    <row r="1124" spans="1:5" x14ac:dyDescent="0.15">
      <c r="A1124">
        <v>1123</v>
      </c>
      <c r="B1124" s="42" t="s">
        <v>59</v>
      </c>
      <c r="C1124" s="8">
        <v>38963</v>
      </c>
      <c r="D1124">
        <v>245305.45179242248</v>
      </c>
      <c r="E1124" s="14">
        <f t="shared" si="17"/>
        <v>38961</v>
      </c>
    </row>
    <row r="1125" spans="1:5" x14ac:dyDescent="0.15">
      <c r="A1125">
        <v>1124</v>
      </c>
      <c r="B1125" s="42" t="s">
        <v>60</v>
      </c>
      <c r="C1125" s="8">
        <v>38993</v>
      </c>
      <c r="D1125">
        <v>151774.70062964011</v>
      </c>
      <c r="E1125" s="14">
        <f t="shared" si="17"/>
        <v>38991</v>
      </c>
    </row>
    <row r="1126" spans="1:5" x14ac:dyDescent="0.15">
      <c r="A1126">
        <v>1125</v>
      </c>
      <c r="B1126" s="42" t="s">
        <v>61</v>
      </c>
      <c r="C1126" s="8">
        <v>39024</v>
      </c>
      <c r="D1126">
        <v>70304.572429754684</v>
      </c>
      <c r="E1126" s="14">
        <f t="shared" si="17"/>
        <v>39022</v>
      </c>
    </row>
    <row r="1127" spans="1:5" x14ac:dyDescent="0.15">
      <c r="A1127">
        <v>1126</v>
      </c>
      <c r="B1127" s="42" t="s">
        <v>62</v>
      </c>
      <c r="C1127" s="8">
        <v>39054</v>
      </c>
      <c r="D1127">
        <v>282263.0569923789</v>
      </c>
      <c r="E1127" s="14">
        <f t="shared" si="17"/>
        <v>39052</v>
      </c>
    </row>
    <row r="1128" spans="1:5" x14ac:dyDescent="0.15">
      <c r="A1128">
        <v>1127</v>
      </c>
      <c r="B1128" s="42" t="s">
        <v>63</v>
      </c>
      <c r="C1128" s="8">
        <v>37998</v>
      </c>
      <c r="D1128">
        <v>377727.9632615408</v>
      </c>
      <c r="E1128" s="14">
        <f t="shared" si="17"/>
        <v>37987</v>
      </c>
    </row>
    <row r="1129" spans="1:5" x14ac:dyDescent="0.15">
      <c r="A1129">
        <v>1128</v>
      </c>
      <c r="B1129" s="42" t="s">
        <v>64</v>
      </c>
      <c r="C1129" s="8">
        <v>37989</v>
      </c>
      <c r="D1129">
        <v>409174.68582136056</v>
      </c>
      <c r="E1129" s="14">
        <f t="shared" si="17"/>
        <v>37987</v>
      </c>
    </row>
    <row r="1130" spans="1:5" x14ac:dyDescent="0.15">
      <c r="A1130">
        <v>1129</v>
      </c>
      <c r="B1130" s="42" t="s">
        <v>65</v>
      </c>
      <c r="C1130" s="8">
        <v>38001</v>
      </c>
      <c r="D1130">
        <v>462176.13607885636</v>
      </c>
      <c r="E1130" s="14">
        <f t="shared" si="17"/>
        <v>37987</v>
      </c>
    </row>
    <row r="1131" spans="1:5" x14ac:dyDescent="0.15">
      <c r="A1131">
        <v>1130</v>
      </c>
      <c r="B1131" s="42" t="s">
        <v>66</v>
      </c>
      <c r="C1131" s="8">
        <v>38011</v>
      </c>
      <c r="D1131">
        <v>383315.11663949973</v>
      </c>
      <c r="E1131" s="14">
        <f t="shared" si="17"/>
        <v>37987</v>
      </c>
    </row>
    <row r="1132" spans="1:5" x14ac:dyDescent="0.15">
      <c r="A1132">
        <v>1131</v>
      </c>
      <c r="B1132" s="42" t="s">
        <v>65</v>
      </c>
      <c r="C1132" s="8">
        <v>38369</v>
      </c>
      <c r="D1132">
        <v>165421.92553748775</v>
      </c>
      <c r="E1132" s="14">
        <f t="shared" si="17"/>
        <v>38353</v>
      </c>
    </row>
    <row r="1133" spans="1:5" x14ac:dyDescent="0.15">
      <c r="A1133">
        <v>1132</v>
      </c>
      <c r="B1133" s="42" t="s">
        <v>66</v>
      </c>
      <c r="C1133" s="8">
        <v>38406</v>
      </c>
      <c r="D1133">
        <v>466394.66946313548</v>
      </c>
      <c r="E1133" s="14">
        <f t="shared" si="17"/>
        <v>38384</v>
      </c>
    </row>
    <row r="1134" spans="1:5" x14ac:dyDescent="0.15">
      <c r="A1134">
        <v>1133</v>
      </c>
      <c r="B1134" s="42" t="s">
        <v>67</v>
      </c>
      <c r="C1134" s="8">
        <v>38384</v>
      </c>
      <c r="D1134">
        <v>496662.76754554937</v>
      </c>
      <c r="E1134" s="14">
        <f t="shared" si="17"/>
        <v>38384</v>
      </c>
    </row>
    <row r="1135" spans="1:5" x14ac:dyDescent="0.15">
      <c r="A1135">
        <v>1134</v>
      </c>
      <c r="B1135" s="42" t="s">
        <v>41</v>
      </c>
      <c r="C1135" s="8">
        <v>38022</v>
      </c>
      <c r="D1135">
        <v>81492.572616977341</v>
      </c>
      <c r="E1135" s="14">
        <f t="shared" si="17"/>
        <v>38018</v>
      </c>
    </row>
    <row r="1136" spans="1:5" x14ac:dyDescent="0.15">
      <c r="A1136">
        <v>1135</v>
      </c>
      <c r="B1136" s="42" t="s">
        <v>42</v>
      </c>
      <c r="C1136" s="8">
        <v>38411</v>
      </c>
      <c r="D1136">
        <v>25114.287799858968</v>
      </c>
      <c r="E1136" s="14">
        <f t="shared" si="17"/>
        <v>38384</v>
      </c>
    </row>
    <row r="1137" spans="1:5" x14ac:dyDescent="0.15">
      <c r="A1137">
        <v>1136</v>
      </c>
      <c r="B1137" s="42" t="s">
        <v>43</v>
      </c>
      <c r="C1137" s="8">
        <v>38399</v>
      </c>
      <c r="D1137">
        <v>60363.292419406243</v>
      </c>
      <c r="E1137" s="14">
        <f t="shared" si="17"/>
        <v>38384</v>
      </c>
    </row>
    <row r="1138" spans="1:5" x14ac:dyDescent="0.15">
      <c r="A1138">
        <v>1137</v>
      </c>
      <c r="B1138" s="42" t="s">
        <v>44</v>
      </c>
      <c r="C1138" s="8">
        <v>38406</v>
      </c>
      <c r="D1138">
        <v>415094.05725725682</v>
      </c>
      <c r="E1138" s="14">
        <f t="shared" si="17"/>
        <v>38384</v>
      </c>
    </row>
    <row r="1139" spans="1:5" x14ac:dyDescent="0.15">
      <c r="A1139">
        <v>1138</v>
      </c>
      <c r="B1139" s="42" t="s">
        <v>45</v>
      </c>
      <c r="C1139" s="8">
        <v>38386</v>
      </c>
      <c r="D1139">
        <v>79113.526969305676</v>
      </c>
      <c r="E1139" s="14">
        <f t="shared" si="17"/>
        <v>38384</v>
      </c>
    </row>
    <row r="1140" spans="1:5" x14ac:dyDescent="0.15">
      <c r="A1140">
        <v>1139</v>
      </c>
      <c r="B1140" s="42" t="s">
        <v>46</v>
      </c>
      <c r="C1140" s="8">
        <v>38752</v>
      </c>
      <c r="D1140">
        <v>426632.80587584205</v>
      </c>
      <c r="E1140" s="14">
        <f t="shared" si="17"/>
        <v>38749</v>
      </c>
    </row>
    <row r="1141" spans="1:5" x14ac:dyDescent="0.15">
      <c r="A1141">
        <v>1140</v>
      </c>
      <c r="B1141" s="42" t="s">
        <v>47</v>
      </c>
      <c r="C1141" s="8">
        <v>38801</v>
      </c>
      <c r="D1141">
        <v>26942.172120878295</v>
      </c>
      <c r="E1141" s="14">
        <f t="shared" si="17"/>
        <v>38777</v>
      </c>
    </row>
    <row r="1142" spans="1:5" x14ac:dyDescent="0.15">
      <c r="A1142">
        <v>1141</v>
      </c>
      <c r="B1142" s="42" t="s">
        <v>48</v>
      </c>
      <c r="C1142" s="8">
        <v>38807</v>
      </c>
      <c r="D1142">
        <v>349145.19303812122</v>
      </c>
      <c r="E1142" s="14">
        <f t="shared" si="17"/>
        <v>38777</v>
      </c>
    </row>
    <row r="1143" spans="1:5" x14ac:dyDescent="0.15">
      <c r="A1143">
        <v>1142</v>
      </c>
      <c r="B1143" s="42" t="s">
        <v>49</v>
      </c>
      <c r="C1143" s="8">
        <v>38799</v>
      </c>
      <c r="D1143">
        <v>132092.0893672728</v>
      </c>
      <c r="E1143" s="14">
        <f t="shared" si="17"/>
        <v>38777</v>
      </c>
    </row>
    <row r="1144" spans="1:5" x14ac:dyDescent="0.15">
      <c r="A1144">
        <v>1143</v>
      </c>
      <c r="B1144" s="42" t="s">
        <v>50</v>
      </c>
      <c r="C1144" s="8">
        <v>38800</v>
      </c>
      <c r="D1144">
        <v>104592.75097688276</v>
      </c>
      <c r="E1144" s="14">
        <f t="shared" si="17"/>
        <v>38777</v>
      </c>
    </row>
    <row r="1145" spans="1:5" x14ac:dyDescent="0.15">
      <c r="A1145">
        <v>1144</v>
      </c>
      <c r="B1145" s="42" t="s">
        <v>51</v>
      </c>
      <c r="C1145" s="8">
        <v>38801</v>
      </c>
      <c r="D1145">
        <v>253398.09288607069</v>
      </c>
      <c r="E1145" s="14">
        <f t="shared" si="17"/>
        <v>38777</v>
      </c>
    </row>
    <row r="1146" spans="1:5" x14ac:dyDescent="0.15">
      <c r="A1146">
        <v>1145</v>
      </c>
      <c r="B1146" s="42" t="s">
        <v>52</v>
      </c>
      <c r="C1146" s="8">
        <v>38802</v>
      </c>
      <c r="D1146">
        <v>492785.67343113717</v>
      </c>
      <c r="E1146" s="14">
        <f t="shared" si="17"/>
        <v>38777</v>
      </c>
    </row>
    <row r="1147" spans="1:5" x14ac:dyDescent="0.15">
      <c r="A1147">
        <v>1146</v>
      </c>
      <c r="B1147" s="42" t="s">
        <v>53</v>
      </c>
      <c r="C1147" s="8">
        <v>38803</v>
      </c>
      <c r="D1147">
        <v>164153.20175126713</v>
      </c>
      <c r="E1147" s="14">
        <f t="shared" si="17"/>
        <v>38777</v>
      </c>
    </row>
    <row r="1148" spans="1:5" x14ac:dyDescent="0.15">
      <c r="A1148">
        <v>1147</v>
      </c>
      <c r="B1148" s="42" t="s">
        <v>54</v>
      </c>
      <c r="C1148" s="8">
        <v>38804</v>
      </c>
      <c r="D1148">
        <v>226780.42316437323</v>
      </c>
      <c r="E1148" s="14">
        <f t="shared" si="17"/>
        <v>38777</v>
      </c>
    </row>
    <row r="1149" spans="1:5" x14ac:dyDescent="0.15">
      <c r="A1149">
        <v>1148</v>
      </c>
      <c r="B1149" s="42" t="s">
        <v>55</v>
      </c>
      <c r="C1149" s="8">
        <v>38805</v>
      </c>
      <c r="D1149">
        <v>39376.399193451703</v>
      </c>
      <c r="E1149" s="14">
        <f t="shared" si="17"/>
        <v>38777</v>
      </c>
    </row>
    <row r="1150" spans="1:5" x14ac:dyDescent="0.15">
      <c r="A1150">
        <v>1149</v>
      </c>
      <c r="B1150" s="42" t="s">
        <v>56</v>
      </c>
      <c r="C1150" s="8">
        <v>38806</v>
      </c>
      <c r="D1150">
        <v>238903.97429712117</v>
      </c>
      <c r="E1150" s="14">
        <f t="shared" si="17"/>
        <v>38777</v>
      </c>
    </row>
    <row r="1151" spans="1:5" x14ac:dyDescent="0.15">
      <c r="A1151">
        <v>1150</v>
      </c>
      <c r="B1151" s="42" t="s">
        <v>57</v>
      </c>
      <c r="C1151" s="8">
        <v>38807</v>
      </c>
      <c r="D1151">
        <v>260260.3348341347</v>
      </c>
      <c r="E1151" s="14">
        <f t="shared" si="17"/>
        <v>38777</v>
      </c>
    </row>
    <row r="1152" spans="1:5" x14ac:dyDescent="0.15">
      <c r="A1152">
        <v>1151</v>
      </c>
      <c r="B1152" s="42" t="s">
        <v>58</v>
      </c>
      <c r="C1152" s="8">
        <v>38808</v>
      </c>
      <c r="D1152">
        <v>149485.22411521125</v>
      </c>
      <c r="E1152" s="14">
        <f t="shared" si="17"/>
        <v>38808</v>
      </c>
    </row>
    <row r="1153" spans="1:5" x14ac:dyDescent="0.15">
      <c r="A1153">
        <v>1152</v>
      </c>
      <c r="B1153" s="42" t="s">
        <v>59</v>
      </c>
      <c r="C1153" s="8">
        <v>38809</v>
      </c>
      <c r="D1153">
        <v>322715.76687313378</v>
      </c>
      <c r="E1153" s="14">
        <f t="shared" si="17"/>
        <v>38808</v>
      </c>
    </row>
    <row r="1154" spans="1:5" x14ac:dyDescent="0.15">
      <c r="A1154">
        <v>1153</v>
      </c>
      <c r="B1154" s="42" t="s">
        <v>60</v>
      </c>
      <c r="C1154" s="8">
        <v>38810</v>
      </c>
      <c r="D1154">
        <v>429089.33721620688</v>
      </c>
      <c r="E1154" s="14">
        <f t="shared" si="17"/>
        <v>38808</v>
      </c>
    </row>
    <row r="1155" spans="1:5" x14ac:dyDescent="0.15">
      <c r="A1155">
        <v>1154</v>
      </c>
      <c r="B1155" s="42" t="s">
        <v>61</v>
      </c>
      <c r="C1155" s="8">
        <v>38811</v>
      </c>
      <c r="D1155">
        <v>366344.19665487309</v>
      </c>
      <c r="E1155" s="14">
        <f t="shared" ref="E1155:E1218" si="18">DATE(YEAR(C1155), MONTH(C1155), 1)</f>
        <v>38808</v>
      </c>
    </row>
    <row r="1156" spans="1:5" x14ac:dyDescent="0.15">
      <c r="A1156">
        <v>1155</v>
      </c>
      <c r="B1156" s="42" t="s">
        <v>62</v>
      </c>
      <c r="C1156" s="8">
        <v>37998</v>
      </c>
      <c r="D1156">
        <v>331551.02475936466</v>
      </c>
      <c r="E1156" s="14">
        <f t="shared" si="18"/>
        <v>37987</v>
      </c>
    </row>
    <row r="1157" spans="1:5" x14ac:dyDescent="0.15">
      <c r="A1157">
        <v>1156</v>
      </c>
      <c r="B1157" s="42" t="s">
        <v>63</v>
      </c>
      <c r="C1157" s="8">
        <v>37989</v>
      </c>
      <c r="D1157">
        <v>176385.36856590203</v>
      </c>
      <c r="E1157" s="14">
        <f t="shared" si="18"/>
        <v>37987</v>
      </c>
    </row>
    <row r="1158" spans="1:5" x14ac:dyDescent="0.15">
      <c r="A1158">
        <v>1157</v>
      </c>
      <c r="B1158" s="42" t="s">
        <v>64</v>
      </c>
      <c r="C1158" s="8">
        <v>38001</v>
      </c>
      <c r="D1158">
        <v>349259.20932089811</v>
      </c>
      <c r="E1158" s="14">
        <f t="shared" si="18"/>
        <v>37987</v>
      </c>
    </row>
    <row r="1159" spans="1:5" x14ac:dyDescent="0.15">
      <c r="A1159">
        <v>1158</v>
      </c>
      <c r="B1159" s="42" t="s">
        <v>65</v>
      </c>
      <c r="C1159" s="8">
        <v>38011</v>
      </c>
      <c r="D1159">
        <v>182293.21370416839</v>
      </c>
      <c r="E1159" s="14">
        <f t="shared" si="18"/>
        <v>37987</v>
      </c>
    </row>
    <row r="1160" spans="1:5" x14ac:dyDescent="0.15">
      <c r="A1160">
        <v>1159</v>
      </c>
      <c r="B1160" s="42" t="s">
        <v>66</v>
      </c>
      <c r="C1160" s="8">
        <v>37998</v>
      </c>
      <c r="D1160">
        <v>301807.54270771617</v>
      </c>
      <c r="E1160" s="14">
        <f t="shared" si="18"/>
        <v>37987</v>
      </c>
    </row>
    <row r="1161" spans="1:5" x14ac:dyDescent="0.15">
      <c r="A1161">
        <v>1160</v>
      </c>
      <c r="B1161" s="42" t="s">
        <v>65</v>
      </c>
      <c r="C1161" s="8">
        <v>37989</v>
      </c>
      <c r="D1161">
        <v>160288.82122845939</v>
      </c>
      <c r="E1161" s="14">
        <f t="shared" si="18"/>
        <v>37987</v>
      </c>
    </row>
    <row r="1162" spans="1:5" x14ac:dyDescent="0.15">
      <c r="A1162">
        <v>1161</v>
      </c>
      <c r="B1162" s="42" t="s">
        <v>66</v>
      </c>
      <c r="C1162" s="8">
        <v>38001</v>
      </c>
      <c r="D1162">
        <v>303692.56616340659</v>
      </c>
      <c r="E1162" s="14">
        <f t="shared" si="18"/>
        <v>37987</v>
      </c>
    </row>
    <row r="1163" spans="1:5" x14ac:dyDescent="0.15">
      <c r="A1163">
        <v>1162</v>
      </c>
      <c r="B1163" s="42" t="s">
        <v>67</v>
      </c>
      <c r="C1163" s="8">
        <v>38011</v>
      </c>
      <c r="D1163">
        <v>317899.85030337155</v>
      </c>
      <c r="E1163" s="14">
        <f t="shared" si="18"/>
        <v>37987</v>
      </c>
    </row>
    <row r="1164" spans="1:5" x14ac:dyDescent="0.15">
      <c r="A1164">
        <v>1163</v>
      </c>
      <c r="B1164" s="42" t="s">
        <v>41</v>
      </c>
      <c r="C1164" s="8">
        <v>37998</v>
      </c>
      <c r="D1164">
        <v>494638.44801101048</v>
      </c>
      <c r="E1164" s="14">
        <f t="shared" si="18"/>
        <v>37987</v>
      </c>
    </row>
    <row r="1165" spans="1:5" x14ac:dyDescent="0.15">
      <c r="A1165">
        <v>1164</v>
      </c>
      <c r="B1165" s="42" t="s">
        <v>42</v>
      </c>
      <c r="C1165" s="8">
        <v>37989</v>
      </c>
      <c r="D1165">
        <v>107253.77704589756</v>
      </c>
      <c r="E1165" s="14">
        <f t="shared" si="18"/>
        <v>37987</v>
      </c>
    </row>
    <row r="1166" spans="1:5" x14ac:dyDescent="0.15">
      <c r="A1166">
        <v>1165</v>
      </c>
      <c r="B1166" s="42" t="s">
        <v>43</v>
      </c>
      <c r="C1166" s="8">
        <v>38001</v>
      </c>
      <c r="D1166">
        <v>312309.5659105911</v>
      </c>
      <c r="E1166" s="14">
        <f t="shared" si="18"/>
        <v>37987</v>
      </c>
    </row>
    <row r="1167" spans="1:5" x14ac:dyDescent="0.15">
      <c r="A1167">
        <v>1166</v>
      </c>
      <c r="B1167" s="42" t="s">
        <v>44</v>
      </c>
      <c r="C1167" s="8">
        <v>38011</v>
      </c>
      <c r="D1167">
        <v>292273.87962616899</v>
      </c>
      <c r="E1167" s="14">
        <f t="shared" si="18"/>
        <v>37987</v>
      </c>
    </row>
    <row r="1168" spans="1:5" x14ac:dyDescent="0.15">
      <c r="A1168">
        <v>1167</v>
      </c>
      <c r="B1168" s="42" t="s">
        <v>45</v>
      </c>
      <c r="C1168" s="8">
        <v>37998</v>
      </c>
      <c r="D1168">
        <v>350966.45730734698</v>
      </c>
      <c r="E1168" s="14">
        <f t="shared" si="18"/>
        <v>37987</v>
      </c>
    </row>
    <row r="1169" spans="1:5" x14ac:dyDescent="0.15">
      <c r="A1169">
        <v>1168</v>
      </c>
      <c r="B1169" s="42" t="s">
        <v>46</v>
      </c>
      <c r="C1169" s="8">
        <v>37989</v>
      </c>
      <c r="D1169">
        <v>376903.74448780657</v>
      </c>
      <c r="E1169" s="14">
        <f t="shared" si="18"/>
        <v>37987</v>
      </c>
    </row>
    <row r="1170" spans="1:5" x14ac:dyDescent="0.15">
      <c r="A1170">
        <v>1169</v>
      </c>
      <c r="B1170" s="42" t="s">
        <v>47</v>
      </c>
      <c r="C1170" s="8">
        <v>38001</v>
      </c>
      <c r="D1170">
        <v>347805.97880248941</v>
      </c>
      <c r="E1170" s="14">
        <f t="shared" si="18"/>
        <v>37987</v>
      </c>
    </row>
    <row r="1171" spans="1:5" x14ac:dyDescent="0.15">
      <c r="A1171">
        <v>1170</v>
      </c>
      <c r="B1171" s="42" t="s">
        <v>48</v>
      </c>
      <c r="C1171" s="8">
        <v>37998</v>
      </c>
      <c r="D1171">
        <v>217450.85552467385</v>
      </c>
      <c r="E1171" s="14">
        <f t="shared" si="18"/>
        <v>37987</v>
      </c>
    </row>
    <row r="1172" spans="1:5" x14ac:dyDescent="0.15">
      <c r="A1172">
        <v>1171</v>
      </c>
      <c r="B1172" s="42" t="s">
        <v>49</v>
      </c>
      <c r="C1172" s="8">
        <v>37989</v>
      </c>
      <c r="D1172">
        <v>224646.66850659749</v>
      </c>
      <c r="E1172" s="14">
        <f t="shared" si="18"/>
        <v>37987</v>
      </c>
    </row>
    <row r="1173" spans="1:5" x14ac:dyDescent="0.15">
      <c r="A1173">
        <v>1172</v>
      </c>
      <c r="B1173" s="42" t="s">
        <v>50</v>
      </c>
      <c r="C1173" s="8">
        <v>38001</v>
      </c>
      <c r="D1173">
        <v>401728.92339460616</v>
      </c>
      <c r="E1173" s="14">
        <f t="shared" si="18"/>
        <v>37987</v>
      </c>
    </row>
    <row r="1174" spans="1:5" x14ac:dyDescent="0.15">
      <c r="A1174">
        <v>1173</v>
      </c>
      <c r="B1174" s="42" t="s">
        <v>51</v>
      </c>
      <c r="C1174" s="8">
        <v>38011</v>
      </c>
      <c r="D1174">
        <v>229289.25624818829</v>
      </c>
      <c r="E1174" s="14">
        <f t="shared" si="18"/>
        <v>37987</v>
      </c>
    </row>
    <row r="1175" spans="1:5" x14ac:dyDescent="0.15">
      <c r="A1175">
        <v>1174</v>
      </c>
      <c r="B1175" s="42" t="s">
        <v>52</v>
      </c>
      <c r="C1175" s="8">
        <v>38369</v>
      </c>
      <c r="D1175">
        <v>450851.95735198108</v>
      </c>
      <c r="E1175" s="14">
        <f t="shared" si="18"/>
        <v>38353</v>
      </c>
    </row>
    <row r="1176" spans="1:5" x14ac:dyDescent="0.15">
      <c r="A1176">
        <v>1175</v>
      </c>
      <c r="B1176" s="42" t="s">
        <v>53</v>
      </c>
      <c r="C1176" s="8">
        <v>38406</v>
      </c>
      <c r="D1176">
        <v>231176.57771357859</v>
      </c>
      <c r="E1176" s="14">
        <f t="shared" si="18"/>
        <v>38384</v>
      </c>
    </row>
    <row r="1177" spans="1:5" x14ac:dyDescent="0.15">
      <c r="A1177">
        <v>1176</v>
      </c>
      <c r="B1177" s="42" t="s">
        <v>54</v>
      </c>
      <c r="C1177" s="8">
        <v>38384</v>
      </c>
      <c r="D1177">
        <v>153704.90595746218</v>
      </c>
      <c r="E1177" s="14">
        <f t="shared" si="18"/>
        <v>38384</v>
      </c>
    </row>
    <row r="1178" spans="1:5" x14ac:dyDescent="0.15">
      <c r="A1178">
        <v>1177</v>
      </c>
      <c r="B1178" s="42" t="s">
        <v>55</v>
      </c>
      <c r="C1178" s="8">
        <v>38022</v>
      </c>
      <c r="D1178">
        <v>28338.135334385617</v>
      </c>
      <c r="E1178" s="14">
        <f t="shared" si="18"/>
        <v>38018</v>
      </c>
    </row>
    <row r="1179" spans="1:5" x14ac:dyDescent="0.15">
      <c r="A1179">
        <v>1178</v>
      </c>
      <c r="B1179" s="42" t="s">
        <v>56</v>
      </c>
      <c r="C1179" s="8">
        <v>38411</v>
      </c>
      <c r="D1179">
        <v>106383.6663820641</v>
      </c>
      <c r="E1179" s="14">
        <f t="shared" si="18"/>
        <v>38384</v>
      </c>
    </row>
    <row r="1180" spans="1:5" x14ac:dyDescent="0.15">
      <c r="A1180">
        <v>1179</v>
      </c>
      <c r="B1180" s="42" t="s">
        <v>57</v>
      </c>
      <c r="C1180" s="8">
        <v>38399</v>
      </c>
      <c r="D1180">
        <v>109274.06767536985</v>
      </c>
      <c r="E1180" s="14">
        <f t="shared" si="18"/>
        <v>38384</v>
      </c>
    </row>
    <row r="1181" spans="1:5" x14ac:dyDescent="0.15">
      <c r="A1181">
        <v>1180</v>
      </c>
      <c r="B1181" s="42" t="s">
        <v>58</v>
      </c>
      <c r="C1181" s="8">
        <v>38406</v>
      </c>
      <c r="D1181">
        <v>40156.104069342611</v>
      </c>
      <c r="E1181" s="14">
        <f t="shared" si="18"/>
        <v>38384</v>
      </c>
    </row>
    <row r="1182" spans="1:5" x14ac:dyDescent="0.15">
      <c r="A1182">
        <v>1181</v>
      </c>
      <c r="B1182" s="42" t="s">
        <v>59</v>
      </c>
      <c r="C1182" s="8">
        <v>38386</v>
      </c>
      <c r="D1182">
        <v>29027.379013156329</v>
      </c>
      <c r="E1182" s="14">
        <f t="shared" si="18"/>
        <v>38384</v>
      </c>
    </row>
    <row r="1183" spans="1:5" x14ac:dyDescent="0.15">
      <c r="A1183">
        <v>1182</v>
      </c>
      <c r="B1183" s="42" t="s">
        <v>60</v>
      </c>
      <c r="C1183" s="8">
        <v>38752</v>
      </c>
      <c r="D1183">
        <v>241514.4741870579</v>
      </c>
      <c r="E1183" s="14">
        <f t="shared" si="18"/>
        <v>38749</v>
      </c>
    </row>
    <row r="1184" spans="1:5" x14ac:dyDescent="0.15">
      <c r="A1184">
        <v>1183</v>
      </c>
      <c r="B1184" s="42" t="s">
        <v>61</v>
      </c>
      <c r="C1184" s="8">
        <v>38801</v>
      </c>
      <c r="D1184">
        <v>363672.67492225295</v>
      </c>
      <c r="E1184" s="14">
        <f t="shared" si="18"/>
        <v>38777</v>
      </c>
    </row>
    <row r="1185" spans="1:5" x14ac:dyDescent="0.15">
      <c r="A1185">
        <v>1184</v>
      </c>
      <c r="B1185" s="42" t="s">
        <v>62</v>
      </c>
      <c r="C1185" s="8">
        <v>38807</v>
      </c>
      <c r="D1185">
        <v>354957.65977616765</v>
      </c>
      <c r="E1185" s="14">
        <f t="shared" si="18"/>
        <v>38777</v>
      </c>
    </row>
    <row r="1186" spans="1:5" x14ac:dyDescent="0.15">
      <c r="A1186">
        <v>1185</v>
      </c>
      <c r="B1186" s="42" t="s">
        <v>63</v>
      </c>
      <c r="C1186" s="8">
        <v>38799</v>
      </c>
      <c r="D1186">
        <v>226462.49130189634</v>
      </c>
      <c r="E1186" s="14">
        <f t="shared" si="18"/>
        <v>38777</v>
      </c>
    </row>
    <row r="1187" spans="1:5" x14ac:dyDescent="0.15">
      <c r="A1187">
        <v>1186</v>
      </c>
      <c r="B1187" s="42" t="s">
        <v>64</v>
      </c>
      <c r="C1187" s="8">
        <v>38065</v>
      </c>
      <c r="D1187">
        <v>222355.36263504068</v>
      </c>
      <c r="E1187" s="14">
        <f t="shared" si="18"/>
        <v>38047</v>
      </c>
    </row>
    <row r="1188" spans="1:5" x14ac:dyDescent="0.15">
      <c r="A1188">
        <v>1187</v>
      </c>
      <c r="B1188" s="42" t="s">
        <v>65</v>
      </c>
      <c r="C1188" s="8">
        <v>38781</v>
      </c>
      <c r="D1188">
        <v>108206.25556407953</v>
      </c>
      <c r="E1188" s="14">
        <f t="shared" si="18"/>
        <v>38777</v>
      </c>
    </row>
    <row r="1189" spans="1:5" x14ac:dyDescent="0.15">
      <c r="A1189">
        <v>1188</v>
      </c>
      <c r="B1189" s="42" t="s">
        <v>66</v>
      </c>
      <c r="C1189" s="8">
        <v>38446</v>
      </c>
      <c r="D1189">
        <v>1609.8989951972565</v>
      </c>
      <c r="E1189" s="14">
        <f t="shared" si="18"/>
        <v>38443</v>
      </c>
    </row>
    <row r="1190" spans="1:5" x14ac:dyDescent="0.15">
      <c r="A1190">
        <v>1189</v>
      </c>
      <c r="B1190" s="42" t="s">
        <v>65</v>
      </c>
      <c r="C1190" s="8">
        <v>38837</v>
      </c>
      <c r="D1190">
        <v>430812.95174895658</v>
      </c>
      <c r="E1190" s="14">
        <f t="shared" si="18"/>
        <v>38808</v>
      </c>
    </row>
    <row r="1191" spans="1:5" x14ac:dyDescent="0.15">
      <c r="A1191">
        <v>1190</v>
      </c>
      <c r="B1191" s="42" t="s">
        <v>66</v>
      </c>
      <c r="C1191" s="8">
        <v>38102</v>
      </c>
      <c r="D1191">
        <v>353682.95980337879</v>
      </c>
      <c r="E1191" s="14">
        <f t="shared" si="18"/>
        <v>38078</v>
      </c>
    </row>
    <row r="1192" spans="1:5" x14ac:dyDescent="0.15">
      <c r="A1192">
        <v>1191</v>
      </c>
      <c r="B1192" s="42" t="s">
        <v>67</v>
      </c>
      <c r="C1192" s="8">
        <v>38826</v>
      </c>
      <c r="D1192">
        <v>358989.63618804479</v>
      </c>
      <c r="E1192" s="14">
        <f t="shared" si="18"/>
        <v>38808</v>
      </c>
    </row>
    <row r="1193" spans="1:5" x14ac:dyDescent="0.15">
      <c r="A1193">
        <v>1192</v>
      </c>
      <c r="B1193" s="42" t="s">
        <v>41</v>
      </c>
      <c r="C1193" s="8">
        <v>38083</v>
      </c>
      <c r="D1193">
        <v>33219.172513403952</v>
      </c>
      <c r="E1193" s="14">
        <f t="shared" si="18"/>
        <v>38078</v>
      </c>
    </row>
    <row r="1194" spans="1:5" x14ac:dyDescent="0.15">
      <c r="A1194">
        <v>1193</v>
      </c>
      <c r="B1194" s="42" t="s">
        <v>42</v>
      </c>
      <c r="C1194" s="8">
        <v>38469</v>
      </c>
      <c r="D1194">
        <v>71602.698649997081</v>
      </c>
      <c r="E1194" s="14">
        <f t="shared" si="18"/>
        <v>38443</v>
      </c>
    </row>
    <row r="1195" spans="1:5" x14ac:dyDescent="0.15">
      <c r="A1195">
        <v>1194</v>
      </c>
      <c r="B1195" s="42" t="s">
        <v>43</v>
      </c>
      <c r="C1195" s="8">
        <v>38112</v>
      </c>
      <c r="D1195">
        <v>98551.404606286029</v>
      </c>
      <c r="E1195" s="14">
        <f t="shared" si="18"/>
        <v>38108</v>
      </c>
    </row>
    <row r="1196" spans="1:5" x14ac:dyDescent="0.15">
      <c r="A1196">
        <v>1195</v>
      </c>
      <c r="B1196" s="42" t="s">
        <v>44</v>
      </c>
      <c r="C1196" s="8">
        <v>38843</v>
      </c>
      <c r="D1196">
        <v>289826.98758442962</v>
      </c>
      <c r="E1196" s="14">
        <f t="shared" si="18"/>
        <v>38838</v>
      </c>
    </row>
    <row r="1197" spans="1:5" x14ac:dyDescent="0.15">
      <c r="A1197">
        <v>1196</v>
      </c>
      <c r="B1197" s="42" t="s">
        <v>45</v>
      </c>
      <c r="C1197" s="8">
        <v>38479</v>
      </c>
      <c r="D1197">
        <v>219167.58335702564</v>
      </c>
      <c r="E1197" s="14">
        <f t="shared" si="18"/>
        <v>38473</v>
      </c>
    </row>
    <row r="1198" spans="1:5" x14ac:dyDescent="0.15">
      <c r="A1198">
        <v>1197</v>
      </c>
      <c r="B1198" s="42" t="s">
        <v>46</v>
      </c>
      <c r="C1198" s="8">
        <v>38845</v>
      </c>
      <c r="D1198">
        <v>494209.22996982391</v>
      </c>
      <c r="E1198" s="14">
        <f t="shared" si="18"/>
        <v>38838</v>
      </c>
    </row>
    <row r="1199" spans="1:5" x14ac:dyDescent="0.15">
      <c r="A1199">
        <v>1198</v>
      </c>
      <c r="B1199" s="42" t="s">
        <v>47</v>
      </c>
      <c r="C1199" s="8">
        <v>38481</v>
      </c>
      <c r="D1199">
        <v>229297.90108101079</v>
      </c>
      <c r="E1199" s="14">
        <f t="shared" si="18"/>
        <v>38473</v>
      </c>
    </row>
    <row r="1200" spans="1:5" x14ac:dyDescent="0.15">
      <c r="A1200">
        <v>1199</v>
      </c>
      <c r="B1200" s="42" t="s">
        <v>48</v>
      </c>
      <c r="C1200" s="8">
        <v>38847</v>
      </c>
      <c r="D1200">
        <v>368717.18243082915</v>
      </c>
      <c r="E1200" s="14">
        <f t="shared" si="18"/>
        <v>38838</v>
      </c>
    </row>
    <row r="1201" spans="1:5" x14ac:dyDescent="0.15">
      <c r="A1201">
        <v>1200</v>
      </c>
      <c r="B1201" s="42" t="s">
        <v>49</v>
      </c>
      <c r="C1201" s="8">
        <v>38909</v>
      </c>
      <c r="D1201">
        <v>361375.78405888891</v>
      </c>
      <c r="E1201" s="14">
        <f t="shared" si="18"/>
        <v>38899</v>
      </c>
    </row>
    <row r="1202" spans="1:5" x14ac:dyDescent="0.15">
      <c r="A1202">
        <v>1201</v>
      </c>
      <c r="B1202" s="42" t="s">
        <v>50</v>
      </c>
      <c r="C1202" s="8">
        <v>38576</v>
      </c>
      <c r="D1202">
        <v>262754.55110552284</v>
      </c>
      <c r="E1202" s="14">
        <f t="shared" si="18"/>
        <v>38565</v>
      </c>
    </row>
    <row r="1203" spans="1:5" x14ac:dyDescent="0.15">
      <c r="A1203">
        <v>1202</v>
      </c>
      <c r="B1203" s="42" t="s">
        <v>51</v>
      </c>
      <c r="C1203" s="8">
        <v>38369</v>
      </c>
      <c r="D1203">
        <v>7356.64311985923</v>
      </c>
      <c r="E1203" s="14">
        <f t="shared" si="18"/>
        <v>38353</v>
      </c>
    </row>
    <row r="1204" spans="1:5" x14ac:dyDescent="0.15">
      <c r="A1204">
        <v>1203</v>
      </c>
      <c r="B1204" s="42" t="s">
        <v>52</v>
      </c>
      <c r="C1204" s="8">
        <v>38406</v>
      </c>
      <c r="D1204">
        <v>184357.07743044948</v>
      </c>
      <c r="E1204" s="14">
        <f t="shared" si="18"/>
        <v>38384</v>
      </c>
    </row>
    <row r="1205" spans="1:5" x14ac:dyDescent="0.15">
      <c r="A1205">
        <v>1204</v>
      </c>
      <c r="B1205" s="42" t="s">
        <v>53</v>
      </c>
      <c r="C1205" s="8">
        <v>38384</v>
      </c>
      <c r="D1205">
        <v>154746.62133945833</v>
      </c>
      <c r="E1205" s="14">
        <f t="shared" si="18"/>
        <v>38384</v>
      </c>
    </row>
    <row r="1206" spans="1:5" x14ac:dyDescent="0.15">
      <c r="A1206">
        <v>1205</v>
      </c>
      <c r="B1206" s="42" t="s">
        <v>54</v>
      </c>
      <c r="C1206" s="8">
        <v>38022</v>
      </c>
      <c r="D1206">
        <v>278446.08609874384</v>
      </c>
      <c r="E1206" s="14">
        <f t="shared" si="18"/>
        <v>38018</v>
      </c>
    </row>
    <row r="1207" spans="1:5" x14ac:dyDescent="0.15">
      <c r="A1207">
        <v>1206</v>
      </c>
      <c r="B1207" s="42" t="s">
        <v>55</v>
      </c>
      <c r="C1207" s="8">
        <v>38411</v>
      </c>
      <c r="D1207">
        <v>69518.949451046588</v>
      </c>
      <c r="E1207" s="14">
        <f t="shared" si="18"/>
        <v>38384</v>
      </c>
    </row>
    <row r="1208" spans="1:5" x14ac:dyDescent="0.15">
      <c r="A1208">
        <v>1207</v>
      </c>
      <c r="B1208" s="42" t="s">
        <v>56</v>
      </c>
      <c r="C1208" s="8">
        <v>38399</v>
      </c>
      <c r="D1208">
        <v>299918.14943848486</v>
      </c>
      <c r="E1208" s="14">
        <f t="shared" si="18"/>
        <v>38384</v>
      </c>
    </row>
    <row r="1209" spans="1:5" x14ac:dyDescent="0.15">
      <c r="A1209">
        <v>1208</v>
      </c>
      <c r="B1209" s="42" t="s">
        <v>57</v>
      </c>
      <c r="C1209" s="8">
        <v>38406</v>
      </c>
      <c r="D1209">
        <v>243407.35308848493</v>
      </c>
      <c r="E1209" s="14">
        <f t="shared" si="18"/>
        <v>38384</v>
      </c>
    </row>
    <row r="1210" spans="1:5" x14ac:dyDescent="0.15">
      <c r="A1210">
        <v>1209</v>
      </c>
      <c r="B1210" s="42" t="s">
        <v>58</v>
      </c>
      <c r="C1210" s="8">
        <v>38386</v>
      </c>
      <c r="D1210">
        <v>264068.29050434643</v>
      </c>
      <c r="E1210" s="14">
        <f t="shared" si="18"/>
        <v>38384</v>
      </c>
    </row>
    <row r="1211" spans="1:5" x14ac:dyDescent="0.15">
      <c r="A1211">
        <v>1210</v>
      </c>
      <c r="B1211" s="42" t="s">
        <v>59</v>
      </c>
      <c r="C1211" s="8">
        <v>38752</v>
      </c>
      <c r="D1211">
        <v>373264.90811001958</v>
      </c>
      <c r="E1211" s="14">
        <f t="shared" si="18"/>
        <v>38749</v>
      </c>
    </row>
    <row r="1212" spans="1:5" x14ac:dyDescent="0.15">
      <c r="A1212">
        <v>1211</v>
      </c>
      <c r="B1212" s="42" t="s">
        <v>60</v>
      </c>
      <c r="C1212" s="8">
        <v>38801</v>
      </c>
      <c r="D1212">
        <v>469265.96212467819</v>
      </c>
      <c r="E1212" s="14">
        <f t="shared" si="18"/>
        <v>38777</v>
      </c>
    </row>
    <row r="1213" spans="1:5" x14ac:dyDescent="0.15">
      <c r="A1213">
        <v>1212</v>
      </c>
      <c r="B1213" s="42" t="s">
        <v>61</v>
      </c>
      <c r="C1213" s="8">
        <v>38807</v>
      </c>
      <c r="D1213">
        <v>232229.79851752889</v>
      </c>
      <c r="E1213" s="14">
        <f t="shared" si="18"/>
        <v>38777</v>
      </c>
    </row>
    <row r="1214" spans="1:5" x14ac:dyDescent="0.15">
      <c r="A1214">
        <v>1213</v>
      </c>
      <c r="B1214" s="42" t="s">
        <v>62</v>
      </c>
      <c r="C1214" s="8">
        <v>38799</v>
      </c>
      <c r="D1214">
        <v>47097.904516502698</v>
      </c>
      <c r="E1214" s="14">
        <f t="shared" si="18"/>
        <v>38777</v>
      </c>
    </row>
    <row r="1215" spans="1:5" x14ac:dyDescent="0.15">
      <c r="A1215">
        <v>1214</v>
      </c>
      <c r="B1215" s="42" t="s">
        <v>63</v>
      </c>
      <c r="C1215" s="8">
        <v>38065</v>
      </c>
      <c r="D1215">
        <v>218305.46097540055</v>
      </c>
      <c r="E1215" s="14">
        <f t="shared" si="18"/>
        <v>38047</v>
      </c>
    </row>
    <row r="1216" spans="1:5" x14ac:dyDescent="0.15">
      <c r="A1216">
        <v>1215</v>
      </c>
      <c r="B1216" s="42" t="s">
        <v>64</v>
      </c>
      <c r="C1216" s="8">
        <v>38781</v>
      </c>
      <c r="D1216">
        <v>218720.82636570645</v>
      </c>
      <c r="E1216" s="14">
        <f t="shared" si="18"/>
        <v>38777</v>
      </c>
    </row>
    <row r="1217" spans="1:5" x14ac:dyDescent="0.15">
      <c r="A1217">
        <v>1216</v>
      </c>
      <c r="B1217" s="42" t="s">
        <v>65</v>
      </c>
      <c r="C1217" s="8">
        <v>38446</v>
      </c>
      <c r="D1217">
        <v>195590.09244400487</v>
      </c>
      <c r="E1217" s="14">
        <f t="shared" si="18"/>
        <v>38443</v>
      </c>
    </row>
    <row r="1218" spans="1:5" x14ac:dyDescent="0.15">
      <c r="A1218">
        <v>1217</v>
      </c>
      <c r="B1218" s="42" t="s">
        <v>66</v>
      </c>
      <c r="C1218" s="8">
        <v>38837</v>
      </c>
      <c r="D1218">
        <v>177525.3443927512</v>
      </c>
      <c r="E1218" s="14">
        <f t="shared" si="18"/>
        <v>38808</v>
      </c>
    </row>
    <row r="1219" spans="1:5" x14ac:dyDescent="0.15">
      <c r="A1219">
        <v>1218</v>
      </c>
      <c r="B1219" s="42" t="s">
        <v>65</v>
      </c>
      <c r="C1219" s="8">
        <v>38102</v>
      </c>
      <c r="D1219">
        <v>331218.68446643482</v>
      </c>
      <c r="E1219" s="14">
        <f t="shared" ref="E1219:E1282" si="19">DATE(YEAR(C1219), MONTH(C1219), 1)</f>
        <v>38078</v>
      </c>
    </row>
    <row r="1220" spans="1:5" x14ac:dyDescent="0.15">
      <c r="A1220">
        <v>1219</v>
      </c>
      <c r="B1220" s="42" t="s">
        <v>66</v>
      </c>
      <c r="C1220" s="8">
        <v>38826</v>
      </c>
      <c r="D1220">
        <v>102733.91180920649</v>
      </c>
      <c r="E1220" s="14">
        <f t="shared" si="19"/>
        <v>38808</v>
      </c>
    </row>
    <row r="1221" spans="1:5" x14ac:dyDescent="0.15">
      <c r="A1221">
        <v>1220</v>
      </c>
      <c r="B1221" s="42" t="s">
        <v>67</v>
      </c>
      <c r="C1221" s="8">
        <v>38083</v>
      </c>
      <c r="D1221">
        <v>488506.31775601738</v>
      </c>
      <c r="E1221" s="14">
        <f t="shared" si="19"/>
        <v>38078</v>
      </c>
    </row>
    <row r="1222" spans="1:5" x14ac:dyDescent="0.15">
      <c r="A1222">
        <v>1221</v>
      </c>
      <c r="B1222" s="42" t="s">
        <v>41</v>
      </c>
      <c r="C1222" s="8">
        <v>38469</v>
      </c>
      <c r="D1222">
        <v>169299.17255088378</v>
      </c>
      <c r="E1222" s="14">
        <f t="shared" si="19"/>
        <v>38443</v>
      </c>
    </row>
    <row r="1223" spans="1:5" x14ac:dyDescent="0.15">
      <c r="A1223">
        <v>1222</v>
      </c>
      <c r="B1223" s="42" t="s">
        <v>42</v>
      </c>
      <c r="C1223" s="8">
        <v>38112</v>
      </c>
      <c r="D1223">
        <v>150921.89407209877</v>
      </c>
      <c r="E1223" s="14">
        <f t="shared" si="19"/>
        <v>38108</v>
      </c>
    </row>
    <row r="1224" spans="1:5" x14ac:dyDescent="0.15">
      <c r="A1224">
        <v>1223</v>
      </c>
      <c r="B1224" s="42" t="s">
        <v>43</v>
      </c>
      <c r="C1224" s="8">
        <v>38843</v>
      </c>
      <c r="D1224">
        <v>331885.74033879797</v>
      </c>
      <c r="E1224" s="14">
        <f t="shared" si="19"/>
        <v>38838</v>
      </c>
    </row>
    <row r="1225" spans="1:5" x14ac:dyDescent="0.15">
      <c r="A1225">
        <v>1224</v>
      </c>
      <c r="B1225" s="42" t="s">
        <v>44</v>
      </c>
      <c r="C1225" s="8">
        <v>38479</v>
      </c>
      <c r="D1225">
        <v>248595.12937176132</v>
      </c>
      <c r="E1225" s="14">
        <f t="shared" si="19"/>
        <v>38473</v>
      </c>
    </row>
    <row r="1226" spans="1:5" x14ac:dyDescent="0.15">
      <c r="A1226">
        <v>1225</v>
      </c>
      <c r="B1226" s="42" t="s">
        <v>45</v>
      </c>
      <c r="C1226" s="8">
        <v>38845</v>
      </c>
      <c r="D1226">
        <v>495987.09817480668</v>
      </c>
      <c r="E1226" s="14">
        <f t="shared" si="19"/>
        <v>38838</v>
      </c>
    </row>
    <row r="1227" spans="1:5" x14ac:dyDescent="0.15">
      <c r="A1227">
        <v>1226</v>
      </c>
      <c r="B1227" s="42" t="s">
        <v>46</v>
      </c>
      <c r="C1227" s="8">
        <v>38481</v>
      </c>
      <c r="D1227">
        <v>196302.26911115274</v>
      </c>
      <c r="E1227" s="14">
        <f t="shared" si="19"/>
        <v>38473</v>
      </c>
    </row>
    <row r="1228" spans="1:5" x14ac:dyDescent="0.15">
      <c r="A1228">
        <v>1227</v>
      </c>
      <c r="B1228" s="42" t="s">
        <v>47</v>
      </c>
      <c r="C1228" s="8">
        <v>38847</v>
      </c>
      <c r="D1228">
        <v>285432.78974153957</v>
      </c>
      <c r="E1228" s="14">
        <f t="shared" si="19"/>
        <v>38838</v>
      </c>
    </row>
    <row r="1229" spans="1:5" x14ac:dyDescent="0.15">
      <c r="A1229">
        <v>1228</v>
      </c>
      <c r="B1229" s="42" t="s">
        <v>48</v>
      </c>
      <c r="C1229" s="8">
        <v>38909</v>
      </c>
      <c r="D1229">
        <v>127468.20105662449</v>
      </c>
      <c r="E1229" s="14">
        <f t="shared" si="19"/>
        <v>38899</v>
      </c>
    </row>
    <row r="1230" spans="1:5" x14ac:dyDescent="0.15">
      <c r="A1230">
        <v>1229</v>
      </c>
      <c r="B1230" s="42" t="s">
        <v>49</v>
      </c>
      <c r="C1230" s="8">
        <v>38576</v>
      </c>
      <c r="D1230">
        <v>281157.53764539992</v>
      </c>
      <c r="E1230" s="14">
        <f t="shared" si="19"/>
        <v>38565</v>
      </c>
    </row>
    <row r="1231" spans="1:5" x14ac:dyDescent="0.15">
      <c r="A1231">
        <v>1230</v>
      </c>
      <c r="B1231" s="42" t="s">
        <v>50</v>
      </c>
      <c r="C1231" s="8">
        <v>38243</v>
      </c>
      <c r="D1231">
        <v>116770.11298353734</v>
      </c>
      <c r="E1231" s="14">
        <f t="shared" si="19"/>
        <v>38231</v>
      </c>
    </row>
    <row r="1232" spans="1:5" x14ac:dyDescent="0.15">
      <c r="A1232">
        <v>1231</v>
      </c>
      <c r="B1232" s="42" t="s">
        <v>51</v>
      </c>
      <c r="C1232" s="8">
        <v>38676</v>
      </c>
      <c r="D1232">
        <v>129690.86610193631</v>
      </c>
      <c r="E1232" s="14">
        <f t="shared" si="19"/>
        <v>38657</v>
      </c>
    </row>
    <row r="1233" spans="1:5" x14ac:dyDescent="0.15">
      <c r="A1233">
        <v>1232</v>
      </c>
      <c r="B1233" s="42" t="s">
        <v>52</v>
      </c>
      <c r="C1233" s="8">
        <v>39042</v>
      </c>
      <c r="D1233">
        <v>209539.81570816383</v>
      </c>
      <c r="E1233" s="14">
        <f t="shared" si="19"/>
        <v>39022</v>
      </c>
    </row>
    <row r="1234" spans="1:5" x14ac:dyDescent="0.15">
      <c r="A1234">
        <v>1233</v>
      </c>
      <c r="B1234" s="42" t="s">
        <v>53</v>
      </c>
      <c r="C1234" s="8">
        <v>38678</v>
      </c>
      <c r="D1234">
        <v>445928.69872085488</v>
      </c>
      <c r="E1234" s="14">
        <f t="shared" si="19"/>
        <v>38657</v>
      </c>
    </row>
    <row r="1235" spans="1:5" x14ac:dyDescent="0.15">
      <c r="A1235">
        <v>1234</v>
      </c>
      <c r="B1235" s="42" t="s">
        <v>54</v>
      </c>
      <c r="C1235" s="8">
        <v>38314</v>
      </c>
      <c r="D1235">
        <v>160964.14948107558</v>
      </c>
      <c r="E1235" s="14">
        <f t="shared" si="19"/>
        <v>38292</v>
      </c>
    </row>
    <row r="1236" spans="1:5" x14ac:dyDescent="0.15">
      <c r="A1236">
        <v>1235</v>
      </c>
      <c r="B1236" s="42" t="s">
        <v>55</v>
      </c>
      <c r="C1236" s="8">
        <v>38496</v>
      </c>
      <c r="D1236">
        <v>276972.05344664294</v>
      </c>
      <c r="E1236" s="14">
        <f t="shared" si="19"/>
        <v>38473</v>
      </c>
    </row>
    <row r="1237" spans="1:5" x14ac:dyDescent="0.15">
      <c r="A1237">
        <v>1236</v>
      </c>
      <c r="B1237" s="42" t="s">
        <v>56</v>
      </c>
      <c r="C1237" s="8">
        <v>38497</v>
      </c>
      <c r="D1237">
        <v>479889.27753166942</v>
      </c>
      <c r="E1237" s="14">
        <f t="shared" si="19"/>
        <v>38473</v>
      </c>
    </row>
    <row r="1238" spans="1:5" x14ac:dyDescent="0.15">
      <c r="A1238">
        <v>1237</v>
      </c>
      <c r="B1238" s="42" t="s">
        <v>57</v>
      </c>
      <c r="C1238" s="8">
        <v>38498</v>
      </c>
      <c r="D1238">
        <v>408874.71556842286</v>
      </c>
      <c r="E1238" s="14">
        <f t="shared" si="19"/>
        <v>38473</v>
      </c>
    </row>
    <row r="1239" spans="1:5" x14ac:dyDescent="0.15">
      <c r="A1239">
        <v>1238</v>
      </c>
      <c r="B1239" s="42" t="s">
        <v>58</v>
      </c>
      <c r="C1239" s="8">
        <v>38499</v>
      </c>
      <c r="D1239">
        <v>140801.19949955289</v>
      </c>
      <c r="E1239" s="14">
        <f t="shared" si="19"/>
        <v>38473</v>
      </c>
    </row>
    <row r="1240" spans="1:5" x14ac:dyDescent="0.15">
      <c r="A1240">
        <v>1239</v>
      </c>
      <c r="B1240" s="42" t="s">
        <v>59</v>
      </c>
      <c r="C1240" s="8">
        <v>38500</v>
      </c>
      <c r="D1240">
        <v>221351.84188749373</v>
      </c>
      <c r="E1240" s="14">
        <f t="shared" si="19"/>
        <v>38473</v>
      </c>
    </row>
    <row r="1241" spans="1:5" x14ac:dyDescent="0.15">
      <c r="A1241">
        <v>1240</v>
      </c>
      <c r="B1241" s="42" t="s">
        <v>60</v>
      </c>
      <c r="C1241" s="8">
        <v>38501</v>
      </c>
      <c r="D1241">
        <v>77368.994044843319</v>
      </c>
      <c r="E1241" s="14">
        <f t="shared" si="19"/>
        <v>38473</v>
      </c>
    </row>
    <row r="1242" spans="1:5" x14ac:dyDescent="0.15">
      <c r="A1242">
        <v>1241</v>
      </c>
      <c r="B1242" s="42" t="s">
        <v>61</v>
      </c>
      <c r="C1242" s="8">
        <v>38502</v>
      </c>
      <c r="D1242">
        <v>284477.8516232546</v>
      </c>
      <c r="E1242" s="14">
        <f t="shared" si="19"/>
        <v>38473</v>
      </c>
    </row>
    <row r="1243" spans="1:5" x14ac:dyDescent="0.15">
      <c r="A1243">
        <v>1242</v>
      </c>
      <c r="B1243" s="42" t="s">
        <v>62</v>
      </c>
      <c r="C1243" s="8">
        <v>38503</v>
      </c>
      <c r="D1243">
        <v>330030.91223665135</v>
      </c>
      <c r="E1243" s="14">
        <f t="shared" si="19"/>
        <v>38473</v>
      </c>
    </row>
    <row r="1244" spans="1:5" x14ac:dyDescent="0.15">
      <c r="A1244">
        <v>1243</v>
      </c>
      <c r="B1244" s="42" t="s">
        <v>63</v>
      </c>
      <c r="C1244" s="8">
        <v>38504</v>
      </c>
      <c r="D1244">
        <v>370792.30523486057</v>
      </c>
      <c r="E1244" s="14">
        <f t="shared" si="19"/>
        <v>38504</v>
      </c>
    </row>
    <row r="1245" spans="1:5" x14ac:dyDescent="0.15">
      <c r="A1245">
        <v>1244</v>
      </c>
      <c r="B1245" s="42" t="s">
        <v>64</v>
      </c>
      <c r="C1245" s="8">
        <v>38505</v>
      </c>
      <c r="D1245">
        <v>1545.2679499176058</v>
      </c>
      <c r="E1245" s="14">
        <f t="shared" si="19"/>
        <v>38504</v>
      </c>
    </row>
    <row r="1246" spans="1:5" x14ac:dyDescent="0.15">
      <c r="A1246">
        <v>1245</v>
      </c>
      <c r="B1246" s="42" t="s">
        <v>65</v>
      </c>
      <c r="C1246" s="8">
        <v>38506</v>
      </c>
      <c r="D1246">
        <v>51389.445980484728</v>
      </c>
      <c r="E1246" s="14">
        <f t="shared" si="19"/>
        <v>38504</v>
      </c>
    </row>
    <row r="1247" spans="1:5" x14ac:dyDescent="0.15">
      <c r="A1247">
        <v>1246</v>
      </c>
      <c r="B1247" s="42" t="s">
        <v>66</v>
      </c>
      <c r="C1247" s="8">
        <v>38536</v>
      </c>
      <c r="D1247">
        <v>230477.26114471784</v>
      </c>
      <c r="E1247" s="14">
        <f t="shared" si="19"/>
        <v>38534</v>
      </c>
    </row>
    <row r="1248" spans="1:5" x14ac:dyDescent="0.15">
      <c r="A1248">
        <v>1247</v>
      </c>
      <c r="B1248" s="42" t="s">
        <v>65</v>
      </c>
      <c r="C1248" s="8">
        <v>38567</v>
      </c>
      <c r="D1248">
        <v>316451.48596738349</v>
      </c>
      <c r="E1248" s="14">
        <f t="shared" si="19"/>
        <v>38565</v>
      </c>
    </row>
    <row r="1249" spans="1:5" x14ac:dyDescent="0.15">
      <c r="A1249">
        <v>1248</v>
      </c>
      <c r="B1249" s="42" t="s">
        <v>66</v>
      </c>
      <c r="C1249" s="8">
        <v>38598</v>
      </c>
      <c r="D1249">
        <v>365001.94710674381</v>
      </c>
      <c r="E1249" s="14">
        <f t="shared" si="19"/>
        <v>38596</v>
      </c>
    </row>
    <row r="1250" spans="1:5" x14ac:dyDescent="0.15">
      <c r="A1250">
        <v>1249</v>
      </c>
      <c r="B1250" s="42" t="s">
        <v>67</v>
      </c>
      <c r="C1250" s="8">
        <v>38628</v>
      </c>
      <c r="D1250">
        <v>326229.42652839178</v>
      </c>
      <c r="E1250" s="14">
        <f t="shared" si="19"/>
        <v>38626</v>
      </c>
    </row>
    <row r="1251" spans="1:5" x14ac:dyDescent="0.15">
      <c r="A1251">
        <v>1250</v>
      </c>
      <c r="B1251" s="42" t="s">
        <v>41</v>
      </c>
      <c r="C1251" s="8">
        <v>38659</v>
      </c>
      <c r="D1251">
        <v>458347.27085612045</v>
      </c>
      <c r="E1251" s="14">
        <f t="shared" si="19"/>
        <v>38657</v>
      </c>
    </row>
    <row r="1252" spans="1:5" x14ac:dyDescent="0.15">
      <c r="A1252">
        <v>1251</v>
      </c>
      <c r="B1252" s="42" t="s">
        <v>42</v>
      </c>
      <c r="C1252" s="8">
        <v>38689</v>
      </c>
      <c r="D1252">
        <v>444562.79704104818</v>
      </c>
      <c r="E1252" s="14">
        <f t="shared" si="19"/>
        <v>38687</v>
      </c>
    </row>
    <row r="1253" spans="1:5" x14ac:dyDescent="0.15">
      <c r="A1253">
        <v>1252</v>
      </c>
      <c r="B1253" s="42" t="s">
        <v>43</v>
      </c>
      <c r="C1253" s="8">
        <v>38720</v>
      </c>
      <c r="D1253">
        <v>62466.399920845462</v>
      </c>
      <c r="E1253" s="14">
        <f t="shared" si="19"/>
        <v>38718</v>
      </c>
    </row>
    <row r="1254" spans="1:5" x14ac:dyDescent="0.15">
      <c r="A1254">
        <v>1253</v>
      </c>
      <c r="B1254" s="42" t="s">
        <v>44</v>
      </c>
      <c r="C1254" s="8">
        <v>38751</v>
      </c>
      <c r="D1254">
        <v>81087.014523480044</v>
      </c>
      <c r="E1254" s="14">
        <f t="shared" si="19"/>
        <v>38749</v>
      </c>
    </row>
    <row r="1255" spans="1:5" x14ac:dyDescent="0.15">
      <c r="A1255">
        <v>1254</v>
      </c>
      <c r="B1255" s="42" t="s">
        <v>45</v>
      </c>
      <c r="C1255" s="8">
        <v>38779</v>
      </c>
      <c r="D1255">
        <v>445597.41764029267</v>
      </c>
      <c r="E1255" s="14">
        <f t="shared" si="19"/>
        <v>38777</v>
      </c>
    </row>
    <row r="1256" spans="1:5" x14ac:dyDescent="0.15">
      <c r="A1256">
        <v>1255</v>
      </c>
      <c r="B1256" s="42" t="s">
        <v>46</v>
      </c>
      <c r="C1256" s="8">
        <v>38810</v>
      </c>
      <c r="D1256">
        <v>441063.71482793661</v>
      </c>
      <c r="E1256" s="14">
        <f t="shared" si="19"/>
        <v>38808</v>
      </c>
    </row>
    <row r="1257" spans="1:5" x14ac:dyDescent="0.15">
      <c r="A1257">
        <v>1256</v>
      </c>
      <c r="B1257" s="42" t="s">
        <v>47</v>
      </c>
      <c r="C1257" s="8">
        <v>38840</v>
      </c>
      <c r="D1257">
        <v>347370.80248942581</v>
      </c>
      <c r="E1257" s="14">
        <f t="shared" si="19"/>
        <v>38838</v>
      </c>
    </row>
    <row r="1258" spans="1:5" x14ac:dyDescent="0.15">
      <c r="A1258">
        <v>1257</v>
      </c>
      <c r="B1258" s="42" t="s">
        <v>48</v>
      </c>
      <c r="C1258" s="8">
        <v>38871</v>
      </c>
      <c r="D1258">
        <v>420480.50633018836</v>
      </c>
      <c r="E1258" s="14">
        <f t="shared" si="19"/>
        <v>38869</v>
      </c>
    </row>
    <row r="1259" spans="1:5" x14ac:dyDescent="0.15">
      <c r="A1259">
        <v>1258</v>
      </c>
      <c r="B1259" s="42" t="s">
        <v>49</v>
      </c>
      <c r="C1259" s="8">
        <v>38901</v>
      </c>
      <c r="D1259">
        <v>32855.501784981534</v>
      </c>
      <c r="E1259" s="14">
        <f t="shared" si="19"/>
        <v>38899</v>
      </c>
    </row>
    <row r="1260" spans="1:5" x14ac:dyDescent="0.15">
      <c r="A1260">
        <v>1259</v>
      </c>
      <c r="B1260" s="42" t="s">
        <v>50</v>
      </c>
      <c r="C1260" s="8">
        <v>38932</v>
      </c>
      <c r="D1260">
        <v>192079.79213308112</v>
      </c>
      <c r="E1260" s="14">
        <f t="shared" si="19"/>
        <v>38930</v>
      </c>
    </row>
    <row r="1261" spans="1:5" x14ac:dyDescent="0.15">
      <c r="A1261">
        <v>1260</v>
      </c>
      <c r="B1261" s="42" t="s">
        <v>51</v>
      </c>
      <c r="C1261" s="8">
        <v>38963</v>
      </c>
      <c r="D1261">
        <v>53219.252986812236</v>
      </c>
      <c r="E1261" s="14">
        <f t="shared" si="19"/>
        <v>38961</v>
      </c>
    </row>
    <row r="1262" spans="1:5" x14ac:dyDescent="0.15">
      <c r="A1262">
        <v>1261</v>
      </c>
      <c r="B1262" s="42" t="s">
        <v>52</v>
      </c>
      <c r="C1262" s="8">
        <v>38993</v>
      </c>
      <c r="D1262">
        <v>218986.4823815808</v>
      </c>
      <c r="E1262" s="14">
        <f t="shared" si="19"/>
        <v>38991</v>
      </c>
    </row>
    <row r="1263" spans="1:5" x14ac:dyDescent="0.15">
      <c r="A1263">
        <v>1262</v>
      </c>
      <c r="B1263" s="42" t="s">
        <v>53</v>
      </c>
      <c r="C1263" s="8">
        <v>39024</v>
      </c>
      <c r="D1263">
        <v>419416.67662622663</v>
      </c>
      <c r="E1263" s="14">
        <f t="shared" si="19"/>
        <v>39022</v>
      </c>
    </row>
    <row r="1264" spans="1:5" x14ac:dyDescent="0.15">
      <c r="A1264">
        <v>1263</v>
      </c>
      <c r="B1264" s="42" t="s">
        <v>54</v>
      </c>
      <c r="C1264" s="8">
        <v>39054</v>
      </c>
      <c r="D1264">
        <v>154390.36888064485</v>
      </c>
      <c r="E1264" s="14">
        <f t="shared" si="19"/>
        <v>39052</v>
      </c>
    </row>
    <row r="1265" spans="1:5" x14ac:dyDescent="0.15">
      <c r="A1265">
        <v>1264</v>
      </c>
      <c r="B1265" s="42" t="s">
        <v>55</v>
      </c>
      <c r="C1265" s="8">
        <v>37998</v>
      </c>
      <c r="D1265">
        <v>321916.55975556996</v>
      </c>
      <c r="E1265" s="14">
        <f t="shared" si="19"/>
        <v>37987</v>
      </c>
    </row>
    <row r="1266" spans="1:5" x14ac:dyDescent="0.15">
      <c r="A1266">
        <v>1265</v>
      </c>
      <c r="B1266" s="42" t="s">
        <v>56</v>
      </c>
      <c r="C1266" s="8">
        <v>37989</v>
      </c>
      <c r="D1266">
        <v>69397.971685928598</v>
      </c>
      <c r="E1266" s="14">
        <f t="shared" si="19"/>
        <v>37987</v>
      </c>
    </row>
    <row r="1267" spans="1:5" x14ac:dyDescent="0.15">
      <c r="A1267">
        <v>1266</v>
      </c>
      <c r="B1267" s="42" t="s">
        <v>57</v>
      </c>
      <c r="C1267" s="8">
        <v>38001</v>
      </c>
      <c r="D1267">
        <v>404922.85262212466</v>
      </c>
      <c r="E1267" s="14">
        <f t="shared" si="19"/>
        <v>37987</v>
      </c>
    </row>
    <row r="1268" spans="1:5" x14ac:dyDescent="0.15">
      <c r="A1268">
        <v>1267</v>
      </c>
      <c r="B1268" s="42" t="s">
        <v>58</v>
      </c>
      <c r="C1268" s="8">
        <v>38011</v>
      </c>
      <c r="D1268">
        <v>81548.466707289597</v>
      </c>
      <c r="E1268" s="14">
        <f t="shared" si="19"/>
        <v>37987</v>
      </c>
    </row>
    <row r="1269" spans="1:5" x14ac:dyDescent="0.15">
      <c r="A1269">
        <v>1268</v>
      </c>
      <c r="B1269" s="42" t="s">
        <v>59</v>
      </c>
      <c r="C1269" s="8">
        <v>38369</v>
      </c>
      <c r="D1269">
        <v>300908.55051747558</v>
      </c>
      <c r="E1269" s="14">
        <f t="shared" si="19"/>
        <v>38353</v>
      </c>
    </row>
    <row r="1270" spans="1:5" x14ac:dyDescent="0.15">
      <c r="A1270">
        <v>1269</v>
      </c>
      <c r="B1270" s="42" t="s">
        <v>60</v>
      </c>
      <c r="C1270" s="8">
        <v>38406</v>
      </c>
      <c r="D1270">
        <v>387677.57788869936</v>
      </c>
      <c r="E1270" s="14">
        <f t="shared" si="19"/>
        <v>38384</v>
      </c>
    </row>
    <row r="1271" spans="1:5" x14ac:dyDescent="0.15">
      <c r="A1271">
        <v>1270</v>
      </c>
      <c r="B1271" s="42" t="s">
        <v>61</v>
      </c>
      <c r="C1271" s="8">
        <v>38384</v>
      </c>
      <c r="D1271">
        <v>486354.95230084826</v>
      </c>
      <c r="E1271" s="14">
        <f t="shared" si="19"/>
        <v>38384</v>
      </c>
    </row>
    <row r="1272" spans="1:5" x14ac:dyDescent="0.15">
      <c r="A1272">
        <v>1271</v>
      </c>
      <c r="B1272" s="42" t="s">
        <v>62</v>
      </c>
      <c r="C1272" s="8">
        <v>38022</v>
      </c>
      <c r="D1272">
        <v>94549.896189122024</v>
      </c>
      <c r="E1272" s="14">
        <f t="shared" si="19"/>
        <v>38018</v>
      </c>
    </row>
    <row r="1273" spans="1:5" x14ac:dyDescent="0.15">
      <c r="A1273">
        <v>1272</v>
      </c>
      <c r="B1273" s="42" t="s">
        <v>63</v>
      </c>
      <c r="C1273" s="8">
        <v>38411</v>
      </c>
      <c r="D1273">
        <v>245106.95883969375</v>
      </c>
      <c r="E1273" s="14">
        <f t="shared" si="19"/>
        <v>38384</v>
      </c>
    </row>
    <row r="1274" spans="1:5" x14ac:dyDescent="0.15">
      <c r="A1274">
        <v>1273</v>
      </c>
      <c r="B1274" s="42" t="s">
        <v>64</v>
      </c>
      <c r="C1274" s="8">
        <v>38399</v>
      </c>
      <c r="D1274">
        <v>470960.28444367577</v>
      </c>
      <c r="E1274" s="14">
        <f t="shared" si="19"/>
        <v>38384</v>
      </c>
    </row>
    <row r="1275" spans="1:5" x14ac:dyDescent="0.15">
      <c r="A1275">
        <v>1274</v>
      </c>
      <c r="B1275" s="42" t="s">
        <v>65</v>
      </c>
      <c r="C1275" s="8">
        <v>38406</v>
      </c>
      <c r="D1275">
        <v>318539.58704293886</v>
      </c>
      <c r="E1275" s="14">
        <f t="shared" si="19"/>
        <v>38384</v>
      </c>
    </row>
    <row r="1276" spans="1:5" x14ac:dyDescent="0.15">
      <c r="A1276">
        <v>1275</v>
      </c>
      <c r="B1276" s="42" t="s">
        <v>66</v>
      </c>
      <c r="C1276" s="8">
        <v>38386</v>
      </c>
      <c r="D1276">
        <v>171999.86574815214</v>
      </c>
      <c r="E1276" s="14">
        <f t="shared" si="19"/>
        <v>38384</v>
      </c>
    </row>
    <row r="1277" spans="1:5" x14ac:dyDescent="0.15">
      <c r="A1277">
        <v>1276</v>
      </c>
      <c r="B1277" s="42" t="s">
        <v>65</v>
      </c>
      <c r="C1277" s="8">
        <v>38752</v>
      </c>
      <c r="D1277">
        <v>406995.58422197687</v>
      </c>
      <c r="E1277" s="14">
        <f t="shared" si="19"/>
        <v>38749</v>
      </c>
    </row>
    <row r="1278" spans="1:5" x14ac:dyDescent="0.15">
      <c r="A1278">
        <v>1277</v>
      </c>
      <c r="B1278" s="42" t="s">
        <v>66</v>
      </c>
      <c r="C1278" s="8">
        <v>38801</v>
      </c>
      <c r="D1278">
        <v>149290.5023945893</v>
      </c>
      <c r="E1278" s="14">
        <f t="shared" si="19"/>
        <v>38777</v>
      </c>
    </row>
    <row r="1279" spans="1:5" x14ac:dyDescent="0.15">
      <c r="A1279">
        <v>1278</v>
      </c>
      <c r="B1279" s="42" t="s">
        <v>67</v>
      </c>
      <c r="C1279" s="8">
        <v>38807</v>
      </c>
      <c r="D1279">
        <v>234889.24465551303</v>
      </c>
      <c r="E1279" s="14">
        <f t="shared" si="19"/>
        <v>38777</v>
      </c>
    </row>
    <row r="1280" spans="1:5" x14ac:dyDescent="0.15">
      <c r="A1280">
        <v>1279</v>
      </c>
      <c r="B1280" s="42" t="s">
        <v>41</v>
      </c>
      <c r="C1280" s="8">
        <v>38799</v>
      </c>
      <c r="D1280">
        <v>122252.62150476129</v>
      </c>
      <c r="E1280" s="14">
        <f t="shared" si="19"/>
        <v>38777</v>
      </c>
    </row>
    <row r="1281" spans="1:5" x14ac:dyDescent="0.15">
      <c r="A1281">
        <v>1280</v>
      </c>
      <c r="B1281" s="42" t="s">
        <v>42</v>
      </c>
      <c r="C1281" s="8">
        <v>38800</v>
      </c>
      <c r="D1281">
        <v>146967.84379729949</v>
      </c>
      <c r="E1281" s="14">
        <f t="shared" si="19"/>
        <v>38777</v>
      </c>
    </row>
    <row r="1282" spans="1:5" x14ac:dyDescent="0.15">
      <c r="A1282">
        <v>1281</v>
      </c>
      <c r="B1282" s="42" t="s">
        <v>43</v>
      </c>
      <c r="C1282" s="8">
        <v>38801</v>
      </c>
      <c r="D1282">
        <v>72349.370141523541</v>
      </c>
      <c r="E1282" s="14">
        <f t="shared" si="19"/>
        <v>38777</v>
      </c>
    </row>
    <row r="1283" spans="1:5" x14ac:dyDescent="0.15">
      <c r="A1283">
        <v>1282</v>
      </c>
      <c r="B1283" s="42" t="s">
        <v>44</v>
      </c>
      <c r="C1283" s="8">
        <v>38802</v>
      </c>
      <c r="D1283">
        <v>364874.85275447025</v>
      </c>
      <c r="E1283" s="14">
        <f t="shared" ref="E1283:E1346" si="20">DATE(YEAR(C1283), MONTH(C1283), 1)</f>
        <v>38777</v>
      </c>
    </row>
    <row r="1284" spans="1:5" x14ac:dyDescent="0.15">
      <c r="A1284">
        <v>1283</v>
      </c>
      <c r="B1284" s="42" t="s">
        <v>45</v>
      </c>
      <c r="C1284" s="8">
        <v>38803</v>
      </c>
      <c r="D1284">
        <v>441003.4622479247</v>
      </c>
      <c r="E1284" s="14">
        <f t="shared" si="20"/>
        <v>38777</v>
      </c>
    </row>
    <row r="1285" spans="1:5" x14ac:dyDescent="0.15">
      <c r="A1285">
        <v>1284</v>
      </c>
      <c r="B1285" s="42" t="s">
        <v>46</v>
      </c>
      <c r="C1285" s="8">
        <v>38804</v>
      </c>
      <c r="D1285">
        <v>212603.60482049489</v>
      </c>
      <c r="E1285" s="14">
        <f t="shared" si="20"/>
        <v>38777</v>
      </c>
    </row>
    <row r="1286" spans="1:5" x14ac:dyDescent="0.15">
      <c r="A1286">
        <v>1285</v>
      </c>
      <c r="B1286" s="42" t="s">
        <v>47</v>
      </c>
      <c r="C1286" s="8">
        <v>38805</v>
      </c>
      <c r="D1286">
        <v>320594.39493760135</v>
      </c>
      <c r="E1286" s="14">
        <f t="shared" si="20"/>
        <v>38777</v>
      </c>
    </row>
    <row r="1287" spans="1:5" x14ac:dyDescent="0.15">
      <c r="A1287">
        <v>1286</v>
      </c>
      <c r="B1287" s="42" t="s">
        <v>48</v>
      </c>
      <c r="C1287" s="8">
        <v>38806</v>
      </c>
      <c r="D1287">
        <v>372535.49467993632</v>
      </c>
      <c r="E1287" s="14">
        <f t="shared" si="20"/>
        <v>38777</v>
      </c>
    </row>
    <row r="1288" spans="1:5" x14ac:dyDescent="0.15">
      <c r="A1288">
        <v>1287</v>
      </c>
      <c r="B1288" s="42" t="s">
        <v>49</v>
      </c>
      <c r="C1288" s="8">
        <v>38807</v>
      </c>
      <c r="D1288">
        <v>304870.27691319265</v>
      </c>
      <c r="E1288" s="14">
        <f t="shared" si="20"/>
        <v>38777</v>
      </c>
    </row>
    <row r="1289" spans="1:5" x14ac:dyDescent="0.15">
      <c r="A1289">
        <v>1288</v>
      </c>
      <c r="B1289" s="42" t="s">
        <v>50</v>
      </c>
      <c r="C1289" s="8">
        <v>38808</v>
      </c>
      <c r="D1289">
        <v>160215.43568985068</v>
      </c>
      <c r="E1289" s="14">
        <f t="shared" si="20"/>
        <v>38808</v>
      </c>
    </row>
    <row r="1290" spans="1:5" x14ac:dyDescent="0.15">
      <c r="A1290">
        <v>1289</v>
      </c>
      <c r="B1290" s="42" t="s">
        <v>51</v>
      </c>
      <c r="C1290" s="8">
        <v>38809</v>
      </c>
      <c r="D1290">
        <v>350864.15730165842</v>
      </c>
      <c r="E1290" s="14">
        <f t="shared" si="20"/>
        <v>38808</v>
      </c>
    </row>
    <row r="1291" spans="1:5" x14ac:dyDescent="0.15">
      <c r="A1291">
        <v>1290</v>
      </c>
      <c r="B1291" s="42" t="s">
        <v>52</v>
      </c>
      <c r="C1291" s="8">
        <v>38810</v>
      </c>
      <c r="D1291">
        <v>99690.228648721677</v>
      </c>
      <c r="E1291" s="14">
        <f t="shared" si="20"/>
        <v>38808</v>
      </c>
    </row>
    <row r="1292" spans="1:5" x14ac:dyDescent="0.15">
      <c r="A1292">
        <v>1291</v>
      </c>
      <c r="B1292" s="42" t="s">
        <v>53</v>
      </c>
      <c r="C1292" s="8">
        <v>38811</v>
      </c>
      <c r="D1292">
        <v>76770.957484575512</v>
      </c>
      <c r="E1292" s="14">
        <f t="shared" si="20"/>
        <v>38808</v>
      </c>
    </row>
    <row r="1293" spans="1:5" x14ac:dyDescent="0.15">
      <c r="A1293">
        <v>1292</v>
      </c>
      <c r="B1293" s="42" t="s">
        <v>54</v>
      </c>
      <c r="C1293" s="8">
        <v>37998</v>
      </c>
      <c r="D1293">
        <v>299345.00797199877</v>
      </c>
      <c r="E1293" s="14">
        <f t="shared" si="20"/>
        <v>37987</v>
      </c>
    </row>
    <row r="1294" spans="1:5" x14ac:dyDescent="0.15">
      <c r="A1294">
        <v>1293</v>
      </c>
      <c r="B1294" s="42" t="s">
        <v>55</v>
      </c>
      <c r="C1294" s="8">
        <v>37989</v>
      </c>
      <c r="D1294">
        <v>23134.66212183718</v>
      </c>
      <c r="E1294" s="14">
        <f t="shared" si="20"/>
        <v>37987</v>
      </c>
    </row>
    <row r="1295" spans="1:5" x14ac:dyDescent="0.15">
      <c r="A1295">
        <v>1294</v>
      </c>
      <c r="B1295" s="42" t="s">
        <v>56</v>
      </c>
      <c r="C1295" s="8">
        <v>38001</v>
      </c>
      <c r="D1295">
        <v>90563.311493758127</v>
      </c>
      <c r="E1295" s="14">
        <f t="shared" si="20"/>
        <v>37987</v>
      </c>
    </row>
    <row r="1296" spans="1:5" x14ac:dyDescent="0.15">
      <c r="A1296">
        <v>1295</v>
      </c>
      <c r="B1296" s="42" t="s">
        <v>57</v>
      </c>
      <c r="C1296" s="8">
        <v>38011</v>
      </c>
      <c r="D1296">
        <v>182284.43728331072</v>
      </c>
      <c r="E1296" s="14">
        <f t="shared" si="20"/>
        <v>37987</v>
      </c>
    </row>
    <row r="1297" spans="1:5" x14ac:dyDescent="0.15">
      <c r="A1297">
        <v>1296</v>
      </c>
      <c r="B1297" s="42" t="s">
        <v>58</v>
      </c>
      <c r="C1297" s="8">
        <v>37998</v>
      </c>
      <c r="D1297">
        <v>229833.00381695677</v>
      </c>
      <c r="E1297" s="14">
        <f t="shared" si="20"/>
        <v>37987</v>
      </c>
    </row>
    <row r="1298" spans="1:5" x14ac:dyDescent="0.15">
      <c r="A1298">
        <v>1297</v>
      </c>
      <c r="B1298" s="42" t="s">
        <v>59</v>
      </c>
      <c r="C1298" s="8">
        <v>37989</v>
      </c>
      <c r="D1298">
        <v>206793.30878136048</v>
      </c>
      <c r="E1298" s="14">
        <f t="shared" si="20"/>
        <v>37987</v>
      </c>
    </row>
    <row r="1299" spans="1:5" x14ac:dyDescent="0.15">
      <c r="A1299">
        <v>1298</v>
      </c>
      <c r="B1299" s="42" t="s">
        <v>60</v>
      </c>
      <c r="C1299" s="8">
        <v>38001</v>
      </c>
      <c r="D1299">
        <v>193766.79341867752</v>
      </c>
      <c r="E1299" s="14">
        <f t="shared" si="20"/>
        <v>37987</v>
      </c>
    </row>
    <row r="1300" spans="1:5" x14ac:dyDescent="0.15">
      <c r="A1300">
        <v>1299</v>
      </c>
      <c r="B1300" s="42" t="s">
        <v>61</v>
      </c>
      <c r="C1300" s="8">
        <v>38011</v>
      </c>
      <c r="D1300">
        <v>225792.76076902062</v>
      </c>
      <c r="E1300" s="14">
        <f t="shared" si="20"/>
        <v>37987</v>
      </c>
    </row>
    <row r="1301" spans="1:5" x14ac:dyDescent="0.15">
      <c r="A1301">
        <v>1300</v>
      </c>
      <c r="B1301" s="42" t="s">
        <v>62</v>
      </c>
      <c r="C1301" s="8">
        <v>37998</v>
      </c>
      <c r="D1301">
        <v>148440.2148517298</v>
      </c>
      <c r="E1301" s="14">
        <f t="shared" si="20"/>
        <v>37987</v>
      </c>
    </row>
    <row r="1302" spans="1:5" x14ac:dyDescent="0.15">
      <c r="A1302">
        <v>1301</v>
      </c>
      <c r="B1302" s="42" t="s">
        <v>63</v>
      </c>
      <c r="C1302" s="8">
        <v>37989</v>
      </c>
      <c r="D1302">
        <v>224730.31883298827</v>
      </c>
      <c r="E1302" s="14">
        <f t="shared" si="20"/>
        <v>37987</v>
      </c>
    </row>
    <row r="1303" spans="1:5" x14ac:dyDescent="0.15">
      <c r="A1303">
        <v>1302</v>
      </c>
      <c r="B1303" s="42" t="s">
        <v>64</v>
      </c>
      <c r="C1303" s="8">
        <v>38001</v>
      </c>
      <c r="D1303">
        <v>165158.38487097985</v>
      </c>
      <c r="E1303" s="14">
        <f t="shared" si="20"/>
        <v>37987</v>
      </c>
    </row>
    <row r="1304" spans="1:5" x14ac:dyDescent="0.15">
      <c r="A1304">
        <v>1303</v>
      </c>
      <c r="B1304" s="42" t="s">
        <v>65</v>
      </c>
      <c r="C1304" s="8">
        <v>38011</v>
      </c>
      <c r="D1304">
        <v>213278.35757357866</v>
      </c>
      <c r="E1304" s="14">
        <f t="shared" si="20"/>
        <v>37987</v>
      </c>
    </row>
    <row r="1305" spans="1:5" x14ac:dyDescent="0.15">
      <c r="A1305">
        <v>1304</v>
      </c>
      <c r="B1305" s="42" t="s">
        <v>66</v>
      </c>
      <c r="C1305" s="8">
        <v>37998</v>
      </c>
      <c r="D1305">
        <v>32750.133880042555</v>
      </c>
      <c r="E1305" s="14">
        <f t="shared" si="20"/>
        <v>37987</v>
      </c>
    </row>
    <row r="1306" spans="1:5" x14ac:dyDescent="0.15">
      <c r="A1306">
        <v>1305</v>
      </c>
      <c r="B1306" s="42" t="s">
        <v>65</v>
      </c>
      <c r="C1306" s="8">
        <v>37989</v>
      </c>
      <c r="D1306">
        <v>97849.097878708548</v>
      </c>
      <c r="E1306" s="14">
        <f t="shared" si="20"/>
        <v>37987</v>
      </c>
    </row>
    <row r="1307" spans="1:5" x14ac:dyDescent="0.15">
      <c r="A1307">
        <v>1306</v>
      </c>
      <c r="B1307" s="42" t="s">
        <v>66</v>
      </c>
      <c r="C1307" s="8">
        <v>38001</v>
      </c>
      <c r="D1307">
        <v>224523.48211516181</v>
      </c>
      <c r="E1307" s="14">
        <f t="shared" si="20"/>
        <v>37987</v>
      </c>
    </row>
    <row r="1308" spans="1:5" x14ac:dyDescent="0.15">
      <c r="A1308">
        <v>1307</v>
      </c>
      <c r="B1308" s="42" t="s">
        <v>67</v>
      </c>
      <c r="C1308" s="8">
        <v>37998</v>
      </c>
      <c r="D1308">
        <v>266240.18082574126</v>
      </c>
      <c r="E1308" s="14">
        <f t="shared" si="20"/>
        <v>37987</v>
      </c>
    </row>
    <row r="1309" spans="1:5" x14ac:dyDescent="0.15">
      <c r="A1309">
        <v>1308</v>
      </c>
      <c r="B1309" s="42" t="s">
        <v>41</v>
      </c>
      <c r="C1309" s="8">
        <v>37989</v>
      </c>
      <c r="D1309">
        <v>246358.87020185744</v>
      </c>
      <c r="E1309" s="14">
        <f t="shared" si="20"/>
        <v>37987</v>
      </c>
    </row>
    <row r="1310" spans="1:5" x14ac:dyDescent="0.15">
      <c r="A1310">
        <v>1309</v>
      </c>
      <c r="B1310" s="42" t="s">
        <v>42</v>
      </c>
      <c r="C1310" s="8">
        <v>38001</v>
      </c>
      <c r="D1310">
        <v>259997.07904153186</v>
      </c>
      <c r="E1310" s="14">
        <f t="shared" si="20"/>
        <v>37987</v>
      </c>
    </row>
    <row r="1311" spans="1:5" x14ac:dyDescent="0.15">
      <c r="A1311">
        <v>1310</v>
      </c>
      <c r="B1311" s="42" t="s">
        <v>43</v>
      </c>
      <c r="C1311" s="8">
        <v>38011</v>
      </c>
      <c r="D1311">
        <v>77961.422153832667</v>
      </c>
      <c r="E1311" s="14">
        <f t="shared" si="20"/>
        <v>37987</v>
      </c>
    </row>
    <row r="1312" spans="1:5" x14ac:dyDescent="0.15">
      <c r="A1312">
        <v>1311</v>
      </c>
      <c r="B1312" s="42" t="s">
        <v>44</v>
      </c>
      <c r="C1312" s="8">
        <v>38369</v>
      </c>
      <c r="D1312">
        <v>365171.94788681431</v>
      </c>
      <c r="E1312" s="14">
        <f t="shared" si="20"/>
        <v>38353</v>
      </c>
    </row>
    <row r="1313" spans="1:5" x14ac:dyDescent="0.15">
      <c r="A1313">
        <v>1312</v>
      </c>
      <c r="B1313" s="42" t="s">
        <v>45</v>
      </c>
      <c r="C1313" s="8">
        <v>38406</v>
      </c>
      <c r="D1313">
        <v>268825.89441767259</v>
      </c>
      <c r="E1313" s="14">
        <f t="shared" si="20"/>
        <v>38384</v>
      </c>
    </row>
    <row r="1314" spans="1:5" x14ac:dyDescent="0.15">
      <c r="A1314">
        <v>1313</v>
      </c>
      <c r="B1314" s="42" t="s">
        <v>46</v>
      </c>
      <c r="C1314" s="8">
        <v>38384</v>
      </c>
      <c r="D1314">
        <v>334706.12448464293</v>
      </c>
      <c r="E1314" s="14">
        <f t="shared" si="20"/>
        <v>38384</v>
      </c>
    </row>
    <row r="1315" spans="1:5" x14ac:dyDescent="0.15">
      <c r="A1315">
        <v>1314</v>
      </c>
      <c r="B1315" s="42" t="s">
        <v>47</v>
      </c>
      <c r="C1315" s="8">
        <v>38022</v>
      </c>
      <c r="D1315">
        <v>48727.26106745717</v>
      </c>
      <c r="E1315" s="14">
        <f t="shared" si="20"/>
        <v>38018</v>
      </c>
    </row>
    <row r="1316" spans="1:5" x14ac:dyDescent="0.15">
      <c r="A1316">
        <v>1315</v>
      </c>
      <c r="B1316" s="42" t="s">
        <v>48</v>
      </c>
      <c r="C1316" s="8">
        <v>38411</v>
      </c>
      <c r="D1316">
        <v>84496.233806414908</v>
      </c>
      <c r="E1316" s="14">
        <f t="shared" si="20"/>
        <v>38384</v>
      </c>
    </row>
    <row r="1317" spans="1:5" x14ac:dyDescent="0.15">
      <c r="A1317">
        <v>1316</v>
      </c>
      <c r="B1317" s="42" t="s">
        <v>49</v>
      </c>
      <c r="C1317" s="8">
        <v>38399</v>
      </c>
      <c r="D1317">
        <v>433690.5125652742</v>
      </c>
      <c r="E1317" s="14">
        <f t="shared" si="20"/>
        <v>38384</v>
      </c>
    </row>
    <row r="1318" spans="1:5" x14ac:dyDescent="0.15">
      <c r="A1318">
        <v>1317</v>
      </c>
      <c r="B1318" s="42" t="s">
        <v>50</v>
      </c>
      <c r="C1318" s="8">
        <v>38406</v>
      </c>
      <c r="D1318">
        <v>185340.43400877315</v>
      </c>
      <c r="E1318" s="14">
        <f t="shared" si="20"/>
        <v>38384</v>
      </c>
    </row>
    <row r="1319" spans="1:5" x14ac:dyDescent="0.15">
      <c r="A1319">
        <v>1318</v>
      </c>
      <c r="B1319" s="42" t="s">
        <v>51</v>
      </c>
      <c r="C1319" s="8">
        <v>38386</v>
      </c>
      <c r="D1319">
        <v>165401.67614064645</v>
      </c>
      <c r="E1319" s="14">
        <f t="shared" si="20"/>
        <v>38384</v>
      </c>
    </row>
    <row r="1320" spans="1:5" x14ac:dyDescent="0.15">
      <c r="A1320">
        <v>1319</v>
      </c>
      <c r="B1320" s="42" t="s">
        <v>52</v>
      </c>
      <c r="C1320" s="8">
        <v>38752</v>
      </c>
      <c r="D1320">
        <v>454932.97612551239</v>
      </c>
      <c r="E1320" s="14">
        <f t="shared" si="20"/>
        <v>38749</v>
      </c>
    </row>
    <row r="1321" spans="1:5" x14ac:dyDescent="0.15">
      <c r="A1321">
        <v>1320</v>
      </c>
      <c r="B1321" s="42" t="s">
        <v>53</v>
      </c>
      <c r="C1321" s="8">
        <v>38801</v>
      </c>
      <c r="D1321">
        <v>474001.43084303255</v>
      </c>
      <c r="E1321" s="14">
        <f t="shared" si="20"/>
        <v>38777</v>
      </c>
    </row>
    <row r="1322" spans="1:5" x14ac:dyDescent="0.15">
      <c r="A1322">
        <v>1321</v>
      </c>
      <c r="B1322" s="42" t="s">
        <v>54</v>
      </c>
      <c r="C1322" s="8">
        <v>38807</v>
      </c>
      <c r="D1322">
        <v>294519.3012707039</v>
      </c>
      <c r="E1322" s="14">
        <f t="shared" si="20"/>
        <v>38777</v>
      </c>
    </row>
    <row r="1323" spans="1:5" x14ac:dyDescent="0.15">
      <c r="A1323">
        <v>1322</v>
      </c>
      <c r="B1323" s="42" t="s">
        <v>55</v>
      </c>
      <c r="C1323" s="8">
        <v>38799</v>
      </c>
      <c r="D1323">
        <v>416056.52805152239</v>
      </c>
      <c r="E1323" s="14">
        <f t="shared" si="20"/>
        <v>38777</v>
      </c>
    </row>
    <row r="1324" spans="1:5" x14ac:dyDescent="0.15">
      <c r="A1324">
        <v>1323</v>
      </c>
      <c r="B1324" s="42" t="s">
        <v>56</v>
      </c>
      <c r="C1324" s="8">
        <v>38065</v>
      </c>
      <c r="D1324">
        <v>302975.50314975478</v>
      </c>
      <c r="E1324" s="14">
        <f t="shared" si="20"/>
        <v>38047</v>
      </c>
    </row>
    <row r="1325" spans="1:5" x14ac:dyDescent="0.15">
      <c r="A1325">
        <v>1324</v>
      </c>
      <c r="B1325" s="42" t="s">
        <v>57</v>
      </c>
      <c r="C1325" s="8">
        <v>38781</v>
      </c>
      <c r="D1325">
        <v>323338.86569141963</v>
      </c>
      <c r="E1325" s="14">
        <f t="shared" si="20"/>
        <v>38777</v>
      </c>
    </row>
    <row r="1326" spans="1:5" x14ac:dyDescent="0.15">
      <c r="A1326">
        <v>1325</v>
      </c>
      <c r="B1326" s="42" t="s">
        <v>58</v>
      </c>
      <c r="C1326" s="8">
        <v>38446</v>
      </c>
      <c r="D1326">
        <v>144251.72274797593</v>
      </c>
      <c r="E1326" s="14">
        <f t="shared" si="20"/>
        <v>38443</v>
      </c>
    </row>
    <row r="1327" spans="1:5" x14ac:dyDescent="0.15">
      <c r="A1327">
        <v>1326</v>
      </c>
      <c r="B1327" s="42" t="s">
        <v>59</v>
      </c>
      <c r="C1327" s="8">
        <v>38837</v>
      </c>
      <c r="D1327">
        <v>407409.88118337939</v>
      </c>
      <c r="E1327" s="14">
        <f t="shared" si="20"/>
        <v>38808</v>
      </c>
    </row>
    <row r="1328" spans="1:5" x14ac:dyDescent="0.15">
      <c r="A1328">
        <v>1327</v>
      </c>
      <c r="B1328" s="42" t="s">
        <v>60</v>
      </c>
      <c r="C1328" s="8">
        <v>38102</v>
      </c>
      <c r="D1328">
        <v>611.04362815345144</v>
      </c>
      <c r="E1328" s="14">
        <f t="shared" si="20"/>
        <v>38078</v>
      </c>
    </row>
    <row r="1329" spans="1:5" x14ac:dyDescent="0.15">
      <c r="A1329">
        <v>1328</v>
      </c>
      <c r="B1329" s="42" t="s">
        <v>61</v>
      </c>
      <c r="C1329" s="8">
        <v>38826</v>
      </c>
      <c r="D1329">
        <v>493029.54776086734</v>
      </c>
      <c r="E1329" s="14">
        <f t="shared" si="20"/>
        <v>38808</v>
      </c>
    </row>
    <row r="1330" spans="1:5" x14ac:dyDescent="0.15">
      <c r="A1330">
        <v>1329</v>
      </c>
      <c r="B1330" s="42" t="s">
        <v>62</v>
      </c>
      <c r="C1330" s="8">
        <v>38083</v>
      </c>
      <c r="D1330">
        <v>163775.47524788405</v>
      </c>
      <c r="E1330" s="14">
        <f t="shared" si="20"/>
        <v>38078</v>
      </c>
    </row>
    <row r="1331" spans="1:5" x14ac:dyDescent="0.15">
      <c r="A1331">
        <v>1330</v>
      </c>
      <c r="B1331" s="42" t="s">
        <v>63</v>
      </c>
      <c r="C1331" s="8">
        <v>38469</v>
      </c>
      <c r="D1331">
        <v>49579.250305643363</v>
      </c>
      <c r="E1331" s="14">
        <f t="shared" si="20"/>
        <v>38443</v>
      </c>
    </row>
    <row r="1332" spans="1:5" x14ac:dyDescent="0.15">
      <c r="A1332">
        <v>1331</v>
      </c>
      <c r="B1332" s="42" t="s">
        <v>64</v>
      </c>
      <c r="C1332" s="8">
        <v>38112</v>
      </c>
      <c r="D1332">
        <v>131796.72475127506</v>
      </c>
      <c r="E1332" s="14">
        <f t="shared" si="20"/>
        <v>38108</v>
      </c>
    </row>
    <row r="1333" spans="1:5" x14ac:dyDescent="0.15">
      <c r="A1333">
        <v>1332</v>
      </c>
      <c r="B1333" s="42" t="s">
        <v>65</v>
      </c>
      <c r="C1333" s="8">
        <v>38843</v>
      </c>
      <c r="D1333">
        <v>128688.20120418273</v>
      </c>
      <c r="E1333" s="14">
        <f t="shared" si="20"/>
        <v>38838</v>
      </c>
    </row>
    <row r="1334" spans="1:5" x14ac:dyDescent="0.15">
      <c r="A1334">
        <v>1333</v>
      </c>
      <c r="B1334" s="42" t="s">
        <v>66</v>
      </c>
      <c r="C1334" s="8">
        <v>38479</v>
      </c>
      <c r="D1334">
        <v>130548.12464220767</v>
      </c>
      <c r="E1334" s="14">
        <f t="shared" si="20"/>
        <v>38473</v>
      </c>
    </row>
    <row r="1335" spans="1:5" x14ac:dyDescent="0.15">
      <c r="A1335">
        <v>1334</v>
      </c>
      <c r="B1335" s="42" t="s">
        <v>65</v>
      </c>
      <c r="C1335" s="8">
        <v>38845</v>
      </c>
      <c r="D1335">
        <v>139619.47250430624</v>
      </c>
      <c r="E1335" s="14">
        <f t="shared" si="20"/>
        <v>38838</v>
      </c>
    </row>
    <row r="1336" spans="1:5" x14ac:dyDescent="0.15">
      <c r="A1336">
        <v>1335</v>
      </c>
      <c r="B1336" s="42" t="s">
        <v>66</v>
      </c>
      <c r="C1336" s="8">
        <v>38481</v>
      </c>
      <c r="D1336">
        <v>233684.54604314765</v>
      </c>
      <c r="E1336" s="14">
        <f t="shared" si="20"/>
        <v>38473</v>
      </c>
    </row>
    <row r="1337" spans="1:5" x14ac:dyDescent="0.15">
      <c r="A1337">
        <v>1336</v>
      </c>
      <c r="B1337" s="42" t="s">
        <v>67</v>
      </c>
      <c r="C1337" s="8">
        <v>38847</v>
      </c>
      <c r="D1337">
        <v>125255.4919589216</v>
      </c>
      <c r="E1337" s="14">
        <f t="shared" si="20"/>
        <v>38838</v>
      </c>
    </row>
    <row r="1338" spans="1:5" x14ac:dyDescent="0.15">
      <c r="A1338">
        <v>1337</v>
      </c>
      <c r="B1338" s="42" t="s">
        <v>41</v>
      </c>
      <c r="C1338" s="8">
        <v>38909</v>
      </c>
      <c r="D1338">
        <v>188320.6069924261</v>
      </c>
      <c r="E1338" s="14">
        <f t="shared" si="20"/>
        <v>38899</v>
      </c>
    </row>
    <row r="1339" spans="1:5" x14ac:dyDescent="0.15">
      <c r="A1339">
        <v>1338</v>
      </c>
      <c r="B1339" s="42" t="s">
        <v>42</v>
      </c>
      <c r="C1339" s="8">
        <v>38576</v>
      </c>
      <c r="D1339">
        <v>330665.41294255166</v>
      </c>
      <c r="E1339" s="14">
        <f t="shared" si="20"/>
        <v>38565</v>
      </c>
    </row>
    <row r="1340" spans="1:5" x14ac:dyDescent="0.15">
      <c r="A1340">
        <v>1339</v>
      </c>
      <c r="B1340" s="42" t="s">
        <v>43</v>
      </c>
      <c r="C1340" s="8">
        <v>38243</v>
      </c>
      <c r="D1340">
        <v>423788.02059654344</v>
      </c>
      <c r="E1340" s="14">
        <f t="shared" si="20"/>
        <v>38231</v>
      </c>
    </row>
    <row r="1341" spans="1:5" x14ac:dyDescent="0.15">
      <c r="A1341">
        <v>1340</v>
      </c>
      <c r="B1341" s="42" t="s">
        <v>44</v>
      </c>
      <c r="C1341" s="8">
        <v>38676</v>
      </c>
      <c r="D1341">
        <v>440151.0181995423</v>
      </c>
      <c r="E1341" s="14">
        <f t="shared" si="20"/>
        <v>38657</v>
      </c>
    </row>
    <row r="1342" spans="1:5" x14ac:dyDescent="0.15">
      <c r="A1342">
        <v>1341</v>
      </c>
      <c r="B1342" s="42" t="s">
        <v>45</v>
      </c>
      <c r="C1342" s="8">
        <v>39042</v>
      </c>
      <c r="D1342">
        <v>108020.41006137086</v>
      </c>
      <c r="E1342" s="14">
        <f t="shared" si="20"/>
        <v>39022</v>
      </c>
    </row>
    <row r="1343" spans="1:5" x14ac:dyDescent="0.15">
      <c r="A1343">
        <v>1342</v>
      </c>
      <c r="B1343" s="42" t="s">
        <v>46</v>
      </c>
      <c r="C1343" s="8">
        <v>38678</v>
      </c>
      <c r="D1343">
        <v>57821.176048878267</v>
      </c>
      <c r="E1343" s="14">
        <f t="shared" si="20"/>
        <v>38657</v>
      </c>
    </row>
    <row r="1344" spans="1:5" x14ac:dyDescent="0.15">
      <c r="A1344">
        <v>1343</v>
      </c>
      <c r="B1344" s="42" t="s">
        <v>47</v>
      </c>
      <c r="C1344" s="8">
        <v>38314</v>
      </c>
      <c r="D1344">
        <v>211810.25088340917</v>
      </c>
      <c r="E1344" s="14">
        <f t="shared" si="20"/>
        <v>38292</v>
      </c>
    </row>
    <row r="1345" spans="1:5" x14ac:dyDescent="0.15">
      <c r="A1345">
        <v>1344</v>
      </c>
      <c r="B1345" s="42" t="s">
        <v>48</v>
      </c>
      <c r="C1345" s="8">
        <v>38496</v>
      </c>
      <c r="D1345">
        <v>322598.78135872103</v>
      </c>
      <c r="E1345" s="14">
        <f t="shared" si="20"/>
        <v>38473</v>
      </c>
    </row>
    <row r="1346" spans="1:5" x14ac:dyDescent="0.15">
      <c r="A1346">
        <v>1345</v>
      </c>
      <c r="B1346" s="42" t="s">
        <v>49</v>
      </c>
      <c r="C1346" s="8">
        <v>38497</v>
      </c>
      <c r="D1346">
        <v>285341.18869455386</v>
      </c>
      <c r="E1346" s="14">
        <f t="shared" si="20"/>
        <v>38473</v>
      </c>
    </row>
    <row r="1347" spans="1:5" x14ac:dyDescent="0.15">
      <c r="A1347">
        <v>1346</v>
      </c>
      <c r="B1347" s="42" t="s">
        <v>50</v>
      </c>
      <c r="C1347" s="8">
        <v>38112</v>
      </c>
      <c r="D1347">
        <v>291580.18439230905</v>
      </c>
      <c r="E1347" s="14">
        <f t="shared" ref="E1347:E1410" si="21">DATE(YEAR(C1347), MONTH(C1347), 1)</f>
        <v>38108</v>
      </c>
    </row>
    <row r="1348" spans="1:5" x14ac:dyDescent="0.15">
      <c r="A1348">
        <v>1347</v>
      </c>
      <c r="B1348" s="42" t="s">
        <v>51</v>
      </c>
      <c r="C1348" s="8">
        <v>38843</v>
      </c>
      <c r="D1348">
        <v>425560.05370453856</v>
      </c>
      <c r="E1348" s="14">
        <f t="shared" si="21"/>
        <v>38838</v>
      </c>
    </row>
    <row r="1349" spans="1:5" x14ac:dyDescent="0.15">
      <c r="A1349">
        <v>1348</v>
      </c>
      <c r="B1349" s="42" t="s">
        <v>52</v>
      </c>
      <c r="C1349" s="8">
        <v>38479</v>
      </c>
      <c r="D1349">
        <v>292864.94577567978</v>
      </c>
      <c r="E1349" s="14">
        <f t="shared" si="21"/>
        <v>38473</v>
      </c>
    </row>
    <row r="1350" spans="1:5" x14ac:dyDescent="0.15">
      <c r="A1350">
        <v>1349</v>
      </c>
      <c r="B1350" s="42" t="s">
        <v>53</v>
      </c>
      <c r="C1350" s="8">
        <v>38845</v>
      </c>
      <c r="D1350">
        <v>441733.89695028594</v>
      </c>
      <c r="E1350" s="14">
        <f t="shared" si="21"/>
        <v>38838</v>
      </c>
    </row>
    <row r="1351" spans="1:5" x14ac:dyDescent="0.15">
      <c r="A1351">
        <v>1350</v>
      </c>
      <c r="B1351" s="42" t="s">
        <v>54</v>
      </c>
      <c r="C1351" s="8">
        <v>38481</v>
      </c>
      <c r="D1351">
        <v>65584.829116779263</v>
      </c>
      <c r="E1351" s="14">
        <f t="shared" si="21"/>
        <v>38473</v>
      </c>
    </row>
    <row r="1352" spans="1:5" x14ac:dyDescent="0.15">
      <c r="A1352">
        <v>1351</v>
      </c>
      <c r="B1352" s="42" t="s">
        <v>55</v>
      </c>
      <c r="C1352" s="8">
        <v>38847</v>
      </c>
      <c r="D1352">
        <v>261700.61545589229</v>
      </c>
      <c r="E1352" s="14">
        <f t="shared" si="21"/>
        <v>38838</v>
      </c>
    </row>
    <row r="1353" spans="1:5" x14ac:dyDescent="0.15">
      <c r="A1353">
        <v>1352</v>
      </c>
      <c r="B1353" s="42" t="s">
        <v>56</v>
      </c>
      <c r="C1353" s="8">
        <v>38909</v>
      </c>
      <c r="D1353">
        <v>183209.72312145977</v>
      </c>
      <c r="E1353" s="14">
        <f t="shared" si="21"/>
        <v>38899</v>
      </c>
    </row>
    <row r="1354" spans="1:5" x14ac:dyDescent="0.15">
      <c r="A1354">
        <v>1353</v>
      </c>
      <c r="B1354" s="42" t="s">
        <v>57</v>
      </c>
      <c r="C1354" s="8">
        <v>38576</v>
      </c>
      <c r="D1354">
        <v>207385.35327417584</v>
      </c>
      <c r="E1354" s="14">
        <f t="shared" si="21"/>
        <v>38565</v>
      </c>
    </row>
    <row r="1355" spans="1:5" x14ac:dyDescent="0.15">
      <c r="A1355">
        <v>1354</v>
      </c>
      <c r="B1355" s="42" t="s">
        <v>58</v>
      </c>
      <c r="C1355" s="8">
        <v>38243</v>
      </c>
      <c r="D1355">
        <v>368833.21151939739</v>
      </c>
      <c r="E1355" s="14">
        <f t="shared" si="21"/>
        <v>38231</v>
      </c>
    </row>
    <row r="1356" spans="1:5" x14ac:dyDescent="0.15">
      <c r="A1356">
        <v>1355</v>
      </c>
      <c r="B1356" s="42" t="s">
        <v>59</v>
      </c>
      <c r="C1356" s="8">
        <v>38676</v>
      </c>
      <c r="D1356">
        <v>120536.90113632992</v>
      </c>
      <c r="E1356" s="14">
        <f t="shared" si="21"/>
        <v>38657</v>
      </c>
    </row>
    <row r="1357" spans="1:5" x14ac:dyDescent="0.15">
      <c r="A1357">
        <v>1356</v>
      </c>
      <c r="B1357" s="42" t="s">
        <v>60</v>
      </c>
      <c r="C1357" s="8">
        <v>39042</v>
      </c>
      <c r="D1357">
        <v>98069.003317392649</v>
      </c>
      <c r="E1357" s="14">
        <f t="shared" si="21"/>
        <v>39022</v>
      </c>
    </row>
    <row r="1358" spans="1:5" x14ac:dyDescent="0.15">
      <c r="A1358">
        <v>1357</v>
      </c>
      <c r="B1358" s="42" t="s">
        <v>61</v>
      </c>
      <c r="C1358" s="8">
        <v>38678</v>
      </c>
      <c r="D1358">
        <v>237208.54468969686</v>
      </c>
      <c r="E1358" s="14">
        <f t="shared" si="21"/>
        <v>38657</v>
      </c>
    </row>
    <row r="1359" spans="1:5" x14ac:dyDescent="0.15">
      <c r="A1359">
        <v>1358</v>
      </c>
      <c r="B1359" s="42" t="s">
        <v>62</v>
      </c>
      <c r="C1359" s="8">
        <v>38314</v>
      </c>
      <c r="D1359">
        <v>361150.96662946948</v>
      </c>
      <c r="E1359" s="14">
        <f t="shared" si="21"/>
        <v>38292</v>
      </c>
    </row>
    <row r="1360" spans="1:5" x14ac:dyDescent="0.15">
      <c r="A1360">
        <v>1359</v>
      </c>
      <c r="B1360" s="42" t="s">
        <v>63</v>
      </c>
      <c r="C1360" s="8">
        <v>38496</v>
      </c>
      <c r="D1360">
        <v>45930.305644431071</v>
      </c>
      <c r="E1360" s="14">
        <f t="shared" si="21"/>
        <v>38473</v>
      </c>
    </row>
    <row r="1361" spans="1:5" x14ac:dyDescent="0.15">
      <c r="A1361">
        <v>1360</v>
      </c>
      <c r="B1361" s="42" t="s">
        <v>64</v>
      </c>
      <c r="C1361" s="8">
        <v>38497</v>
      </c>
      <c r="D1361">
        <v>87222.806274738992</v>
      </c>
      <c r="E1361" s="14">
        <f t="shared" si="21"/>
        <v>38473</v>
      </c>
    </row>
    <row r="1362" spans="1:5" x14ac:dyDescent="0.15">
      <c r="A1362">
        <v>1361</v>
      </c>
      <c r="B1362" s="42" t="s">
        <v>65</v>
      </c>
      <c r="C1362" s="8">
        <v>38498</v>
      </c>
      <c r="D1362">
        <v>399677.83528163406</v>
      </c>
      <c r="E1362" s="14">
        <f t="shared" si="21"/>
        <v>38473</v>
      </c>
    </row>
    <row r="1363" spans="1:5" x14ac:dyDescent="0.15">
      <c r="A1363">
        <v>1362</v>
      </c>
      <c r="B1363" s="42" t="s">
        <v>66</v>
      </c>
      <c r="C1363" s="8">
        <v>38499</v>
      </c>
      <c r="D1363">
        <v>348215.86699398246</v>
      </c>
      <c r="E1363" s="14">
        <f t="shared" si="21"/>
        <v>38473</v>
      </c>
    </row>
    <row r="1364" spans="1:5" x14ac:dyDescent="0.15">
      <c r="A1364">
        <v>1363</v>
      </c>
      <c r="B1364" s="42" t="s">
        <v>65</v>
      </c>
      <c r="C1364" s="8">
        <v>38369</v>
      </c>
      <c r="D1364">
        <v>108818.29335412335</v>
      </c>
      <c r="E1364" s="14">
        <f t="shared" si="21"/>
        <v>38353</v>
      </c>
    </row>
    <row r="1365" spans="1:5" x14ac:dyDescent="0.15">
      <c r="A1365">
        <v>1364</v>
      </c>
      <c r="B1365" s="42" t="s">
        <v>66</v>
      </c>
      <c r="C1365" s="8">
        <v>38406</v>
      </c>
      <c r="D1365">
        <v>160673.59240580231</v>
      </c>
      <c r="E1365" s="14">
        <f t="shared" si="21"/>
        <v>38384</v>
      </c>
    </row>
    <row r="1366" spans="1:5" x14ac:dyDescent="0.15">
      <c r="A1366">
        <v>1365</v>
      </c>
      <c r="B1366" s="42" t="s">
        <v>67</v>
      </c>
      <c r="C1366" s="8">
        <v>38384</v>
      </c>
      <c r="D1366">
        <v>115153.82234519956</v>
      </c>
      <c r="E1366" s="14">
        <f t="shared" si="21"/>
        <v>38384</v>
      </c>
    </row>
    <row r="1367" spans="1:5" x14ac:dyDescent="0.15">
      <c r="A1367">
        <v>1366</v>
      </c>
      <c r="B1367" s="42" t="s">
        <v>41</v>
      </c>
      <c r="C1367" s="8">
        <v>38022</v>
      </c>
      <c r="D1367">
        <v>172322.44679739056</v>
      </c>
      <c r="E1367" s="14">
        <f t="shared" si="21"/>
        <v>38018</v>
      </c>
    </row>
    <row r="1368" spans="1:5" x14ac:dyDescent="0.15">
      <c r="A1368">
        <v>1367</v>
      </c>
      <c r="B1368" s="42" t="s">
        <v>42</v>
      </c>
      <c r="C1368" s="8">
        <v>38411</v>
      </c>
      <c r="D1368">
        <v>251063.28185226818</v>
      </c>
      <c r="E1368" s="14">
        <f t="shared" si="21"/>
        <v>38384</v>
      </c>
    </row>
    <row r="1369" spans="1:5" x14ac:dyDescent="0.15">
      <c r="A1369">
        <v>1368</v>
      </c>
      <c r="B1369" s="42" t="s">
        <v>43</v>
      </c>
      <c r="C1369" s="8">
        <v>38399</v>
      </c>
      <c r="D1369">
        <v>225089.01171894668</v>
      </c>
      <c r="E1369" s="14">
        <f t="shared" si="21"/>
        <v>38384</v>
      </c>
    </row>
    <row r="1370" spans="1:5" x14ac:dyDescent="0.15">
      <c r="A1370">
        <v>1369</v>
      </c>
      <c r="B1370" s="42" t="s">
        <v>44</v>
      </c>
      <c r="C1370" s="8">
        <v>38406</v>
      </c>
      <c r="D1370">
        <v>79006.479249215772</v>
      </c>
      <c r="E1370" s="14">
        <f t="shared" si="21"/>
        <v>38384</v>
      </c>
    </row>
    <row r="1371" spans="1:5" x14ac:dyDescent="0.15">
      <c r="A1371">
        <v>1370</v>
      </c>
      <c r="B1371" s="42" t="s">
        <v>45</v>
      </c>
      <c r="C1371" s="8">
        <v>38386</v>
      </c>
      <c r="D1371">
        <v>471500.57035391871</v>
      </c>
      <c r="E1371" s="14">
        <f t="shared" si="21"/>
        <v>38384</v>
      </c>
    </row>
    <row r="1372" spans="1:5" x14ac:dyDescent="0.15">
      <c r="A1372">
        <v>1371</v>
      </c>
      <c r="B1372" s="42" t="s">
        <v>46</v>
      </c>
      <c r="C1372" s="8">
        <v>38752</v>
      </c>
      <c r="D1372">
        <v>117008.19421360125</v>
      </c>
      <c r="E1372" s="14">
        <f t="shared" si="21"/>
        <v>38749</v>
      </c>
    </row>
    <row r="1373" spans="1:5" x14ac:dyDescent="0.15">
      <c r="A1373">
        <v>1372</v>
      </c>
      <c r="B1373" s="42" t="s">
        <v>47</v>
      </c>
      <c r="C1373" s="8">
        <v>38801</v>
      </c>
      <c r="D1373">
        <v>179811.59028926675</v>
      </c>
      <c r="E1373" s="14">
        <f t="shared" si="21"/>
        <v>38777</v>
      </c>
    </row>
    <row r="1374" spans="1:5" x14ac:dyDescent="0.15">
      <c r="A1374">
        <v>1373</v>
      </c>
      <c r="B1374" s="42" t="s">
        <v>48</v>
      </c>
      <c r="C1374" s="8">
        <v>38807</v>
      </c>
      <c r="D1374">
        <v>259738.03995130301</v>
      </c>
      <c r="E1374" s="14">
        <f t="shared" si="21"/>
        <v>38777</v>
      </c>
    </row>
    <row r="1375" spans="1:5" x14ac:dyDescent="0.15">
      <c r="A1375">
        <v>1374</v>
      </c>
      <c r="B1375" s="42" t="s">
        <v>49</v>
      </c>
      <c r="C1375" s="8">
        <v>38799</v>
      </c>
      <c r="D1375">
        <v>15502.898671944598</v>
      </c>
      <c r="E1375" s="14">
        <f t="shared" si="21"/>
        <v>38777</v>
      </c>
    </row>
    <row r="1376" spans="1:5" x14ac:dyDescent="0.15">
      <c r="A1376">
        <v>1375</v>
      </c>
      <c r="B1376" s="42" t="s">
        <v>50</v>
      </c>
      <c r="C1376" s="8">
        <v>38065</v>
      </c>
      <c r="D1376">
        <v>206685.89510848789</v>
      </c>
      <c r="E1376" s="14">
        <f t="shared" si="21"/>
        <v>38047</v>
      </c>
    </row>
    <row r="1377" spans="1:5" x14ac:dyDescent="0.15">
      <c r="A1377">
        <v>1376</v>
      </c>
      <c r="B1377" s="42" t="s">
        <v>51</v>
      </c>
      <c r="C1377" s="8">
        <v>38781</v>
      </c>
      <c r="D1377">
        <v>373961.45653551607</v>
      </c>
      <c r="E1377" s="14">
        <f t="shared" si="21"/>
        <v>38777</v>
      </c>
    </row>
    <row r="1378" spans="1:5" x14ac:dyDescent="0.15">
      <c r="A1378">
        <v>1377</v>
      </c>
      <c r="B1378" s="42" t="s">
        <v>52</v>
      </c>
      <c r="C1378" s="8">
        <v>38446</v>
      </c>
      <c r="D1378">
        <v>95348.350886856395</v>
      </c>
      <c r="E1378" s="14">
        <f t="shared" si="21"/>
        <v>38443</v>
      </c>
    </row>
    <row r="1379" spans="1:5" x14ac:dyDescent="0.15">
      <c r="A1379">
        <v>1378</v>
      </c>
      <c r="B1379" s="42" t="s">
        <v>53</v>
      </c>
      <c r="C1379" s="8">
        <v>38837</v>
      </c>
      <c r="D1379">
        <v>285875.13487011963</v>
      </c>
      <c r="E1379" s="14">
        <f t="shared" si="21"/>
        <v>38808</v>
      </c>
    </row>
    <row r="1380" spans="1:5" x14ac:dyDescent="0.15">
      <c r="A1380">
        <v>1379</v>
      </c>
      <c r="B1380" s="42" t="s">
        <v>54</v>
      </c>
      <c r="C1380" s="8">
        <v>38102</v>
      </c>
      <c r="D1380">
        <v>273633.04816700186</v>
      </c>
      <c r="E1380" s="14">
        <f t="shared" si="21"/>
        <v>38078</v>
      </c>
    </row>
    <row r="1381" spans="1:5" x14ac:dyDescent="0.15">
      <c r="A1381">
        <v>1380</v>
      </c>
      <c r="B1381" s="42" t="s">
        <v>55</v>
      </c>
      <c r="C1381" s="8">
        <v>38826</v>
      </c>
      <c r="D1381">
        <v>372585.30883746629</v>
      </c>
      <c r="E1381" s="14">
        <f t="shared" si="21"/>
        <v>38808</v>
      </c>
    </row>
    <row r="1382" spans="1:5" x14ac:dyDescent="0.15">
      <c r="A1382">
        <v>1381</v>
      </c>
      <c r="B1382" s="42" t="s">
        <v>56</v>
      </c>
      <c r="C1382" s="8">
        <v>38083</v>
      </c>
      <c r="D1382">
        <v>192085.75560770225</v>
      </c>
      <c r="E1382" s="14">
        <f t="shared" si="21"/>
        <v>38078</v>
      </c>
    </row>
    <row r="1383" spans="1:5" x14ac:dyDescent="0.15">
      <c r="A1383">
        <v>1382</v>
      </c>
      <c r="B1383" s="42" t="s">
        <v>57</v>
      </c>
      <c r="C1383" s="8">
        <v>38469</v>
      </c>
      <c r="D1383">
        <v>236643.91918801347</v>
      </c>
      <c r="E1383" s="14">
        <f t="shared" si="21"/>
        <v>38443</v>
      </c>
    </row>
    <row r="1384" spans="1:5" x14ac:dyDescent="0.15">
      <c r="A1384">
        <v>1383</v>
      </c>
      <c r="B1384" s="42" t="s">
        <v>58</v>
      </c>
      <c r="C1384" s="8">
        <v>38112</v>
      </c>
      <c r="D1384">
        <v>94186.523424379222</v>
      </c>
      <c r="E1384" s="14">
        <f t="shared" si="21"/>
        <v>38108</v>
      </c>
    </row>
    <row r="1385" spans="1:5" x14ac:dyDescent="0.15">
      <c r="A1385">
        <v>1384</v>
      </c>
      <c r="B1385" s="42" t="s">
        <v>59</v>
      </c>
      <c r="C1385" s="8">
        <v>38843</v>
      </c>
      <c r="D1385">
        <v>77238.688884197327</v>
      </c>
      <c r="E1385" s="14">
        <f t="shared" si="21"/>
        <v>38838</v>
      </c>
    </row>
    <row r="1386" spans="1:5" x14ac:dyDescent="0.15">
      <c r="A1386">
        <v>1385</v>
      </c>
      <c r="B1386" s="42" t="s">
        <v>60</v>
      </c>
      <c r="C1386" s="8">
        <v>38479</v>
      </c>
      <c r="D1386">
        <v>110268.02292378646</v>
      </c>
      <c r="E1386" s="14">
        <f t="shared" si="21"/>
        <v>38473</v>
      </c>
    </row>
    <row r="1387" spans="1:5" x14ac:dyDescent="0.15">
      <c r="A1387">
        <v>1386</v>
      </c>
      <c r="B1387" s="42" t="s">
        <v>61</v>
      </c>
      <c r="C1387" s="8">
        <v>38845</v>
      </c>
      <c r="D1387">
        <v>238669.58718145083</v>
      </c>
      <c r="E1387" s="14">
        <f t="shared" si="21"/>
        <v>38838</v>
      </c>
    </row>
    <row r="1388" spans="1:5" x14ac:dyDescent="0.15">
      <c r="A1388">
        <v>1387</v>
      </c>
      <c r="B1388" s="42" t="s">
        <v>62</v>
      </c>
      <c r="C1388" s="8">
        <v>38481</v>
      </c>
      <c r="D1388">
        <v>15627.716471799002</v>
      </c>
      <c r="E1388" s="14">
        <f t="shared" si="21"/>
        <v>38473</v>
      </c>
    </row>
    <row r="1389" spans="1:5" x14ac:dyDescent="0.15">
      <c r="A1389">
        <v>1388</v>
      </c>
      <c r="B1389" s="42" t="s">
        <v>63</v>
      </c>
      <c r="C1389" s="8">
        <v>38847</v>
      </c>
      <c r="D1389">
        <v>235785.09011983467</v>
      </c>
      <c r="E1389" s="14">
        <f t="shared" si="21"/>
        <v>38838</v>
      </c>
    </row>
    <row r="1390" spans="1:5" x14ac:dyDescent="0.15">
      <c r="A1390">
        <v>1389</v>
      </c>
      <c r="B1390" s="42" t="s">
        <v>64</v>
      </c>
      <c r="C1390" s="8">
        <v>38909</v>
      </c>
      <c r="D1390">
        <v>139114.27572122205</v>
      </c>
      <c r="E1390" s="14">
        <f t="shared" si="21"/>
        <v>38899</v>
      </c>
    </row>
    <row r="1391" spans="1:5" x14ac:dyDescent="0.15">
      <c r="A1391">
        <v>1390</v>
      </c>
      <c r="B1391" s="42" t="s">
        <v>65</v>
      </c>
      <c r="C1391" s="8">
        <v>38576</v>
      </c>
      <c r="D1391">
        <v>200510.03974370562</v>
      </c>
      <c r="E1391" s="14">
        <f t="shared" si="21"/>
        <v>38565</v>
      </c>
    </row>
    <row r="1392" spans="1:5" x14ac:dyDescent="0.15">
      <c r="A1392">
        <v>1391</v>
      </c>
      <c r="B1392" s="42" t="s">
        <v>66</v>
      </c>
      <c r="C1392" s="8">
        <v>38243</v>
      </c>
      <c r="D1392">
        <v>463968.85163240379</v>
      </c>
      <c r="E1392" s="14">
        <f t="shared" si="21"/>
        <v>38231</v>
      </c>
    </row>
    <row r="1393" spans="1:5" x14ac:dyDescent="0.15">
      <c r="A1393">
        <v>1392</v>
      </c>
      <c r="B1393" s="42" t="s">
        <v>65</v>
      </c>
      <c r="C1393" s="8">
        <v>38676</v>
      </c>
      <c r="D1393">
        <v>109911.5658525695</v>
      </c>
      <c r="E1393" s="14">
        <f t="shared" si="21"/>
        <v>38657</v>
      </c>
    </row>
    <row r="1394" spans="1:5" x14ac:dyDescent="0.15">
      <c r="A1394">
        <v>1393</v>
      </c>
      <c r="B1394" s="42" t="s">
        <v>66</v>
      </c>
      <c r="C1394" s="8">
        <v>39042</v>
      </c>
      <c r="D1394">
        <v>59218.120042356437</v>
      </c>
      <c r="E1394" s="14">
        <f t="shared" si="21"/>
        <v>39022</v>
      </c>
    </row>
    <row r="1395" spans="1:5" x14ac:dyDescent="0.15">
      <c r="A1395">
        <v>1394</v>
      </c>
      <c r="B1395" s="42" t="s">
        <v>67</v>
      </c>
      <c r="C1395" s="8">
        <v>38678</v>
      </c>
      <c r="D1395">
        <v>462980.70152969635</v>
      </c>
      <c r="E1395" s="14">
        <f t="shared" si="21"/>
        <v>38657</v>
      </c>
    </row>
    <row r="1396" spans="1:5" x14ac:dyDescent="0.15">
      <c r="A1396">
        <v>1395</v>
      </c>
      <c r="B1396" s="42" t="s">
        <v>41</v>
      </c>
      <c r="C1396" s="8">
        <v>38314</v>
      </c>
      <c r="D1396">
        <v>294181.40003338811</v>
      </c>
      <c r="E1396" s="14">
        <f t="shared" si="21"/>
        <v>38292</v>
      </c>
    </row>
    <row r="1397" spans="1:5" x14ac:dyDescent="0.15">
      <c r="A1397">
        <v>1396</v>
      </c>
      <c r="B1397" s="42" t="s">
        <v>42</v>
      </c>
      <c r="C1397" s="8">
        <v>38496</v>
      </c>
      <c r="D1397">
        <v>123280.95867280354</v>
      </c>
      <c r="E1397" s="14">
        <f t="shared" si="21"/>
        <v>38473</v>
      </c>
    </row>
    <row r="1398" spans="1:5" x14ac:dyDescent="0.15">
      <c r="A1398">
        <v>1397</v>
      </c>
      <c r="B1398" s="42" t="s">
        <v>43</v>
      </c>
      <c r="C1398" s="8">
        <v>38497</v>
      </c>
      <c r="D1398">
        <v>169243.49834878682</v>
      </c>
      <c r="E1398" s="14">
        <f t="shared" si="21"/>
        <v>38473</v>
      </c>
    </row>
    <row r="1399" spans="1:5" x14ac:dyDescent="0.15">
      <c r="A1399">
        <v>1398</v>
      </c>
      <c r="B1399" s="42" t="s">
        <v>44</v>
      </c>
      <c r="C1399" s="8">
        <v>38498</v>
      </c>
      <c r="D1399">
        <v>83875.622954362072</v>
      </c>
      <c r="E1399" s="14">
        <f t="shared" si="21"/>
        <v>38473</v>
      </c>
    </row>
    <row r="1400" spans="1:5" x14ac:dyDescent="0.15">
      <c r="A1400">
        <v>1399</v>
      </c>
      <c r="B1400" s="42" t="s">
        <v>45</v>
      </c>
      <c r="C1400" s="8">
        <v>38499</v>
      </c>
      <c r="D1400">
        <v>1284.6495127405988</v>
      </c>
      <c r="E1400" s="14">
        <f t="shared" si="21"/>
        <v>38473</v>
      </c>
    </row>
    <row r="1401" spans="1:5" x14ac:dyDescent="0.15">
      <c r="A1401">
        <v>1400</v>
      </c>
      <c r="B1401" s="42" t="s">
        <v>46</v>
      </c>
      <c r="C1401" s="8">
        <v>38500</v>
      </c>
      <c r="D1401">
        <v>61463.969286405736</v>
      </c>
      <c r="E1401" s="14">
        <f t="shared" si="21"/>
        <v>38473</v>
      </c>
    </row>
    <row r="1402" spans="1:5" x14ac:dyDescent="0.15">
      <c r="A1402">
        <v>1401</v>
      </c>
      <c r="B1402" s="42" t="s">
        <v>47</v>
      </c>
      <c r="C1402" s="8">
        <v>38501</v>
      </c>
      <c r="D1402">
        <v>55872.305835108105</v>
      </c>
      <c r="E1402" s="14">
        <f t="shared" si="21"/>
        <v>38473</v>
      </c>
    </row>
    <row r="1403" spans="1:5" x14ac:dyDescent="0.15">
      <c r="A1403">
        <v>1402</v>
      </c>
      <c r="B1403" s="42" t="s">
        <v>48</v>
      </c>
      <c r="C1403" s="8">
        <v>38502</v>
      </c>
      <c r="D1403">
        <v>366202.09757740126</v>
      </c>
      <c r="E1403" s="14">
        <f t="shared" si="21"/>
        <v>38473</v>
      </c>
    </row>
    <row r="1404" spans="1:5" x14ac:dyDescent="0.15">
      <c r="A1404">
        <v>1403</v>
      </c>
      <c r="B1404" s="42" t="s">
        <v>49</v>
      </c>
      <c r="C1404" s="8">
        <v>38503</v>
      </c>
      <c r="D1404">
        <v>81604.7864758262</v>
      </c>
      <c r="E1404" s="14">
        <f t="shared" si="21"/>
        <v>38473</v>
      </c>
    </row>
    <row r="1405" spans="1:5" x14ac:dyDescent="0.15">
      <c r="A1405">
        <v>1404</v>
      </c>
      <c r="B1405" s="42" t="s">
        <v>50</v>
      </c>
      <c r="C1405" s="8">
        <v>38504</v>
      </c>
      <c r="D1405">
        <v>375091.46321575984</v>
      </c>
      <c r="E1405" s="14">
        <f t="shared" si="21"/>
        <v>38504</v>
      </c>
    </row>
    <row r="1406" spans="1:5" x14ac:dyDescent="0.15">
      <c r="A1406">
        <v>1405</v>
      </c>
      <c r="B1406" s="42" t="s">
        <v>51</v>
      </c>
      <c r="C1406" s="8">
        <v>38505</v>
      </c>
      <c r="D1406">
        <v>802.28665630482919</v>
      </c>
      <c r="E1406" s="14">
        <f t="shared" si="21"/>
        <v>38504</v>
      </c>
    </row>
    <row r="1407" spans="1:5" x14ac:dyDescent="0.15">
      <c r="A1407">
        <v>1406</v>
      </c>
      <c r="B1407" s="42" t="s">
        <v>52</v>
      </c>
      <c r="C1407" s="8">
        <v>38506</v>
      </c>
      <c r="D1407">
        <v>492921.55498839909</v>
      </c>
      <c r="E1407" s="14">
        <f t="shared" si="21"/>
        <v>38504</v>
      </c>
    </row>
    <row r="1408" spans="1:5" x14ac:dyDescent="0.15">
      <c r="A1408">
        <v>1407</v>
      </c>
      <c r="B1408" s="42" t="s">
        <v>53</v>
      </c>
      <c r="C1408" s="8">
        <v>38536</v>
      </c>
      <c r="D1408">
        <v>442356.19079526921</v>
      </c>
      <c r="E1408" s="14">
        <f t="shared" si="21"/>
        <v>38534</v>
      </c>
    </row>
    <row r="1409" spans="1:5" x14ac:dyDescent="0.15">
      <c r="A1409">
        <v>1408</v>
      </c>
      <c r="B1409" s="42" t="s">
        <v>54</v>
      </c>
      <c r="C1409" s="8">
        <v>38567</v>
      </c>
      <c r="D1409">
        <v>247.09858541560604</v>
      </c>
      <c r="E1409" s="14">
        <f t="shared" si="21"/>
        <v>38565</v>
      </c>
    </row>
    <row r="1410" spans="1:5" x14ac:dyDescent="0.15">
      <c r="A1410">
        <v>1409</v>
      </c>
      <c r="B1410" s="42" t="s">
        <v>55</v>
      </c>
      <c r="C1410" s="8">
        <v>38598</v>
      </c>
      <c r="D1410">
        <v>367193.80362469092</v>
      </c>
      <c r="E1410" s="14">
        <f t="shared" si="21"/>
        <v>38596</v>
      </c>
    </row>
    <row r="1411" spans="1:5" x14ac:dyDescent="0.15">
      <c r="A1411">
        <v>1410</v>
      </c>
      <c r="B1411" s="42" t="s">
        <v>56</v>
      </c>
      <c r="C1411" s="8">
        <v>38628</v>
      </c>
      <c r="D1411">
        <v>109211.99878079435</v>
      </c>
      <c r="E1411" s="14">
        <f t="shared" ref="E1411:E1474" si="22">DATE(YEAR(C1411), MONTH(C1411), 1)</f>
        <v>38626</v>
      </c>
    </row>
    <row r="1412" spans="1:5" x14ac:dyDescent="0.15">
      <c r="A1412">
        <v>1411</v>
      </c>
      <c r="B1412" s="42" t="s">
        <v>57</v>
      </c>
      <c r="C1412" s="8">
        <v>38659</v>
      </c>
      <c r="D1412">
        <v>485447.96023685241</v>
      </c>
      <c r="E1412" s="14">
        <f t="shared" si="22"/>
        <v>38657</v>
      </c>
    </row>
    <row r="1413" spans="1:5" x14ac:dyDescent="0.15">
      <c r="A1413">
        <v>1412</v>
      </c>
      <c r="B1413" s="42" t="s">
        <v>58</v>
      </c>
      <c r="C1413" s="8">
        <v>38689</v>
      </c>
      <c r="D1413">
        <v>458488.38956796797</v>
      </c>
      <c r="E1413" s="14">
        <f t="shared" si="22"/>
        <v>38687</v>
      </c>
    </row>
    <row r="1414" spans="1:5" x14ac:dyDescent="0.15">
      <c r="A1414">
        <v>1413</v>
      </c>
      <c r="B1414" s="42" t="s">
        <v>59</v>
      </c>
      <c r="C1414" s="8">
        <v>38720</v>
      </c>
      <c r="D1414">
        <v>26300.273076537538</v>
      </c>
      <c r="E1414" s="14">
        <f t="shared" si="22"/>
        <v>38718</v>
      </c>
    </row>
    <row r="1415" spans="1:5" x14ac:dyDescent="0.15">
      <c r="A1415">
        <v>1414</v>
      </c>
      <c r="B1415" s="42" t="s">
        <v>60</v>
      </c>
      <c r="C1415" s="8">
        <v>38751</v>
      </c>
      <c r="D1415">
        <v>32006.334072260666</v>
      </c>
      <c r="E1415" s="14">
        <f t="shared" si="22"/>
        <v>38749</v>
      </c>
    </row>
    <row r="1416" spans="1:5" x14ac:dyDescent="0.15">
      <c r="A1416">
        <v>1415</v>
      </c>
      <c r="B1416" s="42" t="s">
        <v>61</v>
      </c>
      <c r="C1416" s="8">
        <v>38779</v>
      </c>
      <c r="D1416">
        <v>156684.78696564925</v>
      </c>
      <c r="E1416" s="14">
        <f t="shared" si="22"/>
        <v>38777</v>
      </c>
    </row>
    <row r="1417" spans="1:5" x14ac:dyDescent="0.15">
      <c r="A1417">
        <v>1416</v>
      </c>
      <c r="B1417" s="42" t="s">
        <v>62</v>
      </c>
      <c r="C1417" s="8">
        <v>38810</v>
      </c>
      <c r="D1417">
        <v>160781.68266704367</v>
      </c>
      <c r="E1417" s="14">
        <f t="shared" si="22"/>
        <v>38808</v>
      </c>
    </row>
    <row r="1418" spans="1:5" x14ac:dyDescent="0.15">
      <c r="A1418">
        <v>1417</v>
      </c>
      <c r="B1418" s="42" t="s">
        <v>63</v>
      </c>
      <c r="C1418" s="8">
        <v>38840</v>
      </c>
      <c r="D1418">
        <v>368674.40742443805</v>
      </c>
      <c r="E1418" s="14">
        <f t="shared" si="22"/>
        <v>38838</v>
      </c>
    </row>
    <row r="1419" spans="1:5" x14ac:dyDescent="0.15">
      <c r="A1419">
        <v>1418</v>
      </c>
      <c r="B1419" s="42" t="s">
        <v>64</v>
      </c>
      <c r="C1419" s="8">
        <v>38871</v>
      </c>
      <c r="D1419">
        <v>374430.99848264561</v>
      </c>
      <c r="E1419" s="14">
        <f t="shared" si="22"/>
        <v>38869</v>
      </c>
    </row>
    <row r="1420" spans="1:5" x14ac:dyDescent="0.15">
      <c r="A1420">
        <v>1419</v>
      </c>
      <c r="B1420" s="42" t="s">
        <v>65</v>
      </c>
      <c r="C1420" s="8">
        <v>38901</v>
      </c>
      <c r="D1420">
        <v>301638.88961089612</v>
      </c>
      <c r="E1420" s="14">
        <f t="shared" si="22"/>
        <v>38899</v>
      </c>
    </row>
    <row r="1421" spans="1:5" x14ac:dyDescent="0.15">
      <c r="A1421">
        <v>1420</v>
      </c>
      <c r="B1421" s="42" t="s">
        <v>66</v>
      </c>
      <c r="C1421" s="8">
        <v>38932</v>
      </c>
      <c r="D1421">
        <v>439891.00262124714</v>
      </c>
      <c r="E1421" s="14">
        <f t="shared" si="22"/>
        <v>38930</v>
      </c>
    </row>
    <row r="1422" spans="1:5" x14ac:dyDescent="0.15">
      <c r="A1422">
        <v>1421</v>
      </c>
      <c r="B1422" s="42" t="s">
        <v>65</v>
      </c>
      <c r="C1422" s="8">
        <v>38963</v>
      </c>
      <c r="D1422">
        <v>326409.80324795004</v>
      </c>
      <c r="E1422" s="14">
        <f t="shared" si="22"/>
        <v>38961</v>
      </c>
    </row>
    <row r="1423" spans="1:5" x14ac:dyDescent="0.15">
      <c r="A1423">
        <v>1422</v>
      </c>
      <c r="B1423" s="42" t="s">
        <v>66</v>
      </c>
      <c r="C1423" s="8">
        <v>38993</v>
      </c>
      <c r="D1423">
        <v>142271.84092429563</v>
      </c>
      <c r="E1423" s="14">
        <f t="shared" si="22"/>
        <v>38991</v>
      </c>
    </row>
    <row r="1424" spans="1:5" x14ac:dyDescent="0.15">
      <c r="A1424">
        <v>1423</v>
      </c>
      <c r="B1424" s="42" t="s">
        <v>67</v>
      </c>
      <c r="C1424" s="8">
        <v>39024</v>
      </c>
      <c r="D1424">
        <v>328067.10077646875</v>
      </c>
      <c r="E1424" s="14">
        <f t="shared" si="22"/>
        <v>39022</v>
      </c>
    </row>
    <row r="1425" spans="1:5" x14ac:dyDescent="0.15">
      <c r="A1425">
        <v>1424</v>
      </c>
      <c r="B1425" s="42" t="s">
        <v>41</v>
      </c>
      <c r="C1425" s="8">
        <v>39054</v>
      </c>
      <c r="D1425">
        <v>311014.85099762428</v>
      </c>
      <c r="E1425" s="14">
        <f t="shared" si="22"/>
        <v>39052</v>
      </c>
    </row>
    <row r="1426" spans="1:5" x14ac:dyDescent="0.15">
      <c r="A1426">
        <v>1425</v>
      </c>
      <c r="B1426" s="42" t="s">
        <v>42</v>
      </c>
      <c r="C1426" s="8">
        <v>37998</v>
      </c>
      <c r="D1426">
        <v>162229.3815081715</v>
      </c>
      <c r="E1426" s="14">
        <f t="shared" si="22"/>
        <v>37987</v>
      </c>
    </row>
    <row r="1427" spans="1:5" x14ac:dyDescent="0.15">
      <c r="A1427">
        <v>1426</v>
      </c>
      <c r="B1427" s="42" t="s">
        <v>43</v>
      </c>
      <c r="C1427" s="8">
        <v>37989</v>
      </c>
      <c r="D1427">
        <v>175729.03320275818</v>
      </c>
      <c r="E1427" s="14">
        <f t="shared" si="22"/>
        <v>37987</v>
      </c>
    </row>
    <row r="1428" spans="1:5" x14ac:dyDescent="0.15">
      <c r="A1428">
        <v>1427</v>
      </c>
      <c r="B1428" s="42" t="s">
        <v>44</v>
      </c>
      <c r="C1428" s="8">
        <v>38001</v>
      </c>
      <c r="D1428">
        <v>389068.31163651129</v>
      </c>
      <c r="E1428" s="14">
        <f t="shared" si="22"/>
        <v>37987</v>
      </c>
    </row>
    <row r="1429" spans="1:5" x14ac:dyDescent="0.15">
      <c r="A1429">
        <v>1428</v>
      </c>
      <c r="B1429" s="42" t="s">
        <v>45</v>
      </c>
      <c r="C1429" s="8">
        <v>38011</v>
      </c>
      <c r="D1429">
        <v>460540.49385556852</v>
      </c>
      <c r="E1429" s="14">
        <f t="shared" si="22"/>
        <v>37987</v>
      </c>
    </row>
    <row r="1430" spans="1:5" x14ac:dyDescent="0.15">
      <c r="A1430">
        <v>1429</v>
      </c>
      <c r="B1430" s="42" t="s">
        <v>46</v>
      </c>
      <c r="C1430" s="8">
        <v>38369</v>
      </c>
      <c r="D1430">
        <v>397982.80011589819</v>
      </c>
      <c r="E1430" s="14">
        <f t="shared" si="22"/>
        <v>38353</v>
      </c>
    </row>
    <row r="1431" spans="1:5" x14ac:dyDescent="0.15">
      <c r="A1431">
        <v>1430</v>
      </c>
      <c r="B1431" s="42" t="s">
        <v>47</v>
      </c>
      <c r="C1431" s="8">
        <v>38406</v>
      </c>
      <c r="D1431">
        <v>281906.35271290189</v>
      </c>
      <c r="E1431" s="14">
        <f t="shared" si="22"/>
        <v>38384</v>
      </c>
    </row>
    <row r="1432" spans="1:5" x14ac:dyDescent="0.15">
      <c r="A1432">
        <v>1431</v>
      </c>
      <c r="B1432" s="42" t="s">
        <v>48</v>
      </c>
      <c r="C1432" s="8">
        <v>38384</v>
      </c>
      <c r="D1432">
        <v>335876.29714063252</v>
      </c>
      <c r="E1432" s="14">
        <f t="shared" si="22"/>
        <v>38384</v>
      </c>
    </row>
    <row r="1433" spans="1:5" x14ac:dyDescent="0.15">
      <c r="A1433">
        <v>1432</v>
      </c>
      <c r="B1433" s="42" t="s">
        <v>49</v>
      </c>
      <c r="C1433" s="8">
        <v>38022</v>
      </c>
      <c r="D1433">
        <v>329739.18965267937</v>
      </c>
      <c r="E1433" s="14">
        <f t="shared" si="22"/>
        <v>38018</v>
      </c>
    </row>
    <row r="1434" spans="1:5" x14ac:dyDescent="0.15">
      <c r="A1434">
        <v>1433</v>
      </c>
      <c r="B1434" s="42" t="s">
        <v>50</v>
      </c>
      <c r="C1434" s="8">
        <v>38411</v>
      </c>
      <c r="D1434">
        <v>165474.89515266579</v>
      </c>
      <c r="E1434" s="14">
        <f t="shared" si="22"/>
        <v>38384</v>
      </c>
    </row>
    <row r="1435" spans="1:5" x14ac:dyDescent="0.15">
      <c r="A1435">
        <v>1434</v>
      </c>
      <c r="B1435" s="42" t="s">
        <v>51</v>
      </c>
      <c r="C1435" s="8">
        <v>38399</v>
      </c>
      <c r="D1435">
        <v>28699.623900117709</v>
      </c>
      <c r="E1435" s="14">
        <f t="shared" si="22"/>
        <v>38384</v>
      </c>
    </row>
    <row r="1436" spans="1:5" x14ac:dyDescent="0.15">
      <c r="A1436">
        <v>1435</v>
      </c>
      <c r="B1436" s="42" t="s">
        <v>52</v>
      </c>
      <c r="C1436" s="8">
        <v>38406</v>
      </c>
      <c r="D1436">
        <v>292406.18099423818</v>
      </c>
      <c r="E1436" s="14">
        <f t="shared" si="22"/>
        <v>38384</v>
      </c>
    </row>
    <row r="1437" spans="1:5" x14ac:dyDescent="0.15">
      <c r="A1437">
        <v>1436</v>
      </c>
      <c r="B1437" s="42" t="s">
        <v>53</v>
      </c>
      <c r="C1437" s="8">
        <v>38386</v>
      </c>
      <c r="D1437">
        <v>224201.4424610908</v>
      </c>
      <c r="E1437" s="14">
        <f t="shared" si="22"/>
        <v>38384</v>
      </c>
    </row>
    <row r="1438" spans="1:5" x14ac:dyDescent="0.15">
      <c r="A1438">
        <v>1437</v>
      </c>
      <c r="B1438" s="42" t="s">
        <v>54</v>
      </c>
      <c r="C1438" s="8">
        <v>38752</v>
      </c>
      <c r="D1438">
        <v>369559.85826624522</v>
      </c>
      <c r="E1438" s="14">
        <f t="shared" si="22"/>
        <v>38749</v>
      </c>
    </row>
    <row r="1439" spans="1:5" x14ac:dyDescent="0.15">
      <c r="A1439">
        <v>1438</v>
      </c>
      <c r="B1439" s="42" t="s">
        <v>55</v>
      </c>
      <c r="C1439" s="8">
        <v>38801</v>
      </c>
      <c r="D1439">
        <v>487274.65911726916</v>
      </c>
      <c r="E1439" s="14">
        <f t="shared" si="22"/>
        <v>38777</v>
      </c>
    </row>
    <row r="1440" spans="1:5" x14ac:dyDescent="0.15">
      <c r="A1440">
        <v>1439</v>
      </c>
      <c r="B1440" s="42" t="s">
        <v>56</v>
      </c>
      <c r="C1440" s="8">
        <v>38807</v>
      </c>
      <c r="D1440">
        <v>56050.953317341002</v>
      </c>
      <c r="E1440" s="14">
        <f t="shared" si="22"/>
        <v>38777</v>
      </c>
    </row>
    <row r="1441" spans="1:5" x14ac:dyDescent="0.15">
      <c r="A1441">
        <v>1440</v>
      </c>
      <c r="B1441" s="42" t="s">
        <v>57</v>
      </c>
      <c r="C1441" s="8">
        <v>38799</v>
      </c>
      <c r="D1441">
        <v>268702.68032595032</v>
      </c>
      <c r="E1441" s="14">
        <f t="shared" si="22"/>
        <v>38777</v>
      </c>
    </row>
    <row r="1442" spans="1:5" x14ac:dyDescent="0.15">
      <c r="A1442">
        <v>1441</v>
      </c>
      <c r="B1442" s="42" t="s">
        <v>58</v>
      </c>
      <c r="C1442" s="8">
        <v>38800</v>
      </c>
      <c r="D1442">
        <v>352693.46440240811</v>
      </c>
      <c r="E1442" s="14">
        <f t="shared" si="22"/>
        <v>38777</v>
      </c>
    </row>
    <row r="1443" spans="1:5" x14ac:dyDescent="0.15">
      <c r="A1443">
        <v>1442</v>
      </c>
      <c r="B1443" s="42" t="s">
        <v>59</v>
      </c>
      <c r="C1443" s="8">
        <v>38801</v>
      </c>
      <c r="D1443">
        <v>44073.592324218262</v>
      </c>
      <c r="E1443" s="14">
        <f t="shared" si="22"/>
        <v>38777</v>
      </c>
    </row>
    <row r="1444" spans="1:5" x14ac:dyDescent="0.15">
      <c r="A1444">
        <v>1443</v>
      </c>
      <c r="B1444" s="42" t="s">
        <v>60</v>
      </c>
      <c r="C1444" s="8">
        <v>38802</v>
      </c>
      <c r="D1444">
        <v>241371.66629182073</v>
      </c>
      <c r="E1444" s="14">
        <f t="shared" si="22"/>
        <v>38777</v>
      </c>
    </row>
    <row r="1445" spans="1:5" x14ac:dyDescent="0.15">
      <c r="A1445">
        <v>1444</v>
      </c>
      <c r="B1445" s="42" t="s">
        <v>61</v>
      </c>
      <c r="C1445" s="8">
        <v>38803</v>
      </c>
      <c r="D1445">
        <v>456291.74883831752</v>
      </c>
      <c r="E1445" s="14">
        <f t="shared" si="22"/>
        <v>38777</v>
      </c>
    </row>
    <row r="1446" spans="1:5" x14ac:dyDescent="0.15">
      <c r="A1446">
        <v>1445</v>
      </c>
      <c r="B1446" s="42" t="s">
        <v>62</v>
      </c>
      <c r="C1446" s="8">
        <v>38804</v>
      </c>
      <c r="D1446">
        <v>79654.428743191835</v>
      </c>
      <c r="E1446" s="14">
        <f t="shared" si="22"/>
        <v>38777</v>
      </c>
    </row>
    <row r="1447" spans="1:5" x14ac:dyDescent="0.15">
      <c r="A1447">
        <v>1446</v>
      </c>
      <c r="B1447" s="42" t="s">
        <v>63</v>
      </c>
      <c r="C1447" s="8">
        <v>38805</v>
      </c>
      <c r="D1447">
        <v>272190.21888424485</v>
      </c>
      <c r="E1447" s="14">
        <f t="shared" si="22"/>
        <v>38777</v>
      </c>
    </row>
    <row r="1448" spans="1:5" x14ac:dyDescent="0.15">
      <c r="A1448">
        <v>1447</v>
      </c>
      <c r="B1448" s="42" t="s">
        <v>64</v>
      </c>
      <c r="C1448" s="8">
        <v>38806</v>
      </c>
      <c r="D1448">
        <v>178713.48036472124</v>
      </c>
      <c r="E1448" s="14">
        <f t="shared" si="22"/>
        <v>38777</v>
      </c>
    </row>
    <row r="1449" spans="1:5" x14ac:dyDescent="0.15">
      <c r="A1449">
        <v>1448</v>
      </c>
      <c r="B1449" s="42" t="s">
        <v>65</v>
      </c>
      <c r="C1449" s="8">
        <v>38807</v>
      </c>
      <c r="D1449">
        <v>362498.59653628827</v>
      </c>
      <c r="E1449" s="14">
        <f t="shared" si="22"/>
        <v>38777</v>
      </c>
    </row>
    <row r="1450" spans="1:5" x14ac:dyDescent="0.15">
      <c r="A1450">
        <v>1449</v>
      </c>
      <c r="B1450" s="42" t="s">
        <v>66</v>
      </c>
      <c r="C1450" s="8">
        <v>38808</v>
      </c>
      <c r="D1450">
        <v>499136.77196694486</v>
      </c>
      <c r="E1450" s="14">
        <f t="shared" si="22"/>
        <v>38808</v>
      </c>
    </row>
    <row r="1451" spans="1:5" x14ac:dyDescent="0.15">
      <c r="A1451">
        <v>1450</v>
      </c>
      <c r="B1451" s="42" t="s">
        <v>65</v>
      </c>
      <c r="C1451" s="8">
        <v>38809</v>
      </c>
      <c r="D1451">
        <v>172131.07177898506</v>
      </c>
      <c r="E1451" s="14">
        <f t="shared" si="22"/>
        <v>38808</v>
      </c>
    </row>
    <row r="1452" spans="1:5" x14ac:dyDescent="0.15">
      <c r="A1452">
        <v>1451</v>
      </c>
      <c r="B1452" s="42" t="s">
        <v>66</v>
      </c>
      <c r="C1452" s="8">
        <v>38810</v>
      </c>
      <c r="D1452">
        <v>354490.81370133325</v>
      </c>
      <c r="E1452" s="14">
        <f t="shared" si="22"/>
        <v>38808</v>
      </c>
    </row>
    <row r="1453" spans="1:5" x14ac:dyDescent="0.15">
      <c r="A1453">
        <v>1452</v>
      </c>
      <c r="B1453" s="42" t="s">
        <v>67</v>
      </c>
      <c r="C1453" s="8">
        <v>38811</v>
      </c>
      <c r="D1453">
        <v>277662.36707618443</v>
      </c>
      <c r="E1453" s="14">
        <f t="shared" si="22"/>
        <v>38808</v>
      </c>
    </row>
    <row r="1454" spans="1:5" x14ac:dyDescent="0.15">
      <c r="A1454">
        <v>1453</v>
      </c>
      <c r="B1454" s="42" t="s">
        <v>68</v>
      </c>
      <c r="C1454" s="8">
        <v>37998</v>
      </c>
      <c r="D1454">
        <v>141361.85719222756</v>
      </c>
      <c r="E1454" s="14">
        <f t="shared" si="22"/>
        <v>37987</v>
      </c>
    </row>
    <row r="1455" spans="1:5" x14ac:dyDescent="0.15">
      <c r="A1455">
        <v>1454</v>
      </c>
      <c r="B1455" s="42" t="s">
        <v>41</v>
      </c>
      <c r="C1455" s="8">
        <v>37989</v>
      </c>
      <c r="D1455">
        <v>119769.45760911006</v>
      </c>
      <c r="E1455" s="14">
        <f t="shared" si="22"/>
        <v>37987</v>
      </c>
    </row>
    <row r="1456" spans="1:5" x14ac:dyDescent="0.15">
      <c r="A1456">
        <v>1455</v>
      </c>
      <c r="B1456" s="42" t="s">
        <v>42</v>
      </c>
      <c r="C1456" s="8">
        <v>38001</v>
      </c>
      <c r="D1456">
        <v>205771.05066007943</v>
      </c>
      <c r="E1456" s="14">
        <f t="shared" si="22"/>
        <v>37987</v>
      </c>
    </row>
    <row r="1457" spans="1:5" x14ac:dyDescent="0.15">
      <c r="A1457">
        <v>1456</v>
      </c>
      <c r="B1457" s="42" t="s">
        <v>43</v>
      </c>
      <c r="C1457" s="8">
        <v>38011</v>
      </c>
      <c r="D1457">
        <v>339102.24160940223</v>
      </c>
      <c r="E1457" s="14">
        <f t="shared" si="22"/>
        <v>37987</v>
      </c>
    </row>
    <row r="1458" spans="1:5" x14ac:dyDescent="0.15">
      <c r="A1458">
        <v>1457</v>
      </c>
      <c r="B1458" s="42" t="s">
        <v>44</v>
      </c>
      <c r="C1458" s="8">
        <v>37998</v>
      </c>
      <c r="D1458">
        <v>217380.23710634658</v>
      </c>
      <c r="E1458" s="14">
        <f t="shared" si="22"/>
        <v>37987</v>
      </c>
    </row>
    <row r="1459" spans="1:5" x14ac:dyDescent="0.15">
      <c r="A1459">
        <v>1458</v>
      </c>
      <c r="B1459" s="42" t="s">
        <v>45</v>
      </c>
      <c r="C1459" s="8">
        <v>37989</v>
      </c>
      <c r="D1459">
        <v>177066.48507343826</v>
      </c>
      <c r="E1459" s="14">
        <f t="shared" si="22"/>
        <v>37987</v>
      </c>
    </row>
    <row r="1460" spans="1:5" x14ac:dyDescent="0.15">
      <c r="A1460">
        <v>1459</v>
      </c>
      <c r="B1460" s="42" t="s">
        <v>46</v>
      </c>
      <c r="C1460" s="8">
        <v>38001</v>
      </c>
      <c r="D1460">
        <v>128032.7503014278</v>
      </c>
      <c r="E1460" s="14">
        <f t="shared" si="22"/>
        <v>37987</v>
      </c>
    </row>
    <row r="1461" spans="1:5" x14ac:dyDescent="0.15">
      <c r="A1461">
        <v>1460</v>
      </c>
      <c r="B1461" s="42" t="s">
        <v>47</v>
      </c>
      <c r="C1461" s="8">
        <v>38011</v>
      </c>
      <c r="D1461">
        <v>334230.49657814391</v>
      </c>
      <c r="E1461" s="14">
        <f t="shared" si="22"/>
        <v>37987</v>
      </c>
    </row>
    <row r="1462" spans="1:5" x14ac:dyDescent="0.15">
      <c r="A1462">
        <v>1461</v>
      </c>
      <c r="B1462" s="42" t="s">
        <v>48</v>
      </c>
      <c r="C1462" s="8">
        <v>37998</v>
      </c>
      <c r="D1462">
        <v>337499.14212244406</v>
      </c>
      <c r="E1462" s="14">
        <f t="shared" si="22"/>
        <v>37987</v>
      </c>
    </row>
    <row r="1463" spans="1:5" x14ac:dyDescent="0.15">
      <c r="A1463">
        <v>1462</v>
      </c>
      <c r="B1463" s="42" t="s">
        <v>49</v>
      </c>
      <c r="C1463" s="8">
        <v>37989</v>
      </c>
      <c r="D1463">
        <v>416843.19025224581</v>
      </c>
      <c r="E1463" s="14">
        <f t="shared" si="22"/>
        <v>37987</v>
      </c>
    </row>
    <row r="1464" spans="1:5" x14ac:dyDescent="0.15">
      <c r="A1464">
        <v>1463</v>
      </c>
      <c r="B1464" s="42" t="s">
        <v>50</v>
      </c>
      <c r="C1464" s="8">
        <v>38001</v>
      </c>
      <c r="D1464">
        <v>330102.43498399819</v>
      </c>
      <c r="E1464" s="14">
        <f t="shared" si="22"/>
        <v>37987</v>
      </c>
    </row>
    <row r="1465" spans="1:5" x14ac:dyDescent="0.15">
      <c r="A1465">
        <v>1464</v>
      </c>
      <c r="B1465" s="42" t="s">
        <v>51</v>
      </c>
      <c r="C1465" s="8">
        <v>38011</v>
      </c>
      <c r="D1465">
        <v>395197.19993081456</v>
      </c>
      <c r="E1465" s="14">
        <f t="shared" si="22"/>
        <v>37987</v>
      </c>
    </row>
    <row r="1466" spans="1:5" x14ac:dyDescent="0.15">
      <c r="A1466">
        <v>1465</v>
      </c>
      <c r="B1466" s="42" t="s">
        <v>52</v>
      </c>
      <c r="C1466" s="8">
        <v>37998</v>
      </c>
      <c r="D1466">
        <v>263090.23076504038</v>
      </c>
      <c r="E1466" s="14">
        <f t="shared" si="22"/>
        <v>37987</v>
      </c>
    </row>
    <row r="1467" spans="1:5" x14ac:dyDescent="0.15">
      <c r="A1467">
        <v>1466</v>
      </c>
      <c r="B1467" s="42" t="s">
        <v>53</v>
      </c>
      <c r="C1467" s="8">
        <v>37989</v>
      </c>
      <c r="D1467">
        <v>271408.59252975316</v>
      </c>
      <c r="E1467" s="14">
        <f t="shared" si="22"/>
        <v>37987</v>
      </c>
    </row>
    <row r="1468" spans="1:5" x14ac:dyDescent="0.15">
      <c r="A1468">
        <v>1467</v>
      </c>
      <c r="B1468" s="42" t="s">
        <v>54</v>
      </c>
      <c r="C1468" s="8">
        <v>38001</v>
      </c>
      <c r="D1468">
        <v>322997.81327780872</v>
      </c>
      <c r="E1468" s="14">
        <f t="shared" si="22"/>
        <v>37987</v>
      </c>
    </row>
    <row r="1469" spans="1:5" x14ac:dyDescent="0.15">
      <c r="A1469">
        <v>1468</v>
      </c>
      <c r="B1469" s="42" t="s">
        <v>55</v>
      </c>
      <c r="C1469" s="8">
        <v>37998</v>
      </c>
      <c r="D1469">
        <v>452548.39279488975</v>
      </c>
      <c r="E1469" s="14">
        <f t="shared" si="22"/>
        <v>37987</v>
      </c>
    </row>
    <row r="1470" spans="1:5" x14ac:dyDescent="0.15">
      <c r="A1470">
        <v>1469</v>
      </c>
      <c r="B1470" s="42" t="s">
        <v>56</v>
      </c>
      <c r="C1470" s="8">
        <v>37989</v>
      </c>
      <c r="D1470">
        <v>265086.3089217075</v>
      </c>
      <c r="E1470" s="14">
        <f t="shared" si="22"/>
        <v>37987</v>
      </c>
    </row>
    <row r="1471" spans="1:5" x14ac:dyDescent="0.15">
      <c r="A1471">
        <v>1470</v>
      </c>
      <c r="B1471" s="42" t="s">
        <v>57</v>
      </c>
      <c r="C1471" s="8">
        <v>38001</v>
      </c>
      <c r="D1471">
        <v>61370.014067278324</v>
      </c>
      <c r="E1471" s="14">
        <f t="shared" si="22"/>
        <v>37987</v>
      </c>
    </row>
    <row r="1472" spans="1:5" x14ac:dyDescent="0.15">
      <c r="A1472">
        <v>1471</v>
      </c>
      <c r="B1472" s="42" t="s">
        <v>58</v>
      </c>
      <c r="C1472" s="8">
        <v>38011</v>
      </c>
      <c r="D1472">
        <v>494327.81808533869</v>
      </c>
      <c r="E1472" s="14">
        <f t="shared" si="22"/>
        <v>37987</v>
      </c>
    </row>
    <row r="1473" spans="1:5" x14ac:dyDescent="0.15">
      <c r="A1473">
        <v>1472</v>
      </c>
      <c r="B1473" s="42" t="s">
        <v>59</v>
      </c>
      <c r="C1473" s="8">
        <v>38369</v>
      </c>
      <c r="D1473">
        <v>363912.47049361747</v>
      </c>
      <c r="E1473" s="14">
        <f t="shared" si="22"/>
        <v>38353</v>
      </c>
    </row>
    <row r="1474" spans="1:5" x14ac:dyDescent="0.15">
      <c r="A1474">
        <v>1473</v>
      </c>
      <c r="B1474" s="42" t="s">
        <v>60</v>
      </c>
      <c r="C1474" s="8">
        <v>38406</v>
      </c>
      <c r="D1474">
        <v>14499.494292005089</v>
      </c>
      <c r="E1474" s="14">
        <f t="shared" si="22"/>
        <v>38384</v>
      </c>
    </row>
    <row r="1475" spans="1:5" x14ac:dyDescent="0.15">
      <c r="A1475">
        <v>1474</v>
      </c>
      <c r="B1475" s="42" t="s">
        <v>61</v>
      </c>
      <c r="C1475" s="8">
        <v>38384</v>
      </c>
      <c r="D1475">
        <v>438997.05898779712</v>
      </c>
      <c r="E1475" s="14">
        <f t="shared" ref="E1475:E1501" si="23">DATE(YEAR(C1475), MONTH(C1475), 1)</f>
        <v>38384</v>
      </c>
    </row>
    <row r="1476" spans="1:5" x14ac:dyDescent="0.15">
      <c r="A1476">
        <v>1475</v>
      </c>
      <c r="B1476" s="42" t="s">
        <v>62</v>
      </c>
      <c r="C1476" s="8">
        <v>38022</v>
      </c>
      <c r="D1476">
        <v>418331.55776862596</v>
      </c>
      <c r="E1476" s="14">
        <f t="shared" si="23"/>
        <v>38018</v>
      </c>
    </row>
    <row r="1477" spans="1:5" x14ac:dyDescent="0.15">
      <c r="A1477">
        <v>1476</v>
      </c>
      <c r="B1477" s="42" t="s">
        <v>63</v>
      </c>
      <c r="C1477" s="8">
        <v>38411</v>
      </c>
      <c r="D1477">
        <v>471988.88568191882</v>
      </c>
      <c r="E1477" s="14">
        <f t="shared" si="23"/>
        <v>38384</v>
      </c>
    </row>
    <row r="1478" spans="1:5" x14ac:dyDescent="0.15">
      <c r="A1478">
        <v>1477</v>
      </c>
      <c r="B1478" s="42" t="s">
        <v>64</v>
      </c>
      <c r="C1478" s="8">
        <v>38399</v>
      </c>
      <c r="D1478">
        <v>350609.34239699657</v>
      </c>
      <c r="E1478" s="14">
        <f t="shared" si="23"/>
        <v>38384</v>
      </c>
    </row>
    <row r="1479" spans="1:5" x14ac:dyDescent="0.15">
      <c r="A1479">
        <v>1478</v>
      </c>
      <c r="B1479" s="42" t="s">
        <v>65</v>
      </c>
      <c r="C1479" s="8">
        <v>38406</v>
      </c>
      <c r="D1479">
        <v>117176.16542219828</v>
      </c>
      <c r="E1479" s="14">
        <f t="shared" si="23"/>
        <v>38384</v>
      </c>
    </row>
    <row r="1480" spans="1:5" x14ac:dyDescent="0.15">
      <c r="A1480">
        <v>1479</v>
      </c>
      <c r="B1480" s="42" t="s">
        <v>66</v>
      </c>
      <c r="C1480" s="8">
        <v>38386</v>
      </c>
      <c r="D1480">
        <v>483835.00319605489</v>
      </c>
      <c r="E1480" s="14">
        <f t="shared" si="23"/>
        <v>38384</v>
      </c>
    </row>
    <row r="1481" spans="1:5" x14ac:dyDescent="0.15">
      <c r="A1481">
        <v>1480</v>
      </c>
      <c r="B1481" s="42" t="s">
        <v>65</v>
      </c>
      <c r="C1481" s="8">
        <v>38752</v>
      </c>
      <c r="D1481">
        <v>315397.84237036749</v>
      </c>
      <c r="E1481" s="14">
        <f t="shared" si="23"/>
        <v>38749</v>
      </c>
    </row>
    <row r="1482" spans="1:5" x14ac:dyDescent="0.15">
      <c r="A1482">
        <v>1481</v>
      </c>
      <c r="B1482" s="42" t="s">
        <v>66</v>
      </c>
      <c r="C1482" s="8">
        <v>38801</v>
      </c>
      <c r="D1482">
        <v>183.21820321054449</v>
      </c>
      <c r="E1482" s="14">
        <f t="shared" si="23"/>
        <v>38777</v>
      </c>
    </row>
    <row r="1483" spans="1:5" x14ac:dyDescent="0.15">
      <c r="A1483">
        <v>1482</v>
      </c>
      <c r="B1483" s="42" t="s">
        <v>67</v>
      </c>
      <c r="C1483" s="8">
        <v>38807</v>
      </c>
      <c r="D1483">
        <v>61482.069974568898</v>
      </c>
      <c r="E1483" s="14">
        <f t="shared" si="23"/>
        <v>38777</v>
      </c>
    </row>
    <row r="1484" spans="1:5" x14ac:dyDescent="0.15">
      <c r="A1484">
        <v>1483</v>
      </c>
      <c r="B1484" s="42" t="s">
        <v>61</v>
      </c>
      <c r="C1484" s="8">
        <v>38799</v>
      </c>
      <c r="D1484">
        <v>239945.362309674</v>
      </c>
      <c r="E1484" s="14">
        <f t="shared" si="23"/>
        <v>38777</v>
      </c>
    </row>
    <row r="1485" spans="1:5" x14ac:dyDescent="0.15">
      <c r="A1485">
        <v>1484</v>
      </c>
      <c r="B1485" s="42" t="s">
        <v>62</v>
      </c>
      <c r="C1485" s="8">
        <v>38065</v>
      </c>
      <c r="D1485">
        <v>491491.11224993778</v>
      </c>
      <c r="E1485" s="14">
        <f t="shared" si="23"/>
        <v>38047</v>
      </c>
    </row>
    <row r="1486" spans="1:5" x14ac:dyDescent="0.15">
      <c r="A1486">
        <v>1485</v>
      </c>
      <c r="B1486" s="42" t="s">
        <v>63</v>
      </c>
      <c r="C1486" s="8">
        <v>38781</v>
      </c>
      <c r="D1486">
        <v>255751.7203137225</v>
      </c>
      <c r="E1486" s="14">
        <f t="shared" si="23"/>
        <v>38777</v>
      </c>
    </row>
    <row r="1487" spans="1:5" x14ac:dyDescent="0.15">
      <c r="A1487">
        <v>1486</v>
      </c>
      <c r="B1487" s="42" t="s">
        <v>64</v>
      </c>
      <c r="C1487" s="8">
        <v>38446</v>
      </c>
      <c r="D1487">
        <v>294069.38346721994</v>
      </c>
      <c r="E1487" s="14">
        <f t="shared" si="23"/>
        <v>38443</v>
      </c>
    </row>
    <row r="1488" spans="1:5" x14ac:dyDescent="0.15">
      <c r="A1488">
        <v>1487</v>
      </c>
      <c r="B1488" s="42" t="s">
        <v>65</v>
      </c>
      <c r="C1488" s="8">
        <v>38837</v>
      </c>
      <c r="D1488">
        <v>99971.501513808849</v>
      </c>
      <c r="E1488" s="14">
        <f t="shared" si="23"/>
        <v>38808</v>
      </c>
    </row>
    <row r="1489" spans="1:5" x14ac:dyDescent="0.15">
      <c r="A1489">
        <v>1488</v>
      </c>
      <c r="B1489" s="42" t="s">
        <v>66</v>
      </c>
      <c r="C1489" s="8">
        <v>38102</v>
      </c>
      <c r="D1489">
        <v>233737.66302516559</v>
      </c>
      <c r="E1489" s="14">
        <f t="shared" si="23"/>
        <v>38078</v>
      </c>
    </row>
    <row r="1490" spans="1:5" x14ac:dyDescent="0.15">
      <c r="A1490">
        <v>1489</v>
      </c>
      <c r="B1490" s="42" t="s">
        <v>65</v>
      </c>
      <c r="C1490" s="8">
        <v>38826</v>
      </c>
      <c r="D1490">
        <v>492340.26228028373</v>
      </c>
      <c r="E1490" s="14">
        <f t="shared" si="23"/>
        <v>38808</v>
      </c>
    </row>
    <row r="1491" spans="1:5" x14ac:dyDescent="0.15">
      <c r="A1491">
        <v>1490</v>
      </c>
      <c r="B1491" s="42" t="s">
        <v>66</v>
      </c>
      <c r="C1491" s="8">
        <v>38083</v>
      </c>
      <c r="D1491">
        <v>47988.236721964669</v>
      </c>
      <c r="E1491" s="14">
        <f t="shared" si="23"/>
        <v>38078</v>
      </c>
    </row>
    <row r="1492" spans="1:5" x14ac:dyDescent="0.15">
      <c r="A1492">
        <v>1491</v>
      </c>
      <c r="B1492" s="42" t="s">
        <v>67</v>
      </c>
      <c r="C1492" s="8">
        <v>38469</v>
      </c>
      <c r="D1492">
        <v>227455.91383691027</v>
      </c>
      <c r="E1492" s="14">
        <f t="shared" si="23"/>
        <v>38443</v>
      </c>
    </row>
    <row r="1493" spans="1:5" x14ac:dyDescent="0.15">
      <c r="A1493">
        <v>1492</v>
      </c>
      <c r="B1493" s="42" t="s">
        <v>68</v>
      </c>
      <c r="C1493" s="8">
        <v>38112</v>
      </c>
      <c r="D1493">
        <v>308213.76747220504</v>
      </c>
      <c r="E1493" s="14">
        <f t="shared" si="23"/>
        <v>38108</v>
      </c>
    </row>
    <row r="1494" spans="1:5" x14ac:dyDescent="0.15">
      <c r="A1494">
        <v>1493</v>
      </c>
      <c r="B1494" s="42" t="s">
        <v>69</v>
      </c>
      <c r="C1494" s="8">
        <v>38843</v>
      </c>
      <c r="D1494">
        <v>333503.35918849765</v>
      </c>
      <c r="E1494" s="14">
        <f t="shared" si="23"/>
        <v>38838</v>
      </c>
    </row>
    <row r="1495" spans="1:5" x14ac:dyDescent="0.15">
      <c r="A1495">
        <v>1494</v>
      </c>
      <c r="B1495" s="42" t="s">
        <v>70</v>
      </c>
      <c r="C1495" s="8">
        <v>38479</v>
      </c>
      <c r="D1495">
        <v>236963.95000781066</v>
      </c>
      <c r="E1495" s="14">
        <f t="shared" si="23"/>
        <v>38473</v>
      </c>
    </row>
    <row r="1496" spans="1:5" x14ac:dyDescent="0.15">
      <c r="A1496">
        <v>1495</v>
      </c>
      <c r="B1496" s="42" t="s">
        <v>71</v>
      </c>
      <c r="C1496" s="8">
        <v>38845</v>
      </c>
      <c r="D1496">
        <v>419497.94232127455</v>
      </c>
      <c r="E1496" s="14">
        <f t="shared" si="23"/>
        <v>38838</v>
      </c>
    </row>
    <row r="1497" spans="1:5" x14ac:dyDescent="0.15">
      <c r="A1497">
        <v>1496</v>
      </c>
      <c r="B1497" s="42" t="s">
        <v>72</v>
      </c>
      <c r="C1497" s="8">
        <v>38481</v>
      </c>
      <c r="D1497">
        <v>200288.87406461808</v>
      </c>
      <c r="E1497" s="14">
        <f t="shared" si="23"/>
        <v>38473</v>
      </c>
    </row>
    <row r="1498" spans="1:5" x14ac:dyDescent="0.15">
      <c r="A1498">
        <v>1497</v>
      </c>
      <c r="B1498" s="42" t="s">
        <v>73</v>
      </c>
      <c r="C1498" s="8">
        <v>38847</v>
      </c>
      <c r="D1498">
        <v>231194.70229477578</v>
      </c>
      <c r="E1498" s="14">
        <f t="shared" si="23"/>
        <v>38838</v>
      </c>
    </row>
    <row r="1499" spans="1:5" x14ac:dyDescent="0.15">
      <c r="A1499">
        <v>1498</v>
      </c>
      <c r="B1499" s="42" t="s">
        <v>74</v>
      </c>
      <c r="C1499" s="8">
        <v>38909</v>
      </c>
      <c r="D1499">
        <v>391195.615835834</v>
      </c>
      <c r="E1499" s="14">
        <f t="shared" si="23"/>
        <v>38899</v>
      </c>
    </row>
    <row r="1500" spans="1:5" x14ac:dyDescent="0.15">
      <c r="A1500">
        <v>1499</v>
      </c>
      <c r="B1500" s="42" t="s">
        <v>75</v>
      </c>
      <c r="C1500" s="8">
        <v>38576</v>
      </c>
      <c r="D1500">
        <v>357629.61818627297</v>
      </c>
      <c r="E1500" s="14">
        <f t="shared" si="23"/>
        <v>38565</v>
      </c>
    </row>
    <row r="1501" spans="1:5" x14ac:dyDescent="0.15">
      <c r="A1501">
        <v>1500</v>
      </c>
      <c r="B1501" s="42" t="s">
        <v>76</v>
      </c>
      <c r="C1501" s="8">
        <v>38243</v>
      </c>
      <c r="D1501">
        <v>179771.74524846868</v>
      </c>
      <c r="E1501" s="14">
        <f t="shared" si="23"/>
        <v>38231</v>
      </c>
    </row>
    <row r="1502" spans="1:5" x14ac:dyDescent="0.15">
      <c r="C1502" s="8"/>
    </row>
    <row r="1503" spans="1:5" x14ac:dyDescent="0.15">
      <c r="C1503" s="8"/>
    </row>
    <row r="1504" spans="1:5" x14ac:dyDescent="0.15">
      <c r="C1504" s="8"/>
    </row>
    <row r="1505" spans="3:3" x14ac:dyDescent="0.15">
      <c r="C1505" s="8"/>
    </row>
    <row r="1506" spans="3:3" x14ac:dyDescent="0.15">
      <c r="C1506" s="8"/>
    </row>
    <row r="1507" spans="3:3" x14ac:dyDescent="0.15">
      <c r="C1507" s="8"/>
    </row>
    <row r="1508" spans="3:3" x14ac:dyDescent="0.15">
      <c r="C1508" s="8"/>
    </row>
    <row r="1509" spans="3:3" x14ac:dyDescent="0.15">
      <c r="C1509" s="8"/>
    </row>
    <row r="1510" spans="3:3" x14ac:dyDescent="0.15">
      <c r="C1510" s="8"/>
    </row>
    <row r="1511" spans="3:3" x14ac:dyDescent="0.15">
      <c r="C1511" s="8"/>
    </row>
    <row r="1512" spans="3:3" x14ac:dyDescent="0.15">
      <c r="C1512" s="8"/>
    </row>
    <row r="1513" spans="3:3" x14ac:dyDescent="0.15">
      <c r="C1513" s="8"/>
    </row>
    <row r="1514" spans="3:3" x14ac:dyDescent="0.15">
      <c r="C1514" s="8"/>
    </row>
    <row r="1515" spans="3:3" x14ac:dyDescent="0.15">
      <c r="C1515" s="8"/>
    </row>
    <row r="1516" spans="3:3" x14ac:dyDescent="0.15">
      <c r="C1516" s="8"/>
    </row>
    <row r="1517" spans="3:3" x14ac:dyDescent="0.15">
      <c r="C1517" s="8"/>
    </row>
    <row r="1518" spans="3:3" x14ac:dyDescent="0.15">
      <c r="C1518" s="8"/>
    </row>
    <row r="1519" spans="3:3" x14ac:dyDescent="0.15">
      <c r="C1519" s="8"/>
    </row>
    <row r="1520" spans="3:3" x14ac:dyDescent="0.15">
      <c r="C1520" s="8"/>
    </row>
    <row r="1521" spans="3:3" x14ac:dyDescent="0.15">
      <c r="C1521" s="8"/>
    </row>
    <row r="1522" spans="3:3" x14ac:dyDescent="0.15">
      <c r="C1522" s="8"/>
    </row>
    <row r="1523" spans="3:3" x14ac:dyDescent="0.15">
      <c r="C1523" s="8"/>
    </row>
    <row r="1524" spans="3:3" x14ac:dyDescent="0.15">
      <c r="C1524" s="8"/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FA9B-3F80-1C49-8226-B098CC094D7C}">
  <dimension ref="A1:J910"/>
  <sheetViews>
    <sheetView workbookViewId="0">
      <selection activeCell="G8" sqref="G8"/>
    </sheetView>
  </sheetViews>
  <sheetFormatPr baseColWidth="10" defaultRowHeight="13" x14ac:dyDescent="0.15"/>
  <cols>
    <col min="1" max="1" width="11" bestFit="1" customWidth="1"/>
    <col min="2" max="2" width="16.83203125" bestFit="1" customWidth="1"/>
    <col min="3" max="3" width="14" bestFit="1" customWidth="1"/>
    <col min="4" max="4" width="7.1640625" bestFit="1" customWidth="1"/>
    <col min="5" max="5" width="12" bestFit="1" customWidth="1"/>
    <col min="7" max="7" width="21.83203125" style="35" bestFit="1" customWidth="1"/>
    <col min="8" max="8" width="17.33203125" style="51" bestFit="1" customWidth="1"/>
    <col min="9" max="9" width="12.83203125" bestFit="1" customWidth="1"/>
    <col min="10" max="10" width="10.6640625" bestFit="1" customWidth="1"/>
    <col min="11" max="11" width="10.33203125" bestFit="1" customWidth="1"/>
  </cols>
  <sheetData>
    <row r="1" spans="1:10" x14ac:dyDescent="0.15">
      <c r="A1" t="s">
        <v>164</v>
      </c>
      <c r="B1" t="s">
        <v>185</v>
      </c>
      <c r="C1" t="s">
        <v>263</v>
      </c>
      <c r="D1" t="s">
        <v>2</v>
      </c>
      <c r="E1" t="s">
        <v>264</v>
      </c>
      <c r="G1" s="30" t="s">
        <v>267</v>
      </c>
      <c r="H1" s="33"/>
      <c r="I1" s="30" t="s">
        <v>264</v>
      </c>
      <c r="J1" s="11"/>
    </row>
    <row r="2" spans="1:10" x14ac:dyDescent="0.15">
      <c r="A2" t="s">
        <v>6</v>
      </c>
      <c r="B2" t="s">
        <v>222</v>
      </c>
      <c r="C2">
        <v>1511173</v>
      </c>
      <c r="D2">
        <v>500000</v>
      </c>
      <c r="E2" t="s">
        <v>265</v>
      </c>
      <c r="G2" s="30" t="s">
        <v>164</v>
      </c>
      <c r="H2" s="30" t="s">
        <v>185</v>
      </c>
      <c r="I2" s="48" t="s">
        <v>265</v>
      </c>
      <c r="J2" s="57" t="s">
        <v>266</v>
      </c>
    </row>
    <row r="3" spans="1:10" x14ac:dyDescent="0.15">
      <c r="A3" t="s">
        <v>6</v>
      </c>
      <c r="B3" t="s">
        <v>223</v>
      </c>
      <c r="C3">
        <v>398404</v>
      </c>
      <c r="D3">
        <v>500000</v>
      </c>
      <c r="E3" t="s">
        <v>266</v>
      </c>
      <c r="G3" s="48" t="s">
        <v>6</v>
      </c>
      <c r="H3" s="48" t="s">
        <v>230</v>
      </c>
      <c r="I3" s="63">
        <v>1</v>
      </c>
      <c r="J3" s="64"/>
    </row>
    <row r="4" spans="1:10" x14ac:dyDescent="0.15">
      <c r="A4" t="s">
        <v>6</v>
      </c>
      <c r="B4" t="s">
        <v>224</v>
      </c>
      <c r="C4">
        <v>1404194</v>
      </c>
      <c r="D4">
        <v>500000</v>
      </c>
      <c r="E4" t="s">
        <v>265</v>
      </c>
      <c r="G4" s="39"/>
      <c r="H4" s="49" t="s">
        <v>236</v>
      </c>
      <c r="I4" s="65"/>
      <c r="J4" s="66">
        <v>1</v>
      </c>
    </row>
    <row r="5" spans="1:10" x14ac:dyDescent="0.15">
      <c r="A5" t="s">
        <v>7</v>
      </c>
      <c r="B5" t="s">
        <v>222</v>
      </c>
      <c r="C5">
        <v>735264</v>
      </c>
      <c r="D5">
        <v>100000</v>
      </c>
      <c r="E5" t="s">
        <v>265</v>
      </c>
      <c r="G5" s="39"/>
      <c r="H5" s="49" t="s">
        <v>225</v>
      </c>
      <c r="I5" s="65"/>
      <c r="J5" s="66">
        <v>1</v>
      </c>
    </row>
    <row r="6" spans="1:10" x14ac:dyDescent="0.15">
      <c r="A6" t="s">
        <v>8</v>
      </c>
      <c r="B6" t="s">
        <v>222</v>
      </c>
      <c r="C6">
        <v>647217</v>
      </c>
      <c r="D6">
        <v>10000</v>
      </c>
      <c r="E6" t="s">
        <v>265</v>
      </c>
      <c r="G6" s="39"/>
      <c r="H6" s="49" t="s">
        <v>224</v>
      </c>
      <c r="I6" s="65">
        <v>1</v>
      </c>
      <c r="J6" s="66"/>
    </row>
    <row r="7" spans="1:10" x14ac:dyDescent="0.15">
      <c r="A7" t="s">
        <v>13</v>
      </c>
      <c r="B7" t="s">
        <v>225</v>
      </c>
      <c r="C7">
        <v>60302</v>
      </c>
      <c r="D7">
        <v>100002</v>
      </c>
      <c r="E7" t="s">
        <v>266</v>
      </c>
      <c r="G7" s="39"/>
      <c r="H7" s="49" t="s">
        <v>222</v>
      </c>
      <c r="I7" s="65">
        <v>1</v>
      </c>
      <c r="J7" s="66"/>
    </row>
    <row r="8" spans="1:10" x14ac:dyDescent="0.15">
      <c r="A8" t="s">
        <v>9</v>
      </c>
      <c r="B8" t="s">
        <v>222</v>
      </c>
      <c r="C8">
        <v>1103216</v>
      </c>
      <c r="D8">
        <v>10001</v>
      </c>
      <c r="E8" t="s">
        <v>265</v>
      </c>
      <c r="G8" s="39"/>
      <c r="H8" s="49" t="s">
        <v>223</v>
      </c>
      <c r="I8" s="65"/>
      <c r="J8" s="66">
        <v>1</v>
      </c>
    </row>
    <row r="9" spans="1:10" x14ac:dyDescent="0.15">
      <c r="A9" t="s">
        <v>14</v>
      </c>
      <c r="B9" t="s">
        <v>224</v>
      </c>
      <c r="C9">
        <v>810326</v>
      </c>
      <c r="D9">
        <v>100003</v>
      </c>
      <c r="E9" t="s">
        <v>265</v>
      </c>
      <c r="G9" s="39"/>
      <c r="H9" s="49" t="s">
        <v>232</v>
      </c>
      <c r="I9" s="65"/>
      <c r="J9" s="66">
        <v>1</v>
      </c>
    </row>
    <row r="10" spans="1:10" x14ac:dyDescent="0.15">
      <c r="A10" t="s">
        <v>15</v>
      </c>
      <c r="B10" t="s">
        <v>224</v>
      </c>
      <c r="C10">
        <v>357397</v>
      </c>
      <c r="D10">
        <v>500000</v>
      </c>
      <c r="E10" t="s">
        <v>266</v>
      </c>
      <c r="G10" s="39"/>
      <c r="H10" s="49" t="s">
        <v>238</v>
      </c>
      <c r="I10" s="65"/>
      <c r="J10" s="66">
        <v>1</v>
      </c>
    </row>
    <row r="11" spans="1:10" x14ac:dyDescent="0.15">
      <c r="A11" t="s">
        <v>16</v>
      </c>
      <c r="B11" t="s">
        <v>224</v>
      </c>
      <c r="C11">
        <v>492694</v>
      </c>
      <c r="D11">
        <v>500000</v>
      </c>
      <c r="E11" t="s">
        <v>266</v>
      </c>
      <c r="G11" s="39"/>
      <c r="H11" s="49" t="s">
        <v>250</v>
      </c>
      <c r="I11" s="65"/>
      <c r="J11" s="66">
        <v>1</v>
      </c>
    </row>
    <row r="12" spans="1:10" x14ac:dyDescent="0.15">
      <c r="A12" t="s">
        <v>17</v>
      </c>
      <c r="B12" t="s">
        <v>224</v>
      </c>
      <c r="C12">
        <v>1208185</v>
      </c>
      <c r="D12">
        <v>500000</v>
      </c>
      <c r="E12" t="s">
        <v>265</v>
      </c>
      <c r="G12" s="48" t="s">
        <v>15</v>
      </c>
      <c r="H12" s="48" t="s">
        <v>230</v>
      </c>
      <c r="I12" s="63"/>
      <c r="J12" s="64">
        <v>1</v>
      </c>
    </row>
    <row r="13" spans="1:10" x14ac:dyDescent="0.15">
      <c r="A13" t="s">
        <v>18</v>
      </c>
      <c r="B13" t="s">
        <v>226</v>
      </c>
      <c r="C13">
        <v>116944</v>
      </c>
      <c r="D13">
        <v>500000</v>
      </c>
      <c r="E13" t="s">
        <v>266</v>
      </c>
      <c r="G13" s="39"/>
      <c r="H13" s="49" t="s">
        <v>248</v>
      </c>
      <c r="I13" s="65"/>
      <c r="J13" s="66">
        <v>1</v>
      </c>
    </row>
    <row r="14" spans="1:10" x14ac:dyDescent="0.15">
      <c r="A14" t="s">
        <v>19</v>
      </c>
      <c r="B14" t="s">
        <v>227</v>
      </c>
      <c r="C14">
        <v>1161758</v>
      </c>
      <c r="D14">
        <v>500000</v>
      </c>
      <c r="E14" t="s">
        <v>265</v>
      </c>
      <c r="G14" s="39"/>
      <c r="H14" s="49" t="s">
        <v>224</v>
      </c>
      <c r="I14" s="65"/>
      <c r="J14" s="66">
        <v>1</v>
      </c>
    </row>
    <row r="15" spans="1:10" x14ac:dyDescent="0.15">
      <c r="A15" t="s">
        <v>20</v>
      </c>
      <c r="B15" t="s">
        <v>227</v>
      </c>
      <c r="C15">
        <v>774680</v>
      </c>
      <c r="D15">
        <v>500000</v>
      </c>
      <c r="E15" t="s">
        <v>265</v>
      </c>
      <c r="G15" s="39"/>
      <c r="H15" s="49" t="s">
        <v>222</v>
      </c>
      <c r="I15" s="65">
        <v>1</v>
      </c>
      <c r="J15" s="66"/>
    </row>
    <row r="16" spans="1:10" x14ac:dyDescent="0.15">
      <c r="A16" t="s">
        <v>21</v>
      </c>
      <c r="B16" t="s">
        <v>227</v>
      </c>
      <c r="C16">
        <v>1881078</v>
      </c>
      <c r="D16">
        <v>500000</v>
      </c>
      <c r="E16" t="s">
        <v>265</v>
      </c>
      <c r="G16" s="39"/>
      <c r="H16" s="49" t="s">
        <v>235</v>
      </c>
      <c r="I16" s="65"/>
      <c r="J16" s="66">
        <v>1</v>
      </c>
    </row>
    <row r="17" spans="1:10" x14ac:dyDescent="0.15">
      <c r="A17" t="s">
        <v>22</v>
      </c>
      <c r="B17" t="s">
        <v>228</v>
      </c>
      <c r="C17">
        <v>473416</v>
      </c>
      <c r="D17">
        <v>500000</v>
      </c>
      <c r="E17" t="s">
        <v>266</v>
      </c>
      <c r="G17" s="39"/>
      <c r="H17" s="49" t="s">
        <v>228</v>
      </c>
      <c r="I17" s="65"/>
      <c r="J17" s="66">
        <v>1</v>
      </c>
    </row>
    <row r="18" spans="1:10" x14ac:dyDescent="0.15">
      <c r="A18" t="s">
        <v>23</v>
      </c>
      <c r="B18" t="s">
        <v>227</v>
      </c>
      <c r="C18">
        <v>1545245</v>
      </c>
      <c r="D18">
        <v>100000</v>
      </c>
      <c r="E18" t="s">
        <v>265</v>
      </c>
      <c r="G18" s="39"/>
      <c r="H18" s="49" t="s">
        <v>227</v>
      </c>
      <c r="I18" s="65"/>
      <c r="J18" s="66">
        <v>1</v>
      </c>
    </row>
    <row r="19" spans="1:10" x14ac:dyDescent="0.15">
      <c r="A19" t="s">
        <v>24</v>
      </c>
      <c r="B19" t="s">
        <v>229</v>
      </c>
      <c r="C19">
        <v>484196</v>
      </c>
      <c r="D19">
        <v>10000</v>
      </c>
      <c r="E19" t="s">
        <v>265</v>
      </c>
      <c r="G19" s="39"/>
      <c r="H19" s="49" t="s">
        <v>232</v>
      </c>
      <c r="I19" s="65"/>
      <c r="J19" s="66">
        <v>1</v>
      </c>
    </row>
    <row r="20" spans="1:10" x14ac:dyDescent="0.15">
      <c r="A20" t="s">
        <v>25</v>
      </c>
      <c r="B20" t="s">
        <v>230</v>
      </c>
      <c r="C20">
        <v>177517</v>
      </c>
      <c r="D20">
        <v>10001</v>
      </c>
      <c r="E20" t="s">
        <v>265</v>
      </c>
      <c r="G20" s="39"/>
      <c r="H20" s="49" t="s">
        <v>234</v>
      </c>
      <c r="I20" s="65">
        <v>1</v>
      </c>
      <c r="J20" s="66"/>
    </row>
    <row r="21" spans="1:10" x14ac:dyDescent="0.15">
      <c r="A21" t="s">
        <v>26</v>
      </c>
      <c r="B21" t="s">
        <v>231</v>
      </c>
      <c r="C21">
        <v>659456</v>
      </c>
      <c r="D21">
        <v>10002</v>
      </c>
      <c r="E21" t="s">
        <v>265</v>
      </c>
      <c r="G21" s="39"/>
      <c r="H21" s="49" t="s">
        <v>233</v>
      </c>
      <c r="I21" s="65"/>
      <c r="J21" s="66">
        <v>1</v>
      </c>
    </row>
    <row r="22" spans="1:10" x14ac:dyDescent="0.15">
      <c r="A22" t="s">
        <v>27</v>
      </c>
      <c r="B22" t="s">
        <v>230</v>
      </c>
      <c r="C22">
        <v>1569312</v>
      </c>
      <c r="D22">
        <v>100000</v>
      </c>
      <c r="E22" t="s">
        <v>265</v>
      </c>
      <c r="G22" s="39"/>
      <c r="H22" s="49" t="s">
        <v>238</v>
      </c>
      <c r="I22" s="65"/>
      <c r="J22" s="66">
        <v>1</v>
      </c>
    </row>
    <row r="23" spans="1:10" x14ac:dyDescent="0.15">
      <c r="A23" t="s">
        <v>28</v>
      </c>
      <c r="B23" t="s">
        <v>231</v>
      </c>
      <c r="C23">
        <v>644108</v>
      </c>
      <c r="D23">
        <v>100001</v>
      </c>
      <c r="E23" t="s">
        <v>265</v>
      </c>
      <c r="G23" s="48" t="s">
        <v>105</v>
      </c>
      <c r="H23" s="10"/>
      <c r="I23" s="63"/>
      <c r="J23" s="64">
        <v>1</v>
      </c>
    </row>
    <row r="24" spans="1:10" x14ac:dyDescent="0.15">
      <c r="A24" t="s">
        <v>29</v>
      </c>
      <c r="B24" t="s">
        <v>229</v>
      </c>
      <c r="C24">
        <v>561654</v>
      </c>
      <c r="D24">
        <v>100002</v>
      </c>
      <c r="E24" t="s">
        <v>265</v>
      </c>
      <c r="G24" s="48" t="s">
        <v>16</v>
      </c>
      <c r="H24" s="48" t="s">
        <v>231</v>
      </c>
      <c r="I24" s="63"/>
      <c r="J24" s="64">
        <v>1</v>
      </c>
    </row>
    <row r="25" spans="1:10" x14ac:dyDescent="0.15">
      <c r="A25" t="s">
        <v>30</v>
      </c>
      <c r="B25" t="s">
        <v>232</v>
      </c>
      <c r="C25">
        <v>351505</v>
      </c>
      <c r="D25">
        <v>100003</v>
      </c>
      <c r="E25" t="s">
        <v>265</v>
      </c>
      <c r="G25" s="39"/>
      <c r="H25" s="49" t="s">
        <v>236</v>
      </c>
      <c r="I25" s="65"/>
      <c r="J25" s="66">
        <v>1</v>
      </c>
    </row>
    <row r="26" spans="1:10" x14ac:dyDescent="0.15">
      <c r="A26" t="s">
        <v>31</v>
      </c>
      <c r="B26" t="s">
        <v>233</v>
      </c>
      <c r="C26">
        <v>623713</v>
      </c>
      <c r="D26">
        <v>500000</v>
      </c>
      <c r="E26" t="s">
        <v>265</v>
      </c>
      <c r="G26" s="39"/>
      <c r="H26" s="49" t="s">
        <v>225</v>
      </c>
      <c r="I26" s="65">
        <v>1</v>
      </c>
      <c r="J26" s="66"/>
    </row>
    <row r="27" spans="1:10" x14ac:dyDescent="0.15">
      <c r="A27" t="s">
        <v>32</v>
      </c>
      <c r="B27" t="s">
        <v>234</v>
      </c>
      <c r="C27">
        <v>1282529</v>
      </c>
      <c r="D27">
        <v>500000</v>
      </c>
      <c r="E27" t="s">
        <v>265</v>
      </c>
      <c r="G27" s="39"/>
      <c r="H27" s="49" t="s">
        <v>224</v>
      </c>
      <c r="I27" s="65"/>
      <c r="J27" s="66">
        <v>1</v>
      </c>
    </row>
    <row r="28" spans="1:10" x14ac:dyDescent="0.15">
      <c r="A28" t="s">
        <v>33</v>
      </c>
      <c r="B28" t="s">
        <v>233</v>
      </c>
      <c r="C28">
        <v>1533698</v>
      </c>
      <c r="D28">
        <v>500000</v>
      </c>
      <c r="E28" t="s">
        <v>265</v>
      </c>
      <c r="G28" s="39"/>
      <c r="H28" s="49" t="s">
        <v>222</v>
      </c>
      <c r="I28" s="65">
        <v>1</v>
      </c>
      <c r="J28" s="66"/>
    </row>
    <row r="29" spans="1:10" x14ac:dyDescent="0.15">
      <c r="A29" t="s">
        <v>34</v>
      </c>
      <c r="B29" t="s">
        <v>234</v>
      </c>
      <c r="C29">
        <v>1028970</v>
      </c>
      <c r="D29">
        <v>500000</v>
      </c>
      <c r="E29" t="s">
        <v>265</v>
      </c>
      <c r="G29" s="39"/>
      <c r="H29" s="49" t="s">
        <v>241</v>
      </c>
      <c r="I29" s="65"/>
      <c r="J29" s="66">
        <v>1</v>
      </c>
    </row>
    <row r="30" spans="1:10" x14ac:dyDescent="0.15">
      <c r="A30" t="s">
        <v>35</v>
      </c>
      <c r="B30" t="s">
        <v>233</v>
      </c>
      <c r="C30">
        <v>530869</v>
      </c>
      <c r="D30">
        <v>500000</v>
      </c>
      <c r="E30" t="s">
        <v>265</v>
      </c>
      <c r="G30" s="39"/>
      <c r="H30" s="49" t="s">
        <v>247</v>
      </c>
      <c r="I30" s="65"/>
      <c r="J30" s="66">
        <v>1</v>
      </c>
    </row>
    <row r="31" spans="1:10" x14ac:dyDescent="0.15">
      <c r="A31" t="s">
        <v>36</v>
      </c>
      <c r="B31" t="s">
        <v>235</v>
      </c>
      <c r="C31">
        <v>176296</v>
      </c>
      <c r="D31">
        <v>500000</v>
      </c>
      <c r="E31" t="s">
        <v>266</v>
      </c>
      <c r="G31" s="39"/>
      <c r="H31" s="49" t="s">
        <v>227</v>
      </c>
      <c r="I31" s="65"/>
      <c r="J31" s="66">
        <v>1</v>
      </c>
    </row>
    <row r="32" spans="1:10" x14ac:dyDescent="0.15">
      <c r="A32" t="s">
        <v>37</v>
      </c>
      <c r="B32" t="s">
        <v>236</v>
      </c>
      <c r="C32">
        <v>69630</v>
      </c>
      <c r="D32">
        <v>500000</v>
      </c>
      <c r="E32" t="s">
        <v>266</v>
      </c>
      <c r="G32" s="39"/>
      <c r="H32" s="49" t="s">
        <v>234</v>
      </c>
      <c r="I32" s="65"/>
      <c r="J32" s="66">
        <v>1</v>
      </c>
    </row>
    <row r="33" spans="1:10" x14ac:dyDescent="0.15">
      <c r="A33" t="s">
        <v>38</v>
      </c>
      <c r="B33" t="s">
        <v>237</v>
      </c>
      <c r="C33">
        <v>337923</v>
      </c>
      <c r="D33">
        <v>10002</v>
      </c>
      <c r="E33" t="s">
        <v>265</v>
      </c>
      <c r="G33" s="39"/>
      <c r="H33" s="49" t="s">
        <v>233</v>
      </c>
      <c r="I33" s="65"/>
      <c r="J33" s="66">
        <v>1</v>
      </c>
    </row>
    <row r="34" spans="1:10" x14ac:dyDescent="0.15">
      <c r="A34" t="s">
        <v>39</v>
      </c>
      <c r="B34" t="s">
        <v>238</v>
      </c>
      <c r="C34">
        <v>711559</v>
      </c>
      <c r="D34">
        <v>100000</v>
      </c>
      <c r="E34" t="s">
        <v>265</v>
      </c>
      <c r="G34" s="39"/>
      <c r="H34" s="49" t="s">
        <v>239</v>
      </c>
      <c r="I34" s="65"/>
      <c r="J34" s="66">
        <v>1</v>
      </c>
    </row>
    <row r="35" spans="1:10" x14ac:dyDescent="0.15">
      <c r="A35" t="s">
        <v>40</v>
      </c>
      <c r="B35" t="s">
        <v>239</v>
      </c>
      <c r="C35">
        <v>65440</v>
      </c>
      <c r="D35">
        <v>100001</v>
      </c>
      <c r="E35" t="s">
        <v>266</v>
      </c>
      <c r="G35" s="39"/>
      <c r="H35" s="49" t="s">
        <v>249</v>
      </c>
      <c r="I35" s="65"/>
      <c r="J35" s="66">
        <v>1</v>
      </c>
    </row>
    <row r="36" spans="1:10" x14ac:dyDescent="0.15">
      <c r="A36" t="s">
        <v>41</v>
      </c>
      <c r="B36" t="s">
        <v>238</v>
      </c>
      <c r="C36">
        <v>111362</v>
      </c>
      <c r="D36">
        <v>100002</v>
      </c>
      <c r="E36" t="s">
        <v>265</v>
      </c>
      <c r="G36" s="48" t="s">
        <v>17</v>
      </c>
      <c r="H36" s="48" t="s">
        <v>229</v>
      </c>
      <c r="I36" s="63">
        <v>1</v>
      </c>
      <c r="J36" s="64"/>
    </row>
    <row r="37" spans="1:10" x14ac:dyDescent="0.15">
      <c r="A37" t="s">
        <v>42</v>
      </c>
      <c r="B37" t="s">
        <v>240</v>
      </c>
      <c r="C37">
        <v>369290</v>
      </c>
      <c r="D37">
        <v>100003</v>
      </c>
      <c r="E37" t="s">
        <v>265</v>
      </c>
      <c r="G37" s="39"/>
      <c r="H37" s="49" t="s">
        <v>230</v>
      </c>
      <c r="I37" s="65"/>
      <c r="J37" s="66">
        <v>1</v>
      </c>
    </row>
    <row r="38" spans="1:10" x14ac:dyDescent="0.15">
      <c r="A38" t="s">
        <v>43</v>
      </c>
      <c r="B38" t="s">
        <v>234</v>
      </c>
      <c r="C38">
        <v>1146403</v>
      </c>
      <c r="D38">
        <v>500000</v>
      </c>
      <c r="E38" t="s">
        <v>265</v>
      </c>
      <c r="G38" s="39"/>
      <c r="H38" s="49" t="s">
        <v>248</v>
      </c>
      <c r="I38" s="65"/>
      <c r="J38" s="66">
        <v>1</v>
      </c>
    </row>
    <row r="39" spans="1:10" x14ac:dyDescent="0.15">
      <c r="A39" t="s">
        <v>44</v>
      </c>
      <c r="B39" t="s">
        <v>234</v>
      </c>
      <c r="C39">
        <v>1079058</v>
      </c>
      <c r="D39">
        <v>500000</v>
      </c>
      <c r="E39" t="s">
        <v>265</v>
      </c>
      <c r="G39" s="39"/>
      <c r="H39" s="49" t="s">
        <v>225</v>
      </c>
      <c r="I39" s="65"/>
      <c r="J39" s="66">
        <v>1</v>
      </c>
    </row>
    <row r="40" spans="1:10" x14ac:dyDescent="0.15">
      <c r="A40" t="s">
        <v>45</v>
      </c>
      <c r="B40" t="s">
        <v>234</v>
      </c>
      <c r="C40">
        <v>1362125</v>
      </c>
      <c r="D40">
        <v>500000</v>
      </c>
      <c r="E40" t="s">
        <v>265</v>
      </c>
      <c r="G40" s="39"/>
      <c r="H40" s="49" t="s">
        <v>224</v>
      </c>
      <c r="I40" s="65">
        <v>1</v>
      </c>
      <c r="J40" s="66"/>
    </row>
    <row r="41" spans="1:10" x14ac:dyDescent="0.15">
      <c r="A41" t="s">
        <v>46</v>
      </c>
      <c r="B41" t="s">
        <v>234</v>
      </c>
      <c r="C41">
        <v>1744899</v>
      </c>
      <c r="D41">
        <v>500000</v>
      </c>
      <c r="E41" t="s">
        <v>265</v>
      </c>
      <c r="G41" s="39"/>
      <c r="H41" s="49" t="s">
        <v>222</v>
      </c>
      <c r="I41" s="65">
        <v>1</v>
      </c>
      <c r="J41" s="66"/>
    </row>
    <row r="42" spans="1:10" x14ac:dyDescent="0.15">
      <c r="A42" t="s">
        <v>47</v>
      </c>
      <c r="B42" t="s">
        <v>234</v>
      </c>
      <c r="C42">
        <v>984958</v>
      </c>
      <c r="D42">
        <v>500000</v>
      </c>
      <c r="E42" t="s">
        <v>265</v>
      </c>
      <c r="G42" s="39"/>
      <c r="H42" s="49" t="s">
        <v>223</v>
      </c>
      <c r="I42" s="65"/>
      <c r="J42" s="66">
        <v>1</v>
      </c>
    </row>
    <row r="43" spans="1:10" x14ac:dyDescent="0.15">
      <c r="A43" t="s">
        <v>48</v>
      </c>
      <c r="B43" t="s">
        <v>234</v>
      </c>
      <c r="C43">
        <v>1286680</v>
      </c>
      <c r="D43">
        <v>500000</v>
      </c>
      <c r="E43" t="s">
        <v>265</v>
      </c>
      <c r="G43" s="39"/>
      <c r="H43" s="49" t="s">
        <v>235</v>
      </c>
      <c r="I43" s="65"/>
      <c r="J43" s="66">
        <v>1</v>
      </c>
    </row>
    <row r="44" spans="1:10" x14ac:dyDescent="0.15">
      <c r="A44" t="s">
        <v>49</v>
      </c>
      <c r="B44" t="s">
        <v>234</v>
      </c>
      <c r="C44">
        <v>1331513</v>
      </c>
      <c r="D44">
        <v>500000</v>
      </c>
      <c r="E44" t="s">
        <v>265</v>
      </c>
      <c r="G44" s="39"/>
      <c r="H44" s="49" t="s">
        <v>241</v>
      </c>
      <c r="I44" s="65">
        <v>1</v>
      </c>
      <c r="J44" s="66"/>
    </row>
    <row r="45" spans="1:10" x14ac:dyDescent="0.15">
      <c r="A45" t="s">
        <v>50</v>
      </c>
      <c r="B45" t="s">
        <v>234</v>
      </c>
      <c r="C45">
        <v>805153</v>
      </c>
      <c r="D45">
        <v>500000</v>
      </c>
      <c r="E45" t="s">
        <v>265</v>
      </c>
      <c r="G45" s="39"/>
      <c r="H45" s="49" t="s">
        <v>227</v>
      </c>
      <c r="I45" s="65">
        <v>1</v>
      </c>
      <c r="J45" s="66"/>
    </row>
    <row r="46" spans="1:10" x14ac:dyDescent="0.15">
      <c r="A46" t="s">
        <v>51</v>
      </c>
      <c r="B46" t="s">
        <v>241</v>
      </c>
      <c r="C46">
        <v>1245877</v>
      </c>
      <c r="D46">
        <v>100000</v>
      </c>
      <c r="E46" t="s">
        <v>265</v>
      </c>
      <c r="G46" s="39"/>
      <c r="H46" s="49" t="s">
        <v>234</v>
      </c>
      <c r="I46" s="65">
        <v>1</v>
      </c>
      <c r="J46" s="66"/>
    </row>
    <row r="47" spans="1:10" x14ac:dyDescent="0.15">
      <c r="A47" t="s">
        <v>52</v>
      </c>
      <c r="B47" t="s">
        <v>241</v>
      </c>
      <c r="C47">
        <v>632810</v>
      </c>
      <c r="D47">
        <v>10000</v>
      </c>
      <c r="E47" t="s">
        <v>265</v>
      </c>
      <c r="G47" s="39"/>
      <c r="H47" s="49" t="s">
        <v>238</v>
      </c>
      <c r="I47" s="65"/>
      <c r="J47" s="66">
        <v>1</v>
      </c>
    </row>
    <row r="48" spans="1:10" x14ac:dyDescent="0.15">
      <c r="A48" t="s">
        <v>53</v>
      </c>
      <c r="B48" t="s">
        <v>241</v>
      </c>
      <c r="C48">
        <v>404768</v>
      </c>
      <c r="D48">
        <v>10001</v>
      </c>
      <c r="E48" t="s">
        <v>265</v>
      </c>
      <c r="G48" s="39"/>
      <c r="H48" s="49" t="s">
        <v>250</v>
      </c>
      <c r="I48" s="65"/>
      <c r="J48" s="66">
        <v>1</v>
      </c>
    </row>
    <row r="49" spans="1:10" x14ac:dyDescent="0.15">
      <c r="A49" t="s">
        <v>54</v>
      </c>
      <c r="B49" t="s">
        <v>242</v>
      </c>
      <c r="C49">
        <v>229824</v>
      </c>
      <c r="D49">
        <v>10002</v>
      </c>
      <c r="E49" t="s">
        <v>265</v>
      </c>
      <c r="G49" s="39"/>
      <c r="H49" s="49" t="s">
        <v>237</v>
      </c>
      <c r="I49" s="65"/>
      <c r="J49" s="66">
        <v>1</v>
      </c>
    </row>
    <row r="50" spans="1:10" x14ac:dyDescent="0.15">
      <c r="A50" t="s">
        <v>55</v>
      </c>
      <c r="B50" t="s">
        <v>236</v>
      </c>
      <c r="C50">
        <v>472044</v>
      </c>
      <c r="D50">
        <v>100000</v>
      </c>
      <c r="E50" t="s">
        <v>265</v>
      </c>
      <c r="G50" s="48" t="s">
        <v>18</v>
      </c>
      <c r="H50" s="48" t="s">
        <v>231</v>
      </c>
      <c r="I50" s="63"/>
      <c r="J50" s="64">
        <v>1</v>
      </c>
    </row>
    <row r="51" spans="1:10" x14ac:dyDescent="0.15">
      <c r="A51" t="s">
        <v>56</v>
      </c>
      <c r="B51" t="s">
        <v>243</v>
      </c>
      <c r="C51">
        <v>135146</v>
      </c>
      <c r="D51">
        <v>100001</v>
      </c>
      <c r="E51" t="s">
        <v>265</v>
      </c>
      <c r="G51" s="39"/>
      <c r="H51" s="49" t="s">
        <v>230</v>
      </c>
      <c r="I51" s="65">
        <v>1</v>
      </c>
      <c r="J51" s="66"/>
    </row>
    <row r="52" spans="1:10" x14ac:dyDescent="0.15">
      <c r="A52" t="s">
        <v>57</v>
      </c>
      <c r="B52" t="s">
        <v>244</v>
      </c>
      <c r="C52">
        <v>164789</v>
      </c>
      <c r="D52">
        <v>100002</v>
      </c>
      <c r="E52" t="s">
        <v>265</v>
      </c>
      <c r="G52" s="39"/>
      <c r="H52" s="49" t="s">
        <v>248</v>
      </c>
      <c r="I52" s="65"/>
      <c r="J52" s="66">
        <v>1</v>
      </c>
    </row>
    <row r="53" spans="1:10" x14ac:dyDescent="0.15">
      <c r="A53" t="s">
        <v>58</v>
      </c>
      <c r="B53" t="s">
        <v>238</v>
      </c>
      <c r="C53">
        <v>157346</v>
      </c>
      <c r="D53">
        <v>100003</v>
      </c>
      <c r="E53" t="s">
        <v>265</v>
      </c>
      <c r="G53" s="39"/>
      <c r="H53" s="49" t="s">
        <v>224</v>
      </c>
      <c r="I53" s="65">
        <v>1</v>
      </c>
      <c r="J53" s="66"/>
    </row>
    <row r="54" spans="1:10" x14ac:dyDescent="0.15">
      <c r="A54" t="s">
        <v>59</v>
      </c>
      <c r="B54" t="s">
        <v>245</v>
      </c>
      <c r="C54">
        <v>242934</v>
      </c>
      <c r="D54">
        <v>500000</v>
      </c>
      <c r="E54" t="s">
        <v>266</v>
      </c>
      <c r="G54" s="39"/>
      <c r="H54" s="49" t="s">
        <v>226</v>
      </c>
      <c r="I54" s="65"/>
      <c r="J54" s="66">
        <v>1</v>
      </c>
    </row>
    <row r="55" spans="1:10" x14ac:dyDescent="0.15">
      <c r="A55" t="s">
        <v>60</v>
      </c>
      <c r="B55" t="s">
        <v>246</v>
      </c>
      <c r="C55">
        <v>250468</v>
      </c>
      <c r="D55">
        <v>500000</v>
      </c>
      <c r="E55" t="s">
        <v>266</v>
      </c>
      <c r="G55" s="39"/>
      <c r="H55" s="49" t="s">
        <v>222</v>
      </c>
      <c r="I55" s="65">
        <v>1</v>
      </c>
      <c r="J55" s="66"/>
    </row>
    <row r="56" spans="1:10" x14ac:dyDescent="0.15">
      <c r="A56" t="s">
        <v>61</v>
      </c>
      <c r="B56" t="s">
        <v>226</v>
      </c>
      <c r="C56">
        <v>576225</v>
      </c>
      <c r="D56">
        <v>500000</v>
      </c>
      <c r="E56" t="s">
        <v>265</v>
      </c>
      <c r="G56" s="39"/>
      <c r="H56" s="49" t="s">
        <v>242</v>
      </c>
      <c r="I56" s="65"/>
      <c r="J56" s="66">
        <v>1</v>
      </c>
    </row>
    <row r="57" spans="1:10" x14ac:dyDescent="0.15">
      <c r="A57" t="s">
        <v>62</v>
      </c>
      <c r="B57" t="s">
        <v>227</v>
      </c>
      <c r="C57">
        <v>1311409</v>
      </c>
      <c r="D57">
        <v>100001</v>
      </c>
      <c r="E57" t="s">
        <v>265</v>
      </c>
      <c r="G57" s="39"/>
      <c r="H57" s="49" t="s">
        <v>241</v>
      </c>
      <c r="I57" s="65"/>
      <c r="J57" s="66">
        <v>1</v>
      </c>
    </row>
    <row r="58" spans="1:10" x14ac:dyDescent="0.15">
      <c r="A58" t="s">
        <v>63</v>
      </c>
      <c r="B58" t="s">
        <v>230</v>
      </c>
      <c r="C58">
        <v>738012</v>
      </c>
      <c r="D58">
        <v>100002</v>
      </c>
      <c r="E58" t="s">
        <v>265</v>
      </c>
      <c r="G58" s="39"/>
      <c r="H58" s="49" t="s">
        <v>227</v>
      </c>
      <c r="I58" s="65">
        <v>1</v>
      </c>
      <c r="J58" s="66"/>
    </row>
    <row r="59" spans="1:10" x14ac:dyDescent="0.15">
      <c r="A59" t="s">
        <v>64</v>
      </c>
      <c r="B59" t="s">
        <v>233</v>
      </c>
      <c r="C59">
        <v>462667</v>
      </c>
      <c r="D59">
        <v>100003</v>
      </c>
      <c r="E59" t="s">
        <v>265</v>
      </c>
      <c r="G59" s="39"/>
      <c r="H59" s="49" t="s">
        <v>232</v>
      </c>
      <c r="I59" s="65"/>
      <c r="J59" s="66">
        <v>1</v>
      </c>
    </row>
    <row r="60" spans="1:10" x14ac:dyDescent="0.15">
      <c r="A60" t="s">
        <v>65</v>
      </c>
      <c r="B60" t="s">
        <v>247</v>
      </c>
      <c r="C60">
        <v>113959</v>
      </c>
      <c r="D60">
        <v>500000</v>
      </c>
      <c r="E60" t="s">
        <v>266</v>
      </c>
      <c r="G60" s="39"/>
      <c r="H60" s="49" t="s">
        <v>234</v>
      </c>
      <c r="I60" s="65">
        <v>1</v>
      </c>
      <c r="J60" s="66"/>
    </row>
    <row r="61" spans="1:10" x14ac:dyDescent="0.15">
      <c r="A61" t="s">
        <v>65</v>
      </c>
      <c r="B61" t="s">
        <v>248</v>
      </c>
      <c r="C61">
        <v>49871</v>
      </c>
      <c r="D61">
        <v>500000</v>
      </c>
      <c r="E61" t="s">
        <v>266</v>
      </c>
      <c r="G61" s="39"/>
      <c r="H61" s="49" t="s">
        <v>233</v>
      </c>
      <c r="I61" s="65"/>
      <c r="J61" s="66">
        <v>1</v>
      </c>
    </row>
    <row r="62" spans="1:10" x14ac:dyDescent="0.15">
      <c r="A62" t="s">
        <v>66</v>
      </c>
      <c r="B62" t="s">
        <v>235</v>
      </c>
      <c r="C62">
        <v>218078</v>
      </c>
      <c r="D62">
        <v>500000</v>
      </c>
      <c r="E62" t="s">
        <v>266</v>
      </c>
      <c r="G62" s="39"/>
      <c r="H62" s="49" t="s">
        <v>240</v>
      </c>
      <c r="I62" s="65"/>
      <c r="J62" s="66">
        <v>1</v>
      </c>
    </row>
    <row r="63" spans="1:10" x14ac:dyDescent="0.15">
      <c r="A63" t="s">
        <v>66</v>
      </c>
      <c r="B63" t="s">
        <v>249</v>
      </c>
      <c r="C63">
        <v>305376</v>
      </c>
      <c r="D63">
        <v>500000</v>
      </c>
      <c r="E63" t="s">
        <v>266</v>
      </c>
      <c r="G63" s="39"/>
      <c r="H63" s="49" t="s">
        <v>238</v>
      </c>
      <c r="I63" s="65"/>
      <c r="J63" s="66">
        <v>1</v>
      </c>
    </row>
    <row r="64" spans="1:10" x14ac:dyDescent="0.15">
      <c r="A64" t="s">
        <v>67</v>
      </c>
      <c r="B64" t="s">
        <v>250</v>
      </c>
      <c r="C64">
        <v>307567</v>
      </c>
      <c r="D64">
        <v>500000</v>
      </c>
      <c r="E64" t="s">
        <v>266</v>
      </c>
      <c r="G64" s="39"/>
      <c r="H64" s="49" t="s">
        <v>239</v>
      </c>
      <c r="I64" s="65"/>
      <c r="J64" s="66">
        <v>1</v>
      </c>
    </row>
    <row r="65" spans="1:10" x14ac:dyDescent="0.15">
      <c r="A65" t="s">
        <v>68</v>
      </c>
      <c r="B65" t="s">
        <v>239</v>
      </c>
      <c r="C65">
        <v>461337</v>
      </c>
      <c r="D65">
        <v>500000</v>
      </c>
      <c r="E65" t="s">
        <v>266</v>
      </c>
      <c r="G65" s="39"/>
      <c r="H65" s="49" t="s">
        <v>249</v>
      </c>
      <c r="I65" s="65"/>
      <c r="J65" s="66">
        <v>1</v>
      </c>
    </row>
    <row r="66" spans="1:10" x14ac:dyDescent="0.15">
      <c r="A66" t="s">
        <v>69</v>
      </c>
      <c r="B66" t="s">
        <v>251</v>
      </c>
      <c r="C66">
        <v>111388</v>
      </c>
      <c r="D66">
        <v>500000</v>
      </c>
      <c r="E66" t="s">
        <v>266</v>
      </c>
      <c r="G66" s="48" t="s">
        <v>19</v>
      </c>
      <c r="H66" s="48" t="s">
        <v>231</v>
      </c>
      <c r="I66" s="63"/>
      <c r="J66" s="64">
        <v>1</v>
      </c>
    </row>
    <row r="67" spans="1:10" x14ac:dyDescent="0.15">
      <c r="A67" t="s">
        <v>70</v>
      </c>
      <c r="B67" t="s">
        <v>222</v>
      </c>
      <c r="C67">
        <v>424641</v>
      </c>
      <c r="D67">
        <v>500000</v>
      </c>
      <c r="E67" t="s">
        <v>266</v>
      </c>
      <c r="G67" s="39"/>
      <c r="H67" s="49" t="s">
        <v>229</v>
      </c>
      <c r="I67" s="65"/>
      <c r="J67" s="66">
        <v>1</v>
      </c>
    </row>
    <row r="68" spans="1:10" x14ac:dyDescent="0.15">
      <c r="A68" t="s">
        <v>71</v>
      </c>
      <c r="B68" t="s">
        <v>222</v>
      </c>
      <c r="C68">
        <v>287238</v>
      </c>
      <c r="D68">
        <v>500000</v>
      </c>
      <c r="E68" t="s">
        <v>266</v>
      </c>
      <c r="G68" s="39"/>
      <c r="H68" s="49" t="s">
        <v>230</v>
      </c>
      <c r="I68" s="65"/>
      <c r="J68" s="66">
        <v>1</v>
      </c>
    </row>
    <row r="69" spans="1:10" x14ac:dyDescent="0.15">
      <c r="A69" t="s">
        <v>72</v>
      </c>
      <c r="B69" t="s">
        <v>222</v>
      </c>
      <c r="C69">
        <v>403226</v>
      </c>
      <c r="D69">
        <v>500000</v>
      </c>
      <c r="E69" t="s">
        <v>266</v>
      </c>
      <c r="G69" s="39"/>
      <c r="H69" s="49" t="s">
        <v>236</v>
      </c>
      <c r="I69" s="65"/>
      <c r="J69" s="66">
        <v>1</v>
      </c>
    </row>
    <row r="70" spans="1:10" x14ac:dyDescent="0.15">
      <c r="A70" t="s">
        <v>73</v>
      </c>
      <c r="B70" t="s">
        <v>222</v>
      </c>
      <c r="C70">
        <v>437427</v>
      </c>
      <c r="D70">
        <v>100000</v>
      </c>
      <c r="E70" t="s">
        <v>265</v>
      </c>
      <c r="G70" s="39"/>
      <c r="H70" s="49" t="s">
        <v>251</v>
      </c>
      <c r="I70" s="65"/>
      <c r="J70" s="66">
        <v>1</v>
      </c>
    </row>
    <row r="71" spans="1:10" x14ac:dyDescent="0.15">
      <c r="A71" t="s">
        <v>74</v>
      </c>
      <c r="B71" t="s">
        <v>223</v>
      </c>
      <c r="C71">
        <v>185769</v>
      </c>
      <c r="D71">
        <v>10000</v>
      </c>
      <c r="E71" t="s">
        <v>265</v>
      </c>
      <c r="G71" s="39"/>
      <c r="H71" s="49" t="s">
        <v>224</v>
      </c>
      <c r="I71" s="65">
        <v>1</v>
      </c>
      <c r="J71" s="66"/>
    </row>
    <row r="72" spans="1:10" x14ac:dyDescent="0.15">
      <c r="A72" t="s">
        <v>75</v>
      </c>
      <c r="B72" t="s">
        <v>224</v>
      </c>
      <c r="C72">
        <v>161441</v>
      </c>
      <c r="D72">
        <v>10001</v>
      </c>
      <c r="E72" t="s">
        <v>265</v>
      </c>
      <c r="G72" s="39"/>
      <c r="H72" s="49" t="s">
        <v>222</v>
      </c>
      <c r="I72" s="65">
        <v>1</v>
      </c>
      <c r="J72" s="66"/>
    </row>
    <row r="73" spans="1:10" x14ac:dyDescent="0.15">
      <c r="A73" t="s">
        <v>76</v>
      </c>
      <c r="B73" t="s">
        <v>224</v>
      </c>
      <c r="C73">
        <v>423695</v>
      </c>
      <c r="D73">
        <v>10002</v>
      </c>
      <c r="E73" t="s">
        <v>265</v>
      </c>
      <c r="G73" s="39"/>
      <c r="H73" s="49" t="s">
        <v>242</v>
      </c>
      <c r="I73" s="65"/>
      <c r="J73" s="66">
        <v>1</v>
      </c>
    </row>
    <row r="74" spans="1:10" x14ac:dyDescent="0.15">
      <c r="A74" t="s">
        <v>77</v>
      </c>
      <c r="B74" t="s">
        <v>225</v>
      </c>
      <c r="C74">
        <v>324335</v>
      </c>
      <c r="D74">
        <v>100000</v>
      </c>
      <c r="E74" t="s">
        <v>265</v>
      </c>
      <c r="G74" s="39"/>
      <c r="H74" s="49" t="s">
        <v>235</v>
      </c>
      <c r="I74" s="65"/>
      <c r="J74" s="66">
        <v>1</v>
      </c>
    </row>
    <row r="75" spans="1:10" x14ac:dyDescent="0.15">
      <c r="A75" t="s">
        <v>78</v>
      </c>
      <c r="B75" t="s">
        <v>224</v>
      </c>
      <c r="C75">
        <v>432467</v>
      </c>
      <c r="D75">
        <v>100001</v>
      </c>
      <c r="E75" t="s">
        <v>265</v>
      </c>
      <c r="G75" s="39"/>
      <c r="H75" s="49" t="s">
        <v>241</v>
      </c>
      <c r="I75" s="65"/>
      <c r="J75" s="66">
        <v>1</v>
      </c>
    </row>
    <row r="76" spans="1:10" x14ac:dyDescent="0.15">
      <c r="A76" t="s">
        <v>79</v>
      </c>
      <c r="B76" t="s">
        <v>224</v>
      </c>
      <c r="C76">
        <v>430079</v>
      </c>
      <c r="D76">
        <v>100002</v>
      </c>
      <c r="E76" t="s">
        <v>265</v>
      </c>
      <c r="G76" s="39"/>
      <c r="H76" s="49" t="s">
        <v>227</v>
      </c>
      <c r="I76" s="65">
        <v>1</v>
      </c>
      <c r="J76" s="66"/>
    </row>
    <row r="77" spans="1:10" x14ac:dyDescent="0.15">
      <c r="A77" t="s">
        <v>80</v>
      </c>
      <c r="B77" t="s">
        <v>224</v>
      </c>
      <c r="C77">
        <v>169764</v>
      </c>
      <c r="D77">
        <v>100003</v>
      </c>
      <c r="E77" t="s">
        <v>265</v>
      </c>
      <c r="G77" s="39"/>
      <c r="H77" s="49" t="s">
        <v>234</v>
      </c>
      <c r="I77" s="65">
        <v>1</v>
      </c>
      <c r="J77" s="66"/>
    </row>
    <row r="78" spans="1:10" x14ac:dyDescent="0.15">
      <c r="A78" t="s">
        <v>81</v>
      </c>
      <c r="B78" t="s">
        <v>224</v>
      </c>
      <c r="C78">
        <v>65278</v>
      </c>
      <c r="D78">
        <v>500000</v>
      </c>
      <c r="E78" t="s">
        <v>266</v>
      </c>
      <c r="G78" s="39"/>
      <c r="H78" s="49" t="s">
        <v>233</v>
      </c>
      <c r="I78" s="65">
        <v>1</v>
      </c>
      <c r="J78" s="66"/>
    </row>
    <row r="79" spans="1:10" x14ac:dyDescent="0.15">
      <c r="A79" t="s">
        <v>82</v>
      </c>
      <c r="B79" t="s">
        <v>226</v>
      </c>
      <c r="C79">
        <v>474394</v>
      </c>
      <c r="D79">
        <v>500000</v>
      </c>
      <c r="E79" t="s">
        <v>266</v>
      </c>
      <c r="G79" s="39"/>
      <c r="H79" s="49" t="s">
        <v>239</v>
      </c>
      <c r="I79" s="65"/>
      <c r="J79" s="66">
        <v>1</v>
      </c>
    </row>
    <row r="80" spans="1:10" x14ac:dyDescent="0.15">
      <c r="A80" t="s">
        <v>83</v>
      </c>
      <c r="B80" t="s">
        <v>227</v>
      </c>
      <c r="C80">
        <v>235000</v>
      </c>
      <c r="D80">
        <v>500000</v>
      </c>
      <c r="E80" t="s">
        <v>266</v>
      </c>
      <c r="G80" s="39"/>
      <c r="H80" s="49" t="s">
        <v>250</v>
      </c>
      <c r="I80" s="65"/>
      <c r="J80" s="66">
        <v>1</v>
      </c>
    </row>
    <row r="81" spans="1:10" x14ac:dyDescent="0.15">
      <c r="A81" t="s">
        <v>84</v>
      </c>
      <c r="B81" t="s">
        <v>227</v>
      </c>
      <c r="C81">
        <v>292851</v>
      </c>
      <c r="D81">
        <v>500000</v>
      </c>
      <c r="E81" t="s">
        <v>266</v>
      </c>
      <c r="G81" s="39"/>
      <c r="H81" s="49" t="s">
        <v>249</v>
      </c>
      <c r="I81" s="65"/>
      <c r="J81" s="66">
        <v>1</v>
      </c>
    </row>
    <row r="82" spans="1:10" x14ac:dyDescent="0.15">
      <c r="A82" t="s">
        <v>85</v>
      </c>
      <c r="B82" t="s">
        <v>227</v>
      </c>
      <c r="C82">
        <v>467826</v>
      </c>
      <c r="D82">
        <v>500000</v>
      </c>
      <c r="E82" t="s">
        <v>266</v>
      </c>
      <c r="G82" s="48" t="s">
        <v>20</v>
      </c>
      <c r="H82" s="48" t="s">
        <v>236</v>
      </c>
      <c r="I82" s="63"/>
      <c r="J82" s="64">
        <v>1</v>
      </c>
    </row>
    <row r="83" spans="1:10" x14ac:dyDescent="0.15">
      <c r="A83" t="s">
        <v>86</v>
      </c>
      <c r="B83" t="s">
        <v>227</v>
      </c>
      <c r="C83">
        <v>160378</v>
      </c>
      <c r="D83">
        <v>500000</v>
      </c>
      <c r="E83" t="s">
        <v>266</v>
      </c>
      <c r="G83" s="39"/>
      <c r="H83" s="49" t="s">
        <v>225</v>
      </c>
      <c r="I83" s="65"/>
      <c r="J83" s="66">
        <v>1</v>
      </c>
    </row>
    <row r="84" spans="1:10" x14ac:dyDescent="0.15">
      <c r="A84" t="s">
        <v>87</v>
      </c>
      <c r="B84" t="s">
        <v>227</v>
      </c>
      <c r="C84">
        <v>213007</v>
      </c>
      <c r="D84">
        <v>500000</v>
      </c>
      <c r="E84" t="s">
        <v>266</v>
      </c>
      <c r="G84" s="39"/>
      <c r="H84" s="49" t="s">
        <v>224</v>
      </c>
      <c r="I84" s="65"/>
      <c r="J84" s="66">
        <v>1</v>
      </c>
    </row>
    <row r="85" spans="1:10" x14ac:dyDescent="0.15">
      <c r="A85" t="s">
        <v>88</v>
      </c>
      <c r="B85" t="s">
        <v>227</v>
      </c>
      <c r="C85">
        <v>83931</v>
      </c>
      <c r="D85">
        <v>10002</v>
      </c>
      <c r="E85" t="s">
        <v>265</v>
      </c>
      <c r="G85" s="39"/>
      <c r="H85" s="49" t="s">
        <v>226</v>
      </c>
      <c r="I85" s="65"/>
      <c r="J85" s="66">
        <v>1</v>
      </c>
    </row>
    <row r="86" spans="1:10" x14ac:dyDescent="0.15">
      <c r="A86" t="s">
        <v>89</v>
      </c>
      <c r="B86" t="s">
        <v>227</v>
      </c>
      <c r="C86">
        <v>189065</v>
      </c>
      <c r="D86">
        <v>100000</v>
      </c>
      <c r="E86" t="s">
        <v>265</v>
      </c>
      <c r="G86" s="39"/>
      <c r="H86" s="49" t="s">
        <v>222</v>
      </c>
      <c r="I86" s="65">
        <v>1</v>
      </c>
      <c r="J86" s="66"/>
    </row>
    <row r="87" spans="1:10" x14ac:dyDescent="0.15">
      <c r="A87" t="s">
        <v>90</v>
      </c>
      <c r="B87" t="s">
        <v>227</v>
      </c>
      <c r="C87">
        <v>443378</v>
      </c>
      <c r="D87">
        <v>100001</v>
      </c>
      <c r="E87" t="s">
        <v>265</v>
      </c>
      <c r="G87" s="39"/>
      <c r="H87" s="49" t="s">
        <v>242</v>
      </c>
      <c r="I87" s="65"/>
      <c r="J87" s="66">
        <v>1</v>
      </c>
    </row>
    <row r="88" spans="1:10" x14ac:dyDescent="0.15">
      <c r="A88" t="s">
        <v>91</v>
      </c>
      <c r="B88" t="s">
        <v>227</v>
      </c>
      <c r="C88">
        <v>139061</v>
      </c>
      <c r="D88">
        <v>100002</v>
      </c>
      <c r="E88" t="s">
        <v>265</v>
      </c>
      <c r="G88" s="39"/>
      <c r="H88" s="49" t="s">
        <v>241</v>
      </c>
      <c r="I88" s="65"/>
      <c r="J88" s="66">
        <v>1</v>
      </c>
    </row>
    <row r="89" spans="1:10" x14ac:dyDescent="0.15">
      <c r="A89" t="s">
        <v>92</v>
      </c>
      <c r="B89" t="s">
        <v>227</v>
      </c>
      <c r="C89">
        <v>412751</v>
      </c>
      <c r="D89">
        <v>100003</v>
      </c>
      <c r="E89" t="s">
        <v>265</v>
      </c>
      <c r="G89" s="39"/>
      <c r="H89" s="49" t="s">
        <v>247</v>
      </c>
      <c r="I89" s="65"/>
      <c r="J89" s="66">
        <v>1</v>
      </c>
    </row>
    <row r="90" spans="1:10" x14ac:dyDescent="0.15">
      <c r="A90" t="s">
        <v>93</v>
      </c>
      <c r="B90" t="s">
        <v>227</v>
      </c>
      <c r="C90">
        <v>56942</v>
      </c>
      <c r="D90">
        <v>500000</v>
      </c>
      <c r="E90" t="s">
        <v>266</v>
      </c>
      <c r="G90" s="39"/>
      <c r="H90" s="49" t="s">
        <v>227</v>
      </c>
      <c r="I90" s="65">
        <v>1</v>
      </c>
      <c r="J90" s="66"/>
    </row>
    <row r="91" spans="1:10" x14ac:dyDescent="0.15">
      <c r="A91" t="s">
        <v>94</v>
      </c>
      <c r="B91" t="s">
        <v>230</v>
      </c>
      <c r="C91">
        <v>374361</v>
      </c>
      <c r="D91">
        <v>500000</v>
      </c>
      <c r="E91" t="s">
        <v>266</v>
      </c>
      <c r="G91" s="39"/>
      <c r="H91" s="49" t="s">
        <v>234</v>
      </c>
      <c r="I91" s="65">
        <v>1</v>
      </c>
      <c r="J91" s="66"/>
    </row>
    <row r="92" spans="1:10" x14ac:dyDescent="0.15">
      <c r="A92" t="s">
        <v>95</v>
      </c>
      <c r="B92" t="s">
        <v>230</v>
      </c>
      <c r="C92">
        <v>371699</v>
      </c>
      <c r="D92">
        <v>500000</v>
      </c>
      <c r="E92" t="s">
        <v>266</v>
      </c>
      <c r="G92" s="39"/>
      <c r="H92" s="49" t="s">
        <v>233</v>
      </c>
      <c r="I92" s="65"/>
      <c r="J92" s="66">
        <v>1</v>
      </c>
    </row>
    <row r="93" spans="1:10" x14ac:dyDescent="0.15">
      <c r="A93" t="s">
        <v>96</v>
      </c>
      <c r="B93" t="s">
        <v>230</v>
      </c>
      <c r="C93">
        <v>193572</v>
      </c>
      <c r="D93">
        <v>500000</v>
      </c>
      <c r="E93" t="s">
        <v>266</v>
      </c>
      <c r="G93" s="39"/>
      <c r="H93" s="49" t="s">
        <v>239</v>
      </c>
      <c r="I93" s="65"/>
      <c r="J93" s="66">
        <v>1</v>
      </c>
    </row>
    <row r="94" spans="1:10" x14ac:dyDescent="0.15">
      <c r="A94" t="s">
        <v>97</v>
      </c>
      <c r="B94" t="s">
        <v>230</v>
      </c>
      <c r="C94">
        <v>296767</v>
      </c>
      <c r="D94">
        <v>500000</v>
      </c>
      <c r="E94" t="s">
        <v>266</v>
      </c>
      <c r="G94" s="39"/>
      <c r="H94" s="49" t="s">
        <v>243</v>
      </c>
      <c r="I94" s="65"/>
      <c r="J94" s="66">
        <v>1</v>
      </c>
    </row>
    <row r="95" spans="1:10" x14ac:dyDescent="0.15">
      <c r="A95" t="s">
        <v>98</v>
      </c>
      <c r="B95" t="s">
        <v>222</v>
      </c>
      <c r="C95">
        <v>366994</v>
      </c>
      <c r="D95">
        <v>500000</v>
      </c>
      <c r="E95" t="s">
        <v>266</v>
      </c>
      <c r="G95" s="48" t="s">
        <v>21</v>
      </c>
      <c r="H95" s="48" t="s">
        <v>236</v>
      </c>
      <c r="I95" s="63"/>
      <c r="J95" s="64">
        <v>1</v>
      </c>
    </row>
    <row r="96" spans="1:10" x14ac:dyDescent="0.15">
      <c r="A96" t="s">
        <v>99</v>
      </c>
      <c r="B96" t="s">
        <v>222</v>
      </c>
      <c r="C96">
        <v>321836</v>
      </c>
      <c r="D96">
        <v>500000</v>
      </c>
      <c r="E96" t="s">
        <v>266</v>
      </c>
      <c r="G96" s="39"/>
      <c r="H96" s="49" t="s">
        <v>251</v>
      </c>
      <c r="I96" s="65"/>
      <c r="J96" s="66">
        <v>1</v>
      </c>
    </row>
    <row r="97" spans="1:10" x14ac:dyDescent="0.15">
      <c r="A97" t="s">
        <v>100</v>
      </c>
      <c r="B97" t="s">
        <v>222</v>
      </c>
      <c r="C97">
        <v>347834</v>
      </c>
      <c r="D97">
        <v>500000</v>
      </c>
      <c r="E97" t="s">
        <v>266</v>
      </c>
      <c r="G97" s="39"/>
      <c r="H97" s="49" t="s">
        <v>224</v>
      </c>
      <c r="I97" s="65"/>
      <c r="J97" s="66">
        <v>1</v>
      </c>
    </row>
    <row r="98" spans="1:10" x14ac:dyDescent="0.15">
      <c r="A98" t="s">
        <v>101</v>
      </c>
      <c r="B98" t="s">
        <v>222</v>
      </c>
      <c r="C98">
        <v>320364</v>
      </c>
      <c r="D98">
        <v>100000</v>
      </c>
      <c r="E98" t="s">
        <v>265</v>
      </c>
      <c r="G98" s="39"/>
      <c r="H98" s="49" t="s">
        <v>226</v>
      </c>
      <c r="I98" s="65"/>
      <c r="J98" s="66">
        <v>1</v>
      </c>
    </row>
    <row r="99" spans="1:10" x14ac:dyDescent="0.15">
      <c r="A99" t="s">
        <v>102</v>
      </c>
      <c r="B99" t="s">
        <v>222</v>
      </c>
      <c r="C99">
        <v>164330</v>
      </c>
      <c r="D99">
        <v>10000</v>
      </c>
      <c r="E99" t="s">
        <v>265</v>
      </c>
      <c r="G99" s="39"/>
      <c r="H99" s="49" t="s">
        <v>222</v>
      </c>
      <c r="I99" s="65">
        <v>1</v>
      </c>
      <c r="J99" s="66"/>
    </row>
    <row r="100" spans="1:10" x14ac:dyDescent="0.15">
      <c r="A100" t="s">
        <v>103</v>
      </c>
      <c r="B100" t="s">
        <v>222</v>
      </c>
      <c r="C100">
        <v>87484</v>
      </c>
      <c r="D100">
        <v>10001</v>
      </c>
      <c r="E100" t="s">
        <v>265</v>
      </c>
      <c r="G100" s="39"/>
      <c r="H100" s="49" t="s">
        <v>235</v>
      </c>
      <c r="I100" s="65">
        <v>1</v>
      </c>
      <c r="J100" s="66"/>
    </row>
    <row r="101" spans="1:10" x14ac:dyDescent="0.15">
      <c r="A101" t="s">
        <v>104</v>
      </c>
      <c r="B101" t="s">
        <v>222</v>
      </c>
      <c r="C101">
        <v>476020</v>
      </c>
      <c r="D101">
        <v>10002</v>
      </c>
      <c r="E101" t="s">
        <v>265</v>
      </c>
      <c r="G101" s="39"/>
      <c r="H101" s="49" t="s">
        <v>241</v>
      </c>
      <c r="I101" s="65"/>
      <c r="J101" s="66">
        <v>1</v>
      </c>
    </row>
    <row r="102" spans="1:10" x14ac:dyDescent="0.15">
      <c r="A102" t="s">
        <v>105</v>
      </c>
      <c r="B102" t="s">
        <v>222</v>
      </c>
      <c r="C102">
        <v>42254</v>
      </c>
      <c r="D102">
        <v>100000</v>
      </c>
      <c r="E102" t="s">
        <v>266</v>
      </c>
      <c r="G102" s="39"/>
      <c r="H102" s="49" t="s">
        <v>227</v>
      </c>
      <c r="I102" s="65">
        <v>1</v>
      </c>
      <c r="J102" s="66"/>
    </row>
    <row r="103" spans="1:10" x14ac:dyDescent="0.15">
      <c r="A103" t="s">
        <v>10</v>
      </c>
      <c r="B103" t="s">
        <v>222</v>
      </c>
      <c r="C103">
        <v>861968</v>
      </c>
      <c r="D103">
        <v>10002</v>
      </c>
      <c r="E103" t="s">
        <v>265</v>
      </c>
      <c r="G103" s="39"/>
      <c r="H103" s="49" t="s">
        <v>234</v>
      </c>
      <c r="I103" s="65"/>
      <c r="J103" s="66">
        <v>1</v>
      </c>
    </row>
    <row r="104" spans="1:10" x14ac:dyDescent="0.15">
      <c r="A104" t="s">
        <v>11</v>
      </c>
      <c r="B104" t="s">
        <v>222</v>
      </c>
      <c r="C104">
        <v>789287</v>
      </c>
      <c r="D104">
        <v>100000</v>
      </c>
      <c r="E104" t="s">
        <v>265</v>
      </c>
      <c r="G104" s="39"/>
      <c r="H104" s="49" t="s">
        <v>233</v>
      </c>
      <c r="I104" s="65"/>
      <c r="J104" s="66">
        <v>1</v>
      </c>
    </row>
    <row r="105" spans="1:10" x14ac:dyDescent="0.15">
      <c r="A105" t="s">
        <v>12</v>
      </c>
      <c r="B105" t="s">
        <v>222</v>
      </c>
      <c r="C105">
        <v>1666069</v>
      </c>
      <c r="D105">
        <v>100001</v>
      </c>
      <c r="E105" t="s">
        <v>265</v>
      </c>
      <c r="G105" s="39"/>
      <c r="H105" s="49" t="s">
        <v>244</v>
      </c>
      <c r="I105" s="65"/>
      <c r="J105" s="66">
        <v>1</v>
      </c>
    </row>
    <row r="106" spans="1:10" x14ac:dyDescent="0.15">
      <c r="A106" t="s">
        <v>13</v>
      </c>
      <c r="B106" t="s">
        <v>222</v>
      </c>
      <c r="C106">
        <v>1023884</v>
      </c>
      <c r="D106">
        <v>100002</v>
      </c>
      <c r="E106" t="s">
        <v>265</v>
      </c>
      <c r="G106" s="39"/>
      <c r="H106" s="49" t="s">
        <v>237</v>
      </c>
      <c r="I106" s="65"/>
      <c r="J106" s="66">
        <v>1</v>
      </c>
    </row>
    <row r="107" spans="1:10" x14ac:dyDescent="0.15">
      <c r="A107" t="s">
        <v>14</v>
      </c>
      <c r="B107" t="s">
        <v>222</v>
      </c>
      <c r="C107">
        <v>1107114</v>
      </c>
      <c r="D107">
        <v>100003</v>
      </c>
      <c r="E107" t="s">
        <v>265</v>
      </c>
      <c r="G107" s="48" t="s">
        <v>22</v>
      </c>
      <c r="H107" s="48" t="s">
        <v>236</v>
      </c>
      <c r="I107" s="63"/>
      <c r="J107" s="64">
        <v>1</v>
      </c>
    </row>
    <row r="108" spans="1:10" x14ac:dyDescent="0.15">
      <c r="A108" t="s">
        <v>15</v>
      </c>
      <c r="B108" t="s">
        <v>222</v>
      </c>
      <c r="C108">
        <v>747428</v>
      </c>
      <c r="D108">
        <v>500000</v>
      </c>
      <c r="E108" t="s">
        <v>265</v>
      </c>
      <c r="G108" s="39"/>
      <c r="H108" s="49" t="s">
        <v>248</v>
      </c>
      <c r="I108" s="65"/>
      <c r="J108" s="66">
        <v>1</v>
      </c>
    </row>
    <row r="109" spans="1:10" x14ac:dyDescent="0.15">
      <c r="A109" t="s">
        <v>16</v>
      </c>
      <c r="B109" t="s">
        <v>222</v>
      </c>
      <c r="C109">
        <v>819545</v>
      </c>
      <c r="D109">
        <v>500000</v>
      </c>
      <c r="E109" t="s">
        <v>265</v>
      </c>
      <c r="G109" s="39"/>
      <c r="H109" s="49" t="s">
        <v>224</v>
      </c>
      <c r="I109" s="65"/>
      <c r="J109" s="66">
        <v>1</v>
      </c>
    </row>
    <row r="110" spans="1:10" x14ac:dyDescent="0.15">
      <c r="A110" t="s">
        <v>17</v>
      </c>
      <c r="B110" t="s">
        <v>223</v>
      </c>
      <c r="C110">
        <v>287857</v>
      </c>
      <c r="D110">
        <v>500000</v>
      </c>
      <c r="E110" t="s">
        <v>266</v>
      </c>
      <c r="G110" s="39"/>
      <c r="H110" s="49" t="s">
        <v>222</v>
      </c>
      <c r="I110" s="65">
        <v>1</v>
      </c>
      <c r="J110" s="66"/>
    </row>
    <row r="111" spans="1:10" x14ac:dyDescent="0.15">
      <c r="A111" t="s">
        <v>18</v>
      </c>
      <c r="B111" t="s">
        <v>224</v>
      </c>
      <c r="C111">
        <v>2032311</v>
      </c>
      <c r="D111">
        <v>500000</v>
      </c>
      <c r="E111" t="s">
        <v>265</v>
      </c>
      <c r="G111" s="39"/>
      <c r="H111" s="49" t="s">
        <v>241</v>
      </c>
      <c r="I111" s="65"/>
      <c r="J111" s="66">
        <v>1</v>
      </c>
    </row>
    <row r="112" spans="1:10" x14ac:dyDescent="0.15">
      <c r="A112" t="s">
        <v>19</v>
      </c>
      <c r="B112" t="s">
        <v>224</v>
      </c>
      <c r="C112">
        <v>1804304</v>
      </c>
      <c r="D112">
        <v>500000</v>
      </c>
      <c r="E112" t="s">
        <v>265</v>
      </c>
      <c r="G112" s="39"/>
      <c r="H112" s="49" t="s">
        <v>228</v>
      </c>
      <c r="I112" s="65"/>
      <c r="J112" s="66">
        <v>1</v>
      </c>
    </row>
    <row r="113" spans="1:10" x14ac:dyDescent="0.15">
      <c r="A113" t="s">
        <v>6</v>
      </c>
      <c r="B113" t="s">
        <v>225</v>
      </c>
      <c r="C113">
        <v>41381</v>
      </c>
      <c r="D113">
        <v>500000</v>
      </c>
      <c r="E113" t="s">
        <v>266</v>
      </c>
      <c r="G113" s="39"/>
      <c r="H113" s="49" t="s">
        <v>227</v>
      </c>
      <c r="I113" s="65">
        <v>1</v>
      </c>
      <c r="J113" s="66"/>
    </row>
    <row r="114" spans="1:10" x14ac:dyDescent="0.15">
      <c r="A114" t="s">
        <v>7</v>
      </c>
      <c r="B114" t="s">
        <v>224</v>
      </c>
      <c r="C114">
        <v>412994</v>
      </c>
      <c r="D114">
        <v>100000</v>
      </c>
      <c r="E114" t="s">
        <v>265</v>
      </c>
      <c r="G114" s="39"/>
      <c r="H114" s="49" t="s">
        <v>234</v>
      </c>
      <c r="I114" s="65">
        <v>1</v>
      </c>
      <c r="J114" s="66"/>
    </row>
    <row r="115" spans="1:10" x14ac:dyDescent="0.15">
      <c r="A115" t="s">
        <v>8</v>
      </c>
      <c r="B115" t="s">
        <v>224</v>
      </c>
      <c r="C115">
        <v>302395</v>
      </c>
      <c r="D115">
        <v>10000</v>
      </c>
      <c r="E115" t="s">
        <v>265</v>
      </c>
      <c r="G115" s="39"/>
      <c r="H115" s="49" t="s">
        <v>238</v>
      </c>
      <c r="I115" s="65"/>
      <c r="J115" s="66">
        <v>1</v>
      </c>
    </row>
    <row r="116" spans="1:10" x14ac:dyDescent="0.15">
      <c r="A116" t="s">
        <v>9</v>
      </c>
      <c r="B116" t="s">
        <v>224</v>
      </c>
      <c r="C116">
        <v>320121</v>
      </c>
      <c r="D116">
        <v>10001</v>
      </c>
      <c r="E116" t="s">
        <v>265</v>
      </c>
      <c r="G116" s="39"/>
      <c r="H116" s="49" t="s">
        <v>243</v>
      </c>
      <c r="I116" s="65"/>
      <c r="J116" s="66">
        <v>1</v>
      </c>
    </row>
    <row r="117" spans="1:10" x14ac:dyDescent="0.15">
      <c r="A117" t="s">
        <v>10</v>
      </c>
      <c r="B117" t="s">
        <v>224</v>
      </c>
      <c r="C117">
        <v>868576</v>
      </c>
      <c r="D117">
        <v>10002</v>
      </c>
      <c r="E117" t="s">
        <v>265</v>
      </c>
      <c r="G117" s="48" t="s">
        <v>23</v>
      </c>
      <c r="H117" s="48" t="s">
        <v>245</v>
      </c>
      <c r="I117" s="63">
        <v>1</v>
      </c>
      <c r="J117" s="64"/>
    </row>
    <row r="118" spans="1:10" x14ac:dyDescent="0.15">
      <c r="A118" t="s">
        <v>11</v>
      </c>
      <c r="B118" t="s">
        <v>226</v>
      </c>
      <c r="C118">
        <v>464247</v>
      </c>
      <c r="D118">
        <v>100000</v>
      </c>
      <c r="E118" t="s">
        <v>265</v>
      </c>
      <c r="G118" s="39"/>
      <c r="H118" s="49" t="s">
        <v>224</v>
      </c>
      <c r="I118" s="65"/>
      <c r="J118" s="66">
        <v>1</v>
      </c>
    </row>
    <row r="119" spans="1:10" x14ac:dyDescent="0.15">
      <c r="A119" t="s">
        <v>12</v>
      </c>
      <c r="B119" t="s">
        <v>227</v>
      </c>
      <c r="C119">
        <v>330926</v>
      </c>
      <c r="D119">
        <v>100001</v>
      </c>
      <c r="E119" t="s">
        <v>265</v>
      </c>
      <c r="G119" s="39"/>
      <c r="H119" s="49" t="s">
        <v>222</v>
      </c>
      <c r="I119" s="65">
        <v>1</v>
      </c>
      <c r="J119" s="66"/>
    </row>
    <row r="120" spans="1:10" x14ac:dyDescent="0.15">
      <c r="A120" t="s">
        <v>13</v>
      </c>
      <c r="B120" t="s">
        <v>227</v>
      </c>
      <c r="C120">
        <v>1096394</v>
      </c>
      <c r="D120">
        <v>100002</v>
      </c>
      <c r="E120" t="s">
        <v>265</v>
      </c>
      <c r="G120" s="39"/>
      <c r="H120" s="49" t="s">
        <v>242</v>
      </c>
      <c r="I120" s="65">
        <v>1</v>
      </c>
      <c r="J120" s="66"/>
    </row>
    <row r="121" spans="1:10" x14ac:dyDescent="0.15">
      <c r="A121" t="s">
        <v>14</v>
      </c>
      <c r="B121" t="s">
        <v>227</v>
      </c>
      <c r="C121">
        <v>223006</v>
      </c>
      <c r="D121">
        <v>100003</v>
      </c>
      <c r="E121" t="s">
        <v>265</v>
      </c>
      <c r="G121" s="39"/>
      <c r="H121" s="49" t="s">
        <v>227</v>
      </c>
      <c r="I121" s="65">
        <v>1</v>
      </c>
      <c r="J121" s="66"/>
    </row>
    <row r="122" spans="1:10" x14ac:dyDescent="0.15">
      <c r="A122" t="s">
        <v>15</v>
      </c>
      <c r="B122" t="s">
        <v>228</v>
      </c>
      <c r="C122">
        <v>435159</v>
      </c>
      <c r="D122">
        <v>500000</v>
      </c>
      <c r="E122" t="s">
        <v>266</v>
      </c>
      <c r="G122" s="39"/>
      <c r="H122" s="49" t="s">
        <v>234</v>
      </c>
      <c r="I122" s="65">
        <v>1</v>
      </c>
      <c r="J122" s="66"/>
    </row>
    <row r="123" spans="1:10" x14ac:dyDescent="0.15">
      <c r="A123" t="s">
        <v>16</v>
      </c>
      <c r="B123" t="s">
        <v>227</v>
      </c>
      <c r="C123">
        <v>148870</v>
      </c>
      <c r="D123">
        <v>500000</v>
      </c>
      <c r="E123" t="s">
        <v>266</v>
      </c>
      <c r="G123" s="39"/>
      <c r="H123" s="49" t="s">
        <v>233</v>
      </c>
      <c r="I123" s="65">
        <v>1</v>
      </c>
      <c r="J123" s="66"/>
    </row>
    <row r="124" spans="1:10" x14ac:dyDescent="0.15">
      <c r="A124" t="s">
        <v>17</v>
      </c>
      <c r="B124" t="s">
        <v>229</v>
      </c>
      <c r="C124">
        <v>524412</v>
      </c>
      <c r="D124">
        <v>500000</v>
      </c>
      <c r="E124" t="s">
        <v>265</v>
      </c>
      <c r="G124" s="39"/>
      <c r="H124" s="49" t="s">
        <v>239</v>
      </c>
      <c r="I124" s="65">
        <v>1</v>
      </c>
      <c r="J124" s="66"/>
    </row>
    <row r="125" spans="1:10" x14ac:dyDescent="0.15">
      <c r="A125" t="s">
        <v>18</v>
      </c>
      <c r="B125" t="s">
        <v>230</v>
      </c>
      <c r="C125">
        <v>592901</v>
      </c>
      <c r="D125">
        <v>500000</v>
      </c>
      <c r="E125" t="s">
        <v>265</v>
      </c>
      <c r="G125" s="39"/>
      <c r="H125" s="49" t="s">
        <v>244</v>
      </c>
      <c r="I125" s="65">
        <v>1</v>
      </c>
      <c r="J125" s="66"/>
    </row>
    <row r="126" spans="1:10" x14ac:dyDescent="0.15">
      <c r="A126" t="s">
        <v>19</v>
      </c>
      <c r="B126" t="s">
        <v>231</v>
      </c>
      <c r="C126">
        <v>164490</v>
      </c>
      <c r="D126">
        <v>500000</v>
      </c>
      <c r="E126" t="s">
        <v>266</v>
      </c>
      <c r="G126" s="39"/>
      <c r="H126" s="49" t="s">
        <v>237</v>
      </c>
      <c r="I126" s="65">
        <v>1</v>
      </c>
      <c r="J126" s="66"/>
    </row>
    <row r="127" spans="1:10" x14ac:dyDescent="0.15">
      <c r="A127" t="s">
        <v>6</v>
      </c>
      <c r="B127" t="s">
        <v>230</v>
      </c>
      <c r="C127">
        <v>564506</v>
      </c>
      <c r="D127">
        <v>500000</v>
      </c>
      <c r="E127" t="s">
        <v>265</v>
      </c>
      <c r="G127" s="39"/>
      <c r="H127" s="49" t="s">
        <v>249</v>
      </c>
      <c r="I127" s="65">
        <v>1</v>
      </c>
      <c r="J127" s="66"/>
    </row>
    <row r="128" spans="1:10" x14ac:dyDescent="0.15">
      <c r="A128" t="s">
        <v>7</v>
      </c>
      <c r="B128" t="s">
        <v>231</v>
      </c>
      <c r="C128">
        <v>317442</v>
      </c>
      <c r="D128">
        <v>100000</v>
      </c>
      <c r="E128" t="s">
        <v>265</v>
      </c>
      <c r="G128" s="48" t="s">
        <v>24</v>
      </c>
      <c r="H128" s="48" t="s">
        <v>229</v>
      </c>
      <c r="I128" s="63">
        <v>1</v>
      </c>
      <c r="J128" s="64"/>
    </row>
    <row r="129" spans="1:10" x14ac:dyDescent="0.15">
      <c r="A129" t="s">
        <v>8</v>
      </c>
      <c r="B129" t="s">
        <v>229</v>
      </c>
      <c r="C129">
        <v>471584</v>
      </c>
      <c r="D129">
        <v>10000</v>
      </c>
      <c r="E129" t="s">
        <v>265</v>
      </c>
      <c r="G129" s="39"/>
      <c r="H129" s="49" t="s">
        <v>236</v>
      </c>
      <c r="I129" s="65">
        <v>1</v>
      </c>
      <c r="J129" s="66"/>
    </row>
    <row r="130" spans="1:10" x14ac:dyDescent="0.15">
      <c r="A130" t="s">
        <v>9</v>
      </c>
      <c r="B130" t="s">
        <v>232</v>
      </c>
      <c r="C130">
        <v>335888</v>
      </c>
      <c r="D130">
        <v>10001</v>
      </c>
      <c r="E130" t="s">
        <v>265</v>
      </c>
      <c r="G130" s="39"/>
      <c r="H130" s="49" t="s">
        <v>224</v>
      </c>
      <c r="I130" s="65">
        <v>1</v>
      </c>
      <c r="J130" s="66"/>
    </row>
    <row r="131" spans="1:10" x14ac:dyDescent="0.15">
      <c r="A131" t="s">
        <v>10</v>
      </c>
      <c r="B131" t="s">
        <v>233</v>
      </c>
      <c r="C131">
        <v>204841</v>
      </c>
      <c r="D131">
        <v>10002</v>
      </c>
      <c r="E131" t="s">
        <v>265</v>
      </c>
      <c r="G131" s="39"/>
      <c r="H131" s="49" t="s">
        <v>222</v>
      </c>
      <c r="I131" s="65">
        <v>1</v>
      </c>
      <c r="J131" s="66"/>
    </row>
    <row r="132" spans="1:10" x14ac:dyDescent="0.15">
      <c r="A132" t="s">
        <v>11</v>
      </c>
      <c r="B132" t="s">
        <v>234</v>
      </c>
      <c r="C132">
        <v>1024751</v>
      </c>
      <c r="D132">
        <v>100000</v>
      </c>
      <c r="E132" t="s">
        <v>265</v>
      </c>
      <c r="G132" s="39"/>
      <c r="H132" s="49" t="s">
        <v>223</v>
      </c>
      <c r="I132" s="65">
        <v>1</v>
      </c>
      <c r="J132" s="66"/>
    </row>
    <row r="133" spans="1:10" x14ac:dyDescent="0.15">
      <c r="A133" t="s">
        <v>12</v>
      </c>
      <c r="B133" t="s">
        <v>233</v>
      </c>
      <c r="C133">
        <v>687209</v>
      </c>
      <c r="D133">
        <v>100001</v>
      </c>
      <c r="E133" t="s">
        <v>265</v>
      </c>
      <c r="G133" s="39"/>
      <c r="H133" s="49" t="s">
        <v>246</v>
      </c>
      <c r="I133" s="65">
        <v>1</v>
      </c>
      <c r="J133" s="66"/>
    </row>
    <row r="134" spans="1:10" x14ac:dyDescent="0.15">
      <c r="A134" t="s">
        <v>13</v>
      </c>
      <c r="B134" t="s">
        <v>234</v>
      </c>
      <c r="C134">
        <v>680685</v>
      </c>
      <c r="D134">
        <v>100002</v>
      </c>
      <c r="E134" t="s">
        <v>265</v>
      </c>
      <c r="G134" s="39"/>
      <c r="H134" s="49" t="s">
        <v>235</v>
      </c>
      <c r="I134" s="65">
        <v>1</v>
      </c>
      <c r="J134" s="66"/>
    </row>
    <row r="135" spans="1:10" x14ac:dyDescent="0.15">
      <c r="A135" t="s">
        <v>14</v>
      </c>
      <c r="B135" t="s">
        <v>233</v>
      </c>
      <c r="C135">
        <v>161043</v>
      </c>
      <c r="D135">
        <v>100003</v>
      </c>
      <c r="E135" t="s">
        <v>265</v>
      </c>
      <c r="G135" s="39"/>
      <c r="H135" s="49" t="s">
        <v>228</v>
      </c>
      <c r="I135" s="65">
        <v>1</v>
      </c>
      <c r="J135" s="66"/>
    </row>
    <row r="136" spans="1:10" x14ac:dyDescent="0.15">
      <c r="A136" t="s">
        <v>15</v>
      </c>
      <c r="B136" t="s">
        <v>235</v>
      </c>
      <c r="C136">
        <v>267437</v>
      </c>
      <c r="D136">
        <v>500000</v>
      </c>
      <c r="E136" t="s">
        <v>266</v>
      </c>
      <c r="G136" s="39"/>
      <c r="H136" s="49" t="s">
        <v>227</v>
      </c>
      <c r="I136" s="65">
        <v>1</v>
      </c>
      <c r="J136" s="66"/>
    </row>
    <row r="137" spans="1:10" x14ac:dyDescent="0.15">
      <c r="A137" t="s">
        <v>16</v>
      </c>
      <c r="B137" t="s">
        <v>236</v>
      </c>
      <c r="C137">
        <v>453981</v>
      </c>
      <c r="D137">
        <v>500000</v>
      </c>
      <c r="E137" t="s">
        <v>266</v>
      </c>
      <c r="G137" s="39"/>
      <c r="H137" s="49" t="s">
        <v>234</v>
      </c>
      <c r="I137" s="65">
        <v>1</v>
      </c>
      <c r="J137" s="66"/>
    </row>
    <row r="138" spans="1:10" x14ac:dyDescent="0.15">
      <c r="A138" t="s">
        <v>17</v>
      </c>
      <c r="B138" t="s">
        <v>237</v>
      </c>
      <c r="C138">
        <v>190053</v>
      </c>
      <c r="D138">
        <v>500000</v>
      </c>
      <c r="E138" t="s">
        <v>266</v>
      </c>
      <c r="G138" s="39"/>
      <c r="H138" s="49" t="s">
        <v>238</v>
      </c>
      <c r="I138" s="65">
        <v>1</v>
      </c>
      <c r="J138" s="66"/>
    </row>
    <row r="139" spans="1:10" x14ac:dyDescent="0.15">
      <c r="A139" t="s">
        <v>18</v>
      </c>
      <c r="B139" t="s">
        <v>238</v>
      </c>
      <c r="C139">
        <v>396753</v>
      </c>
      <c r="D139">
        <v>500000</v>
      </c>
      <c r="E139" t="s">
        <v>266</v>
      </c>
      <c r="G139" s="39"/>
      <c r="H139" s="49" t="s">
        <v>250</v>
      </c>
      <c r="I139" s="65">
        <v>1</v>
      </c>
      <c r="J139" s="66"/>
    </row>
    <row r="140" spans="1:10" x14ac:dyDescent="0.15">
      <c r="A140" t="s">
        <v>19</v>
      </c>
      <c r="B140" t="s">
        <v>239</v>
      </c>
      <c r="C140">
        <v>478537</v>
      </c>
      <c r="D140">
        <v>500000</v>
      </c>
      <c r="E140" t="s">
        <v>266</v>
      </c>
      <c r="G140" s="48" t="s">
        <v>7</v>
      </c>
      <c r="H140" s="48" t="s">
        <v>231</v>
      </c>
      <c r="I140" s="63">
        <v>1</v>
      </c>
      <c r="J140" s="64"/>
    </row>
    <row r="141" spans="1:10" x14ac:dyDescent="0.15">
      <c r="A141" t="s">
        <v>6</v>
      </c>
      <c r="B141" t="s">
        <v>238</v>
      </c>
      <c r="C141">
        <v>457317</v>
      </c>
      <c r="D141">
        <v>500000</v>
      </c>
      <c r="E141" t="s">
        <v>266</v>
      </c>
      <c r="G141" s="39"/>
      <c r="H141" s="49" t="s">
        <v>230</v>
      </c>
      <c r="I141" s="65">
        <v>1</v>
      </c>
      <c r="J141" s="66"/>
    </row>
    <row r="142" spans="1:10" x14ac:dyDescent="0.15">
      <c r="A142" t="s">
        <v>7</v>
      </c>
      <c r="B142" t="s">
        <v>240</v>
      </c>
      <c r="C142">
        <v>351736</v>
      </c>
      <c r="D142">
        <v>100000</v>
      </c>
      <c r="E142" t="s">
        <v>265</v>
      </c>
      <c r="G142" s="39"/>
      <c r="H142" s="49" t="s">
        <v>224</v>
      </c>
      <c r="I142" s="65">
        <v>1</v>
      </c>
      <c r="J142" s="66"/>
    </row>
    <row r="143" spans="1:10" x14ac:dyDescent="0.15">
      <c r="A143" t="s">
        <v>8</v>
      </c>
      <c r="B143" t="s">
        <v>234</v>
      </c>
      <c r="C143">
        <v>486731</v>
      </c>
      <c r="D143">
        <v>10000</v>
      </c>
      <c r="E143" t="s">
        <v>265</v>
      </c>
      <c r="G143" s="39"/>
      <c r="H143" s="49" t="s">
        <v>226</v>
      </c>
      <c r="I143" s="65">
        <v>1</v>
      </c>
      <c r="J143" s="66"/>
    </row>
    <row r="144" spans="1:10" x14ac:dyDescent="0.15">
      <c r="A144" t="s">
        <v>9</v>
      </c>
      <c r="B144" t="s">
        <v>234</v>
      </c>
      <c r="C144">
        <v>154644</v>
      </c>
      <c r="D144">
        <v>10001</v>
      </c>
      <c r="E144" t="s">
        <v>265</v>
      </c>
      <c r="G144" s="39"/>
      <c r="H144" s="49" t="s">
        <v>222</v>
      </c>
      <c r="I144" s="65">
        <v>1</v>
      </c>
      <c r="J144" s="66"/>
    </row>
    <row r="145" spans="1:10" x14ac:dyDescent="0.15">
      <c r="A145" t="s">
        <v>10</v>
      </c>
      <c r="B145" t="s">
        <v>234</v>
      </c>
      <c r="C145">
        <v>792292</v>
      </c>
      <c r="D145">
        <v>10002</v>
      </c>
      <c r="E145" t="s">
        <v>265</v>
      </c>
      <c r="G145" s="39"/>
      <c r="H145" s="49" t="s">
        <v>233</v>
      </c>
      <c r="I145" s="65">
        <v>1</v>
      </c>
      <c r="J145" s="66"/>
    </row>
    <row r="146" spans="1:10" x14ac:dyDescent="0.15">
      <c r="A146" t="s">
        <v>12</v>
      </c>
      <c r="B146" t="s">
        <v>234</v>
      </c>
      <c r="C146">
        <v>207114</v>
      </c>
      <c r="D146">
        <v>100001</v>
      </c>
      <c r="E146" t="s">
        <v>265</v>
      </c>
      <c r="G146" s="39"/>
      <c r="H146" s="49" t="s">
        <v>240</v>
      </c>
      <c r="I146" s="65">
        <v>1</v>
      </c>
      <c r="J146" s="66"/>
    </row>
    <row r="147" spans="1:10" x14ac:dyDescent="0.15">
      <c r="A147" t="s">
        <v>14</v>
      </c>
      <c r="B147" t="s">
        <v>234</v>
      </c>
      <c r="C147">
        <v>546077</v>
      </c>
      <c r="D147">
        <v>100003</v>
      </c>
      <c r="E147" t="s">
        <v>265</v>
      </c>
      <c r="G147" s="39"/>
      <c r="H147" s="49" t="s">
        <v>239</v>
      </c>
      <c r="I147" s="65"/>
      <c r="J147" s="66">
        <v>1</v>
      </c>
    </row>
    <row r="148" spans="1:10" x14ac:dyDescent="0.15">
      <c r="A148" t="s">
        <v>15</v>
      </c>
      <c r="B148" t="s">
        <v>234</v>
      </c>
      <c r="C148">
        <v>696068</v>
      </c>
      <c r="D148">
        <v>500000</v>
      </c>
      <c r="E148" t="s">
        <v>265</v>
      </c>
      <c r="G148" s="39"/>
      <c r="H148" s="49" t="s">
        <v>243</v>
      </c>
      <c r="I148" s="65">
        <v>1</v>
      </c>
      <c r="J148" s="66"/>
    </row>
    <row r="149" spans="1:10" x14ac:dyDescent="0.15">
      <c r="A149" t="s">
        <v>16</v>
      </c>
      <c r="B149" t="s">
        <v>241</v>
      </c>
      <c r="C149">
        <v>412747</v>
      </c>
      <c r="D149">
        <v>500000</v>
      </c>
      <c r="E149" t="s">
        <v>266</v>
      </c>
      <c r="G149" s="48" t="s">
        <v>25</v>
      </c>
      <c r="H149" s="48" t="s">
        <v>230</v>
      </c>
      <c r="I149" s="63">
        <v>1</v>
      </c>
      <c r="J149" s="64"/>
    </row>
    <row r="150" spans="1:10" x14ac:dyDescent="0.15">
      <c r="A150" t="s">
        <v>17</v>
      </c>
      <c r="B150" t="s">
        <v>241</v>
      </c>
      <c r="C150">
        <v>929412</v>
      </c>
      <c r="D150">
        <v>500000</v>
      </c>
      <c r="E150" t="s">
        <v>265</v>
      </c>
      <c r="G150" s="39"/>
      <c r="H150" s="49" t="s">
        <v>236</v>
      </c>
      <c r="I150" s="65">
        <v>1</v>
      </c>
      <c r="J150" s="66"/>
    </row>
    <row r="151" spans="1:10" x14ac:dyDescent="0.15">
      <c r="A151" t="s">
        <v>18</v>
      </c>
      <c r="B151" t="s">
        <v>241</v>
      </c>
      <c r="C151">
        <v>396744</v>
      </c>
      <c r="D151">
        <v>500000</v>
      </c>
      <c r="E151" t="s">
        <v>266</v>
      </c>
      <c r="G151" s="39"/>
      <c r="H151" s="49" t="s">
        <v>245</v>
      </c>
      <c r="I151" s="65">
        <v>1</v>
      </c>
      <c r="J151" s="66"/>
    </row>
    <row r="152" spans="1:10" x14ac:dyDescent="0.15">
      <c r="A152" t="s">
        <v>19</v>
      </c>
      <c r="B152" t="s">
        <v>242</v>
      </c>
      <c r="C152">
        <v>100564</v>
      </c>
      <c r="D152">
        <v>500000</v>
      </c>
      <c r="E152" t="s">
        <v>266</v>
      </c>
      <c r="G152" s="39"/>
      <c r="H152" s="49" t="s">
        <v>224</v>
      </c>
      <c r="I152" s="65">
        <v>1</v>
      </c>
      <c r="J152" s="66"/>
    </row>
    <row r="153" spans="1:10" x14ac:dyDescent="0.15">
      <c r="A153" t="s">
        <v>6</v>
      </c>
      <c r="B153" t="s">
        <v>236</v>
      </c>
      <c r="C153">
        <v>129388</v>
      </c>
      <c r="D153">
        <v>500000</v>
      </c>
      <c r="E153" t="s">
        <v>266</v>
      </c>
      <c r="G153" s="39"/>
      <c r="H153" s="49" t="s">
        <v>226</v>
      </c>
      <c r="I153" s="65">
        <v>1</v>
      </c>
      <c r="J153" s="66"/>
    </row>
    <row r="154" spans="1:10" x14ac:dyDescent="0.15">
      <c r="A154" t="s">
        <v>7</v>
      </c>
      <c r="B154" t="s">
        <v>243</v>
      </c>
      <c r="C154">
        <v>433983</v>
      </c>
      <c r="D154">
        <v>100000</v>
      </c>
      <c r="E154" t="s">
        <v>265</v>
      </c>
      <c r="G154" s="39"/>
      <c r="H154" s="49" t="s">
        <v>222</v>
      </c>
      <c r="I154" s="65">
        <v>1</v>
      </c>
      <c r="J154" s="66"/>
    </row>
    <row r="155" spans="1:10" x14ac:dyDescent="0.15">
      <c r="A155" t="s">
        <v>8</v>
      </c>
      <c r="B155" t="s">
        <v>244</v>
      </c>
      <c r="C155">
        <v>120694</v>
      </c>
      <c r="D155">
        <v>10000</v>
      </c>
      <c r="E155" t="s">
        <v>265</v>
      </c>
      <c r="G155" s="39"/>
      <c r="H155" s="49" t="s">
        <v>241</v>
      </c>
      <c r="I155" s="65">
        <v>1</v>
      </c>
      <c r="J155" s="66"/>
    </row>
    <row r="156" spans="1:10" x14ac:dyDescent="0.15">
      <c r="A156" t="s">
        <v>9</v>
      </c>
      <c r="B156" t="s">
        <v>238</v>
      </c>
      <c r="C156">
        <v>450880</v>
      </c>
      <c r="D156">
        <v>10001</v>
      </c>
      <c r="E156" t="s">
        <v>265</v>
      </c>
      <c r="G156" s="39"/>
      <c r="H156" s="49" t="s">
        <v>228</v>
      </c>
      <c r="I156" s="65">
        <v>1</v>
      </c>
      <c r="J156" s="66"/>
    </row>
    <row r="157" spans="1:10" x14ac:dyDescent="0.15">
      <c r="A157" t="s">
        <v>10</v>
      </c>
      <c r="B157" t="s">
        <v>245</v>
      </c>
      <c r="C157">
        <v>136141</v>
      </c>
      <c r="D157">
        <v>10002</v>
      </c>
      <c r="E157" t="s">
        <v>265</v>
      </c>
      <c r="G157" s="39"/>
      <c r="H157" s="49" t="s">
        <v>227</v>
      </c>
      <c r="I157" s="65">
        <v>1</v>
      </c>
      <c r="J157" s="66"/>
    </row>
    <row r="158" spans="1:10" x14ac:dyDescent="0.15">
      <c r="A158" t="s">
        <v>11</v>
      </c>
      <c r="B158" t="s">
        <v>246</v>
      </c>
      <c r="C158">
        <v>109693</v>
      </c>
      <c r="D158">
        <v>100000</v>
      </c>
      <c r="E158" t="s">
        <v>265</v>
      </c>
      <c r="G158" s="39"/>
      <c r="H158" s="49" t="s">
        <v>240</v>
      </c>
      <c r="I158" s="65">
        <v>1</v>
      </c>
      <c r="J158" s="66"/>
    </row>
    <row r="159" spans="1:10" x14ac:dyDescent="0.15">
      <c r="A159" t="s">
        <v>12</v>
      </c>
      <c r="B159" t="s">
        <v>226</v>
      </c>
      <c r="C159">
        <v>271481</v>
      </c>
      <c r="D159">
        <v>100001</v>
      </c>
      <c r="E159" t="s">
        <v>265</v>
      </c>
      <c r="G159" s="39"/>
      <c r="H159" s="49" t="s">
        <v>239</v>
      </c>
      <c r="I159" s="65">
        <v>1</v>
      </c>
      <c r="J159" s="66"/>
    </row>
    <row r="160" spans="1:10" x14ac:dyDescent="0.15">
      <c r="A160" t="s">
        <v>14</v>
      </c>
      <c r="B160" t="s">
        <v>230</v>
      </c>
      <c r="C160">
        <v>184419</v>
      </c>
      <c r="D160">
        <v>100003</v>
      </c>
      <c r="E160" t="s">
        <v>265</v>
      </c>
      <c r="G160" s="39"/>
      <c r="H160" s="49" t="s">
        <v>243</v>
      </c>
      <c r="I160" s="65">
        <v>1</v>
      </c>
      <c r="J160" s="66"/>
    </row>
    <row r="161" spans="1:10" x14ac:dyDescent="0.15">
      <c r="A161" t="s">
        <v>15</v>
      </c>
      <c r="B161" t="s">
        <v>233</v>
      </c>
      <c r="C161">
        <v>117296</v>
      </c>
      <c r="D161">
        <v>500000</v>
      </c>
      <c r="E161" t="s">
        <v>266</v>
      </c>
      <c r="G161" s="48" t="s">
        <v>26</v>
      </c>
      <c r="H161" s="48" t="s">
        <v>231</v>
      </c>
      <c r="I161" s="63">
        <v>1</v>
      </c>
      <c r="J161" s="64"/>
    </row>
    <row r="162" spans="1:10" x14ac:dyDescent="0.15">
      <c r="A162" t="s">
        <v>16</v>
      </c>
      <c r="B162" t="s">
        <v>247</v>
      </c>
      <c r="C162">
        <v>462785</v>
      </c>
      <c r="D162">
        <v>500000</v>
      </c>
      <c r="E162" t="s">
        <v>266</v>
      </c>
      <c r="G162" s="39"/>
      <c r="H162" s="49" t="s">
        <v>229</v>
      </c>
      <c r="I162" s="65">
        <v>1</v>
      </c>
      <c r="J162" s="66"/>
    </row>
    <row r="163" spans="1:10" x14ac:dyDescent="0.15">
      <c r="A163" t="s">
        <v>17</v>
      </c>
      <c r="B163" t="s">
        <v>235</v>
      </c>
      <c r="C163">
        <v>133727</v>
      </c>
      <c r="D163">
        <v>500000</v>
      </c>
      <c r="E163" t="s">
        <v>266</v>
      </c>
      <c r="G163" s="39"/>
      <c r="H163" s="49" t="s">
        <v>230</v>
      </c>
      <c r="I163" s="65">
        <v>1</v>
      </c>
      <c r="J163" s="66"/>
    </row>
    <row r="164" spans="1:10" x14ac:dyDescent="0.15">
      <c r="A164" t="s">
        <v>18</v>
      </c>
      <c r="B164" t="s">
        <v>248</v>
      </c>
      <c r="C164">
        <v>144685</v>
      </c>
      <c r="D164">
        <v>500000</v>
      </c>
      <c r="E164" t="s">
        <v>266</v>
      </c>
      <c r="G164" s="39"/>
      <c r="H164" s="49" t="s">
        <v>251</v>
      </c>
      <c r="I164" s="65">
        <v>1</v>
      </c>
      <c r="J164" s="66"/>
    </row>
    <row r="165" spans="1:10" x14ac:dyDescent="0.15">
      <c r="A165" t="s">
        <v>19</v>
      </c>
      <c r="B165" t="s">
        <v>249</v>
      </c>
      <c r="C165">
        <v>134151</v>
      </c>
      <c r="D165">
        <v>500000</v>
      </c>
      <c r="E165" t="s">
        <v>266</v>
      </c>
      <c r="G165" s="39"/>
      <c r="H165" s="49" t="s">
        <v>225</v>
      </c>
      <c r="I165" s="65">
        <v>1</v>
      </c>
      <c r="J165" s="66"/>
    </row>
    <row r="166" spans="1:10" x14ac:dyDescent="0.15">
      <c r="A166" t="s">
        <v>6</v>
      </c>
      <c r="B166" t="s">
        <v>250</v>
      </c>
      <c r="C166">
        <v>220735</v>
      </c>
      <c r="D166">
        <v>500000</v>
      </c>
      <c r="E166" t="s">
        <v>266</v>
      </c>
      <c r="G166" s="39"/>
      <c r="H166" s="49" t="s">
        <v>224</v>
      </c>
      <c r="I166" s="65">
        <v>1</v>
      </c>
      <c r="J166" s="66"/>
    </row>
    <row r="167" spans="1:10" x14ac:dyDescent="0.15">
      <c r="A167" t="s">
        <v>7</v>
      </c>
      <c r="B167" t="s">
        <v>239</v>
      </c>
      <c r="C167">
        <v>73294</v>
      </c>
      <c r="D167">
        <v>100000</v>
      </c>
      <c r="E167" t="s">
        <v>266</v>
      </c>
      <c r="G167" s="39"/>
      <c r="H167" s="49" t="s">
        <v>222</v>
      </c>
      <c r="I167" s="65">
        <v>1</v>
      </c>
      <c r="J167" s="66"/>
    </row>
    <row r="168" spans="1:10" x14ac:dyDescent="0.15">
      <c r="A168" t="s">
        <v>8</v>
      </c>
      <c r="B168" t="s">
        <v>251</v>
      </c>
      <c r="C168">
        <v>411959</v>
      </c>
      <c r="D168">
        <v>10000</v>
      </c>
      <c r="E168" t="s">
        <v>265</v>
      </c>
      <c r="G168" s="39"/>
      <c r="H168" s="49" t="s">
        <v>223</v>
      </c>
      <c r="I168" s="65">
        <v>1</v>
      </c>
      <c r="J168" s="66"/>
    </row>
    <row r="169" spans="1:10" x14ac:dyDescent="0.15">
      <c r="A169" t="s">
        <v>13</v>
      </c>
      <c r="B169" t="s">
        <v>223</v>
      </c>
      <c r="C169">
        <v>491116</v>
      </c>
      <c r="D169">
        <v>100002</v>
      </c>
      <c r="E169" t="s">
        <v>265</v>
      </c>
      <c r="G169" s="39"/>
      <c r="H169" s="49" t="s">
        <v>246</v>
      </c>
      <c r="I169" s="65">
        <v>1</v>
      </c>
      <c r="J169" s="66"/>
    </row>
    <row r="170" spans="1:10" x14ac:dyDescent="0.15">
      <c r="A170" t="s">
        <v>16</v>
      </c>
      <c r="B170" t="s">
        <v>225</v>
      </c>
      <c r="C170">
        <v>501940</v>
      </c>
      <c r="D170">
        <v>500000</v>
      </c>
      <c r="E170" t="s">
        <v>265</v>
      </c>
      <c r="G170" s="39"/>
      <c r="H170" s="49" t="s">
        <v>241</v>
      </c>
      <c r="I170" s="65">
        <v>1</v>
      </c>
      <c r="J170" s="66"/>
    </row>
    <row r="171" spans="1:10" x14ac:dyDescent="0.15">
      <c r="A171" t="s">
        <v>7</v>
      </c>
      <c r="B171" t="s">
        <v>226</v>
      </c>
      <c r="C171">
        <v>258293</v>
      </c>
      <c r="D171">
        <v>100000</v>
      </c>
      <c r="E171" t="s">
        <v>265</v>
      </c>
      <c r="G171" s="39"/>
      <c r="H171" s="49" t="s">
        <v>227</v>
      </c>
      <c r="I171" s="65">
        <v>1</v>
      </c>
      <c r="J171" s="66"/>
    </row>
    <row r="172" spans="1:10" x14ac:dyDescent="0.15">
      <c r="A172" t="s">
        <v>8</v>
      </c>
      <c r="B172" t="s">
        <v>227</v>
      </c>
      <c r="C172">
        <v>18155</v>
      </c>
      <c r="D172">
        <v>10000</v>
      </c>
      <c r="E172" t="s">
        <v>265</v>
      </c>
      <c r="G172" s="39"/>
      <c r="H172" s="49" t="s">
        <v>234</v>
      </c>
      <c r="I172" s="65">
        <v>1</v>
      </c>
      <c r="J172" s="66"/>
    </row>
    <row r="173" spans="1:10" x14ac:dyDescent="0.15">
      <c r="A173" t="s">
        <v>9</v>
      </c>
      <c r="B173" t="s">
        <v>227</v>
      </c>
      <c r="C173">
        <v>424647</v>
      </c>
      <c r="D173">
        <v>10001</v>
      </c>
      <c r="E173" t="s">
        <v>265</v>
      </c>
      <c r="G173" s="39"/>
      <c r="H173" s="49" t="s">
        <v>233</v>
      </c>
      <c r="I173" s="65">
        <v>1</v>
      </c>
      <c r="J173" s="66"/>
    </row>
    <row r="174" spans="1:10" x14ac:dyDescent="0.15">
      <c r="A174" t="s">
        <v>10</v>
      </c>
      <c r="B174" t="s">
        <v>227</v>
      </c>
      <c r="C174">
        <v>1175483</v>
      </c>
      <c r="D174">
        <v>10002</v>
      </c>
      <c r="E174" t="s">
        <v>265</v>
      </c>
      <c r="G174" s="39"/>
      <c r="H174" s="49" t="s">
        <v>238</v>
      </c>
      <c r="I174" s="65">
        <v>1</v>
      </c>
      <c r="J174" s="66"/>
    </row>
    <row r="175" spans="1:10" x14ac:dyDescent="0.15">
      <c r="A175" t="s">
        <v>11</v>
      </c>
      <c r="B175" t="s">
        <v>227</v>
      </c>
      <c r="C175">
        <v>840728</v>
      </c>
      <c r="D175">
        <v>100000</v>
      </c>
      <c r="E175" t="s">
        <v>265</v>
      </c>
      <c r="G175" s="39"/>
      <c r="H175" s="49" t="s">
        <v>244</v>
      </c>
      <c r="I175" s="65">
        <v>1</v>
      </c>
      <c r="J175" s="66"/>
    </row>
    <row r="176" spans="1:10" x14ac:dyDescent="0.15">
      <c r="A176" t="s">
        <v>15</v>
      </c>
      <c r="B176" t="s">
        <v>227</v>
      </c>
      <c r="C176">
        <v>233742</v>
      </c>
      <c r="D176">
        <v>500000</v>
      </c>
      <c r="E176" t="s">
        <v>266</v>
      </c>
      <c r="G176" s="39"/>
      <c r="H176" s="49" t="s">
        <v>237</v>
      </c>
      <c r="I176" s="65">
        <v>1</v>
      </c>
      <c r="J176" s="66"/>
    </row>
    <row r="177" spans="1:10" x14ac:dyDescent="0.15">
      <c r="A177" t="s">
        <v>17</v>
      </c>
      <c r="B177" t="s">
        <v>227</v>
      </c>
      <c r="C177">
        <v>877582</v>
      </c>
      <c r="D177">
        <v>500000</v>
      </c>
      <c r="E177" t="s">
        <v>265</v>
      </c>
      <c r="G177" s="48" t="s">
        <v>27</v>
      </c>
      <c r="H177" s="48" t="s">
        <v>229</v>
      </c>
      <c r="I177" s="63">
        <v>1</v>
      </c>
      <c r="J177" s="64"/>
    </row>
    <row r="178" spans="1:10" x14ac:dyDescent="0.15">
      <c r="A178" t="s">
        <v>18</v>
      </c>
      <c r="B178" t="s">
        <v>227</v>
      </c>
      <c r="C178">
        <v>1006233</v>
      </c>
      <c r="D178">
        <v>500000</v>
      </c>
      <c r="E178" t="s">
        <v>265</v>
      </c>
      <c r="G178" s="39"/>
      <c r="H178" s="49" t="s">
        <v>230</v>
      </c>
      <c r="I178" s="65">
        <v>1</v>
      </c>
      <c r="J178" s="66"/>
    </row>
    <row r="179" spans="1:10" x14ac:dyDescent="0.15">
      <c r="A179" t="s">
        <v>19</v>
      </c>
      <c r="B179" t="s">
        <v>230</v>
      </c>
      <c r="C179">
        <v>185061</v>
      </c>
      <c r="D179">
        <v>500000</v>
      </c>
      <c r="E179" t="s">
        <v>266</v>
      </c>
      <c r="G179" s="39"/>
      <c r="H179" s="49" t="s">
        <v>225</v>
      </c>
      <c r="I179" s="65">
        <v>1</v>
      </c>
      <c r="J179" s="66"/>
    </row>
    <row r="180" spans="1:10" x14ac:dyDescent="0.15">
      <c r="A180" t="s">
        <v>7</v>
      </c>
      <c r="B180" t="s">
        <v>230</v>
      </c>
      <c r="C180">
        <v>126061</v>
      </c>
      <c r="D180">
        <v>100000</v>
      </c>
      <c r="E180" t="s">
        <v>265</v>
      </c>
      <c r="G180" s="39"/>
      <c r="H180" s="49" t="s">
        <v>224</v>
      </c>
      <c r="I180" s="65">
        <v>1</v>
      </c>
      <c r="J180" s="66"/>
    </row>
    <row r="181" spans="1:10" x14ac:dyDescent="0.15">
      <c r="A181" t="s">
        <v>8</v>
      </c>
      <c r="B181" t="s">
        <v>230</v>
      </c>
      <c r="C181">
        <v>67041</v>
      </c>
      <c r="D181">
        <v>10000</v>
      </c>
      <c r="E181" t="s">
        <v>265</v>
      </c>
      <c r="G181" s="39"/>
      <c r="H181" s="49" t="s">
        <v>226</v>
      </c>
      <c r="I181" s="65">
        <v>1</v>
      </c>
      <c r="J181" s="66"/>
    </row>
    <row r="182" spans="1:10" x14ac:dyDescent="0.15">
      <c r="A182" t="s">
        <v>17</v>
      </c>
      <c r="B182" t="s">
        <v>222</v>
      </c>
      <c r="C182">
        <v>744971</v>
      </c>
      <c r="D182">
        <v>500000</v>
      </c>
      <c r="E182" t="s">
        <v>265</v>
      </c>
      <c r="G182" s="39"/>
      <c r="H182" s="49" t="s">
        <v>222</v>
      </c>
      <c r="I182" s="65">
        <v>1</v>
      </c>
      <c r="J182" s="66"/>
    </row>
    <row r="183" spans="1:10" x14ac:dyDescent="0.15">
      <c r="A183" t="s">
        <v>18</v>
      </c>
      <c r="B183" t="s">
        <v>222</v>
      </c>
      <c r="C183">
        <v>633662</v>
      </c>
      <c r="D183">
        <v>500000</v>
      </c>
      <c r="E183" t="s">
        <v>265</v>
      </c>
      <c r="G183" s="39"/>
      <c r="H183" s="49" t="s">
        <v>235</v>
      </c>
      <c r="I183" s="65"/>
      <c r="J183" s="66">
        <v>1</v>
      </c>
    </row>
    <row r="184" spans="1:10" x14ac:dyDescent="0.15">
      <c r="A184" t="s">
        <v>19</v>
      </c>
      <c r="B184" t="s">
        <v>222</v>
      </c>
      <c r="C184">
        <v>515466</v>
      </c>
      <c r="D184">
        <v>500000</v>
      </c>
      <c r="E184" t="s">
        <v>265</v>
      </c>
      <c r="G184" s="39"/>
      <c r="H184" s="49" t="s">
        <v>241</v>
      </c>
      <c r="I184" s="65">
        <v>1</v>
      </c>
      <c r="J184" s="66"/>
    </row>
    <row r="185" spans="1:10" x14ac:dyDescent="0.15">
      <c r="A185" t="s">
        <v>14</v>
      </c>
      <c r="B185" t="s">
        <v>223</v>
      </c>
      <c r="C185">
        <v>354823</v>
      </c>
      <c r="D185">
        <v>100003</v>
      </c>
      <c r="E185" t="s">
        <v>265</v>
      </c>
      <c r="G185" s="39"/>
      <c r="H185" s="49" t="s">
        <v>247</v>
      </c>
      <c r="I185" s="65">
        <v>1</v>
      </c>
      <c r="J185" s="66"/>
    </row>
    <row r="186" spans="1:10" x14ac:dyDescent="0.15">
      <c r="A186" t="s">
        <v>17</v>
      </c>
      <c r="B186" t="s">
        <v>225</v>
      </c>
      <c r="C186">
        <v>414392</v>
      </c>
      <c r="D186">
        <v>500000</v>
      </c>
      <c r="E186" t="s">
        <v>266</v>
      </c>
      <c r="G186" s="39"/>
      <c r="H186" s="49" t="s">
        <v>228</v>
      </c>
      <c r="I186" s="65">
        <v>1</v>
      </c>
      <c r="J186" s="66"/>
    </row>
    <row r="187" spans="1:10" x14ac:dyDescent="0.15">
      <c r="A187" t="s">
        <v>8</v>
      </c>
      <c r="B187" t="s">
        <v>226</v>
      </c>
      <c r="C187">
        <v>345389</v>
      </c>
      <c r="D187">
        <v>10000</v>
      </c>
      <c r="E187" t="s">
        <v>265</v>
      </c>
      <c r="G187" s="39"/>
      <c r="H187" s="49" t="s">
        <v>227</v>
      </c>
      <c r="I187" s="65">
        <v>1</v>
      </c>
      <c r="J187" s="66"/>
    </row>
    <row r="188" spans="1:10" x14ac:dyDescent="0.15">
      <c r="A188" t="s">
        <v>12</v>
      </c>
      <c r="B188" t="s">
        <v>228</v>
      </c>
      <c r="C188">
        <v>450019</v>
      </c>
      <c r="D188">
        <v>100001</v>
      </c>
      <c r="E188" t="s">
        <v>265</v>
      </c>
      <c r="G188" s="39"/>
      <c r="H188" s="49" t="s">
        <v>234</v>
      </c>
      <c r="I188" s="65">
        <v>1</v>
      </c>
      <c r="J188" s="66"/>
    </row>
    <row r="189" spans="1:10" x14ac:dyDescent="0.15">
      <c r="A189" t="s">
        <v>14</v>
      </c>
      <c r="B189" t="s">
        <v>229</v>
      </c>
      <c r="C189">
        <v>391423</v>
      </c>
      <c r="D189">
        <v>100003</v>
      </c>
      <c r="E189" t="s">
        <v>265</v>
      </c>
      <c r="G189" s="39"/>
      <c r="H189" s="49" t="s">
        <v>240</v>
      </c>
      <c r="I189" s="65">
        <v>1</v>
      </c>
      <c r="J189" s="66"/>
    </row>
    <row r="190" spans="1:10" x14ac:dyDescent="0.15">
      <c r="A190" t="s">
        <v>15</v>
      </c>
      <c r="B190" t="s">
        <v>230</v>
      </c>
      <c r="C190">
        <v>60213</v>
      </c>
      <c r="D190">
        <v>500000</v>
      </c>
      <c r="E190" t="s">
        <v>266</v>
      </c>
      <c r="G190" s="39"/>
      <c r="H190" s="49" t="s">
        <v>238</v>
      </c>
      <c r="I190" s="65">
        <v>1</v>
      </c>
      <c r="J190" s="66"/>
    </row>
    <row r="191" spans="1:10" x14ac:dyDescent="0.15">
      <c r="A191" t="s">
        <v>16</v>
      </c>
      <c r="B191" t="s">
        <v>231</v>
      </c>
      <c r="C191">
        <v>493104</v>
      </c>
      <c r="D191">
        <v>500000</v>
      </c>
      <c r="E191" t="s">
        <v>266</v>
      </c>
      <c r="G191" s="48" t="s">
        <v>28</v>
      </c>
      <c r="H191" s="48" t="s">
        <v>231</v>
      </c>
      <c r="I191" s="63">
        <v>1</v>
      </c>
      <c r="J191" s="64"/>
    </row>
    <row r="192" spans="1:10" x14ac:dyDescent="0.15">
      <c r="A192" t="s">
        <v>17</v>
      </c>
      <c r="B192" t="s">
        <v>230</v>
      </c>
      <c r="C192">
        <v>179585</v>
      </c>
      <c r="D192">
        <v>500000</v>
      </c>
      <c r="E192" t="s">
        <v>266</v>
      </c>
      <c r="G192" s="39"/>
      <c r="H192" s="49" t="s">
        <v>230</v>
      </c>
      <c r="I192" s="65">
        <v>1</v>
      </c>
      <c r="J192" s="66"/>
    </row>
    <row r="193" spans="1:10" x14ac:dyDescent="0.15">
      <c r="A193" t="s">
        <v>18</v>
      </c>
      <c r="B193" t="s">
        <v>231</v>
      </c>
      <c r="C193">
        <v>267851</v>
      </c>
      <c r="D193">
        <v>500000</v>
      </c>
      <c r="E193" t="s">
        <v>266</v>
      </c>
      <c r="G193" s="39"/>
      <c r="H193" s="49" t="s">
        <v>236</v>
      </c>
      <c r="I193" s="65"/>
      <c r="J193" s="66">
        <v>1</v>
      </c>
    </row>
    <row r="194" spans="1:10" x14ac:dyDescent="0.15">
      <c r="A194" t="s">
        <v>19</v>
      </c>
      <c r="B194" t="s">
        <v>229</v>
      </c>
      <c r="C194">
        <v>469661</v>
      </c>
      <c r="D194">
        <v>500000</v>
      </c>
      <c r="E194" t="s">
        <v>266</v>
      </c>
      <c r="G194" s="39"/>
      <c r="H194" s="49" t="s">
        <v>245</v>
      </c>
      <c r="I194" s="65">
        <v>1</v>
      </c>
      <c r="J194" s="66"/>
    </row>
    <row r="195" spans="1:10" x14ac:dyDescent="0.15">
      <c r="A195" t="s">
        <v>6</v>
      </c>
      <c r="B195" t="s">
        <v>232</v>
      </c>
      <c r="C195">
        <v>131197</v>
      </c>
      <c r="D195">
        <v>500000</v>
      </c>
      <c r="E195" t="s">
        <v>266</v>
      </c>
      <c r="G195" s="39"/>
      <c r="H195" s="49" t="s">
        <v>224</v>
      </c>
      <c r="I195" s="65">
        <v>1</v>
      </c>
      <c r="J195" s="66"/>
    </row>
    <row r="196" spans="1:10" x14ac:dyDescent="0.15">
      <c r="A196" t="s">
        <v>7</v>
      </c>
      <c r="B196" t="s">
        <v>233</v>
      </c>
      <c r="C196">
        <v>442881</v>
      </c>
      <c r="D196">
        <v>100000</v>
      </c>
      <c r="E196" t="s">
        <v>265</v>
      </c>
      <c r="G196" s="39"/>
      <c r="H196" s="49" t="s">
        <v>222</v>
      </c>
      <c r="I196" s="65">
        <v>1</v>
      </c>
      <c r="J196" s="66"/>
    </row>
    <row r="197" spans="1:10" x14ac:dyDescent="0.15">
      <c r="A197" t="s">
        <v>9</v>
      </c>
      <c r="B197" t="s">
        <v>233</v>
      </c>
      <c r="C197">
        <v>332273</v>
      </c>
      <c r="D197">
        <v>10001</v>
      </c>
      <c r="E197" t="s">
        <v>265</v>
      </c>
      <c r="G197" s="39"/>
      <c r="H197" s="49" t="s">
        <v>242</v>
      </c>
      <c r="I197" s="65">
        <v>1</v>
      </c>
      <c r="J197" s="66"/>
    </row>
    <row r="198" spans="1:10" x14ac:dyDescent="0.15">
      <c r="A198" t="s">
        <v>11</v>
      </c>
      <c r="B198" t="s">
        <v>233</v>
      </c>
      <c r="C198">
        <v>47669</v>
      </c>
      <c r="D198">
        <v>100000</v>
      </c>
      <c r="E198" t="s">
        <v>266</v>
      </c>
      <c r="G198" s="39"/>
      <c r="H198" s="49" t="s">
        <v>235</v>
      </c>
      <c r="I198" s="65">
        <v>1</v>
      </c>
      <c r="J198" s="66"/>
    </row>
    <row r="199" spans="1:10" x14ac:dyDescent="0.15">
      <c r="A199" t="s">
        <v>12</v>
      </c>
      <c r="B199" t="s">
        <v>235</v>
      </c>
      <c r="C199">
        <v>392468</v>
      </c>
      <c r="D199">
        <v>100001</v>
      </c>
      <c r="E199" t="s">
        <v>265</v>
      </c>
      <c r="G199" s="39"/>
      <c r="H199" s="49" t="s">
        <v>241</v>
      </c>
      <c r="I199" s="65">
        <v>1</v>
      </c>
      <c r="J199" s="66"/>
    </row>
    <row r="200" spans="1:10" x14ac:dyDescent="0.15">
      <c r="A200" t="s">
        <v>13</v>
      </c>
      <c r="B200" t="s">
        <v>236</v>
      </c>
      <c r="C200">
        <v>392429</v>
      </c>
      <c r="D200">
        <v>100002</v>
      </c>
      <c r="E200" t="s">
        <v>265</v>
      </c>
      <c r="G200" s="39"/>
      <c r="H200" s="49" t="s">
        <v>227</v>
      </c>
      <c r="I200" s="65">
        <v>1</v>
      </c>
      <c r="J200" s="66"/>
    </row>
    <row r="201" spans="1:10" x14ac:dyDescent="0.15">
      <c r="A201" t="s">
        <v>14</v>
      </c>
      <c r="B201" t="s">
        <v>237</v>
      </c>
      <c r="C201">
        <v>324845</v>
      </c>
      <c r="D201">
        <v>100003</v>
      </c>
      <c r="E201" t="s">
        <v>265</v>
      </c>
      <c r="G201" s="39"/>
      <c r="H201" s="49" t="s">
        <v>232</v>
      </c>
      <c r="I201" s="65">
        <v>1</v>
      </c>
      <c r="J201" s="66"/>
    </row>
    <row r="202" spans="1:10" x14ac:dyDescent="0.15">
      <c r="A202" t="s">
        <v>15</v>
      </c>
      <c r="B202" t="s">
        <v>238</v>
      </c>
      <c r="C202">
        <v>484426</v>
      </c>
      <c r="D202">
        <v>500000</v>
      </c>
      <c r="E202" t="s">
        <v>266</v>
      </c>
      <c r="G202" s="39"/>
      <c r="H202" s="49" t="s">
        <v>234</v>
      </c>
      <c r="I202" s="65">
        <v>1</v>
      </c>
      <c r="J202" s="66"/>
    </row>
    <row r="203" spans="1:10" x14ac:dyDescent="0.15">
      <c r="A203" t="s">
        <v>16</v>
      </c>
      <c r="B203" t="s">
        <v>239</v>
      </c>
      <c r="C203">
        <v>261662</v>
      </c>
      <c r="D203">
        <v>500000</v>
      </c>
      <c r="E203" t="s">
        <v>266</v>
      </c>
      <c r="G203" s="39"/>
      <c r="H203" s="49" t="s">
        <v>233</v>
      </c>
      <c r="I203" s="65">
        <v>1</v>
      </c>
      <c r="J203" s="66"/>
    </row>
    <row r="204" spans="1:10" x14ac:dyDescent="0.15">
      <c r="A204" t="s">
        <v>17</v>
      </c>
      <c r="B204" t="s">
        <v>238</v>
      </c>
      <c r="C204">
        <v>64787</v>
      </c>
      <c r="D204">
        <v>500000</v>
      </c>
      <c r="E204" t="s">
        <v>266</v>
      </c>
      <c r="G204" s="39"/>
      <c r="H204" s="49" t="s">
        <v>239</v>
      </c>
      <c r="I204" s="65"/>
      <c r="J204" s="66">
        <v>1</v>
      </c>
    </row>
    <row r="205" spans="1:10" x14ac:dyDescent="0.15">
      <c r="A205" t="s">
        <v>18</v>
      </c>
      <c r="B205" t="s">
        <v>240</v>
      </c>
      <c r="C205">
        <v>489462</v>
      </c>
      <c r="D205">
        <v>500000</v>
      </c>
      <c r="E205" t="s">
        <v>266</v>
      </c>
      <c r="G205" s="48" t="s">
        <v>29</v>
      </c>
      <c r="H205" s="48" t="s">
        <v>229</v>
      </c>
      <c r="I205" s="63">
        <v>1</v>
      </c>
      <c r="J205" s="64"/>
    </row>
    <row r="206" spans="1:10" x14ac:dyDescent="0.15">
      <c r="A206" t="s">
        <v>19</v>
      </c>
      <c r="B206" t="s">
        <v>234</v>
      </c>
      <c r="C206">
        <v>525985</v>
      </c>
      <c r="D206">
        <v>500000</v>
      </c>
      <c r="E206" t="s">
        <v>265</v>
      </c>
      <c r="G206" s="39"/>
      <c r="H206" s="49" t="s">
        <v>230</v>
      </c>
      <c r="I206" s="65">
        <v>1</v>
      </c>
      <c r="J206" s="66"/>
    </row>
    <row r="207" spans="1:10" x14ac:dyDescent="0.15">
      <c r="A207" t="s">
        <v>16</v>
      </c>
      <c r="B207" t="s">
        <v>234</v>
      </c>
      <c r="C207">
        <v>337785</v>
      </c>
      <c r="D207">
        <v>500000</v>
      </c>
      <c r="E207" t="s">
        <v>266</v>
      </c>
      <c r="G207" s="39"/>
      <c r="H207" s="49" t="s">
        <v>236</v>
      </c>
      <c r="I207" s="65">
        <v>1</v>
      </c>
      <c r="J207" s="66"/>
    </row>
    <row r="208" spans="1:10" x14ac:dyDescent="0.15">
      <c r="A208" t="s">
        <v>19</v>
      </c>
      <c r="B208" t="s">
        <v>241</v>
      </c>
      <c r="C208">
        <v>81902</v>
      </c>
      <c r="D208">
        <v>500000</v>
      </c>
      <c r="E208" t="s">
        <v>266</v>
      </c>
      <c r="G208" s="39"/>
      <c r="H208" s="49" t="s">
        <v>248</v>
      </c>
      <c r="I208" s="65">
        <v>1</v>
      </c>
      <c r="J208" s="66"/>
    </row>
    <row r="209" spans="1:10" x14ac:dyDescent="0.15">
      <c r="A209" t="s">
        <v>20</v>
      </c>
      <c r="B209" t="s">
        <v>242</v>
      </c>
      <c r="C209">
        <v>196667</v>
      </c>
      <c r="D209">
        <v>500000</v>
      </c>
      <c r="E209" t="s">
        <v>266</v>
      </c>
      <c r="G209" s="39"/>
      <c r="H209" s="49" t="s">
        <v>225</v>
      </c>
      <c r="I209" s="65">
        <v>1</v>
      </c>
      <c r="J209" s="66"/>
    </row>
    <row r="210" spans="1:10" x14ac:dyDescent="0.15">
      <c r="A210" t="s">
        <v>21</v>
      </c>
      <c r="B210" t="s">
        <v>236</v>
      </c>
      <c r="C210">
        <v>270003</v>
      </c>
      <c r="D210">
        <v>500000</v>
      </c>
      <c r="E210" t="s">
        <v>266</v>
      </c>
      <c r="G210" s="39"/>
      <c r="H210" s="49" t="s">
        <v>224</v>
      </c>
      <c r="I210" s="65">
        <v>1</v>
      </c>
      <c r="J210" s="66"/>
    </row>
    <row r="211" spans="1:10" x14ac:dyDescent="0.15">
      <c r="A211" t="s">
        <v>22</v>
      </c>
      <c r="B211" t="s">
        <v>243</v>
      </c>
      <c r="C211">
        <v>434990</v>
      </c>
      <c r="D211">
        <v>500000</v>
      </c>
      <c r="E211" t="s">
        <v>266</v>
      </c>
      <c r="G211" s="39"/>
      <c r="H211" s="49" t="s">
        <v>222</v>
      </c>
      <c r="I211" s="65">
        <v>1</v>
      </c>
      <c r="J211" s="66"/>
    </row>
    <row r="212" spans="1:10" x14ac:dyDescent="0.15">
      <c r="A212" t="s">
        <v>23</v>
      </c>
      <c r="B212" t="s">
        <v>244</v>
      </c>
      <c r="C212">
        <v>271506</v>
      </c>
      <c r="D212">
        <v>100000</v>
      </c>
      <c r="E212" t="s">
        <v>265</v>
      </c>
      <c r="G212" s="39"/>
      <c r="H212" s="49" t="s">
        <v>246</v>
      </c>
      <c r="I212" s="65">
        <v>1</v>
      </c>
      <c r="J212" s="66"/>
    </row>
    <row r="213" spans="1:10" x14ac:dyDescent="0.15">
      <c r="A213" t="s">
        <v>24</v>
      </c>
      <c r="B213" t="s">
        <v>238</v>
      </c>
      <c r="C213">
        <v>1184767</v>
      </c>
      <c r="D213">
        <v>10000</v>
      </c>
      <c r="E213" t="s">
        <v>265</v>
      </c>
      <c r="G213" s="39"/>
      <c r="H213" s="49" t="s">
        <v>241</v>
      </c>
      <c r="I213" s="65">
        <v>1</v>
      </c>
      <c r="J213" s="66"/>
    </row>
    <row r="214" spans="1:10" x14ac:dyDescent="0.15">
      <c r="A214" t="s">
        <v>25</v>
      </c>
      <c r="B214" t="s">
        <v>245</v>
      </c>
      <c r="C214">
        <v>471713</v>
      </c>
      <c r="D214">
        <v>10001</v>
      </c>
      <c r="E214" t="s">
        <v>265</v>
      </c>
      <c r="G214" s="39"/>
      <c r="H214" s="49" t="s">
        <v>247</v>
      </c>
      <c r="I214" s="65">
        <v>1</v>
      </c>
      <c r="J214" s="66"/>
    </row>
    <row r="215" spans="1:10" x14ac:dyDescent="0.15">
      <c r="A215" t="s">
        <v>26</v>
      </c>
      <c r="B215" t="s">
        <v>246</v>
      </c>
      <c r="C215">
        <v>71685</v>
      </c>
      <c r="D215">
        <v>10002</v>
      </c>
      <c r="E215" t="s">
        <v>265</v>
      </c>
      <c r="G215" s="39"/>
      <c r="H215" s="49" t="s">
        <v>228</v>
      </c>
      <c r="I215" s="65"/>
      <c r="J215" s="66">
        <v>1</v>
      </c>
    </row>
    <row r="216" spans="1:10" x14ac:dyDescent="0.15">
      <c r="A216" t="s">
        <v>27</v>
      </c>
      <c r="B216" t="s">
        <v>226</v>
      </c>
      <c r="C216">
        <v>321667</v>
      </c>
      <c r="D216">
        <v>100000</v>
      </c>
      <c r="E216" t="s">
        <v>265</v>
      </c>
      <c r="G216" s="39"/>
      <c r="H216" s="49" t="s">
        <v>227</v>
      </c>
      <c r="I216" s="65">
        <v>1</v>
      </c>
      <c r="J216" s="66"/>
    </row>
    <row r="217" spans="1:10" x14ac:dyDescent="0.15">
      <c r="A217" t="s">
        <v>11</v>
      </c>
      <c r="B217" t="s">
        <v>230</v>
      </c>
      <c r="C217">
        <v>717342</v>
      </c>
      <c r="D217">
        <v>100000</v>
      </c>
      <c r="E217" t="s">
        <v>265</v>
      </c>
      <c r="G217" s="39"/>
      <c r="H217" s="49" t="s">
        <v>234</v>
      </c>
      <c r="I217" s="65">
        <v>1</v>
      </c>
      <c r="J217" s="66"/>
    </row>
    <row r="218" spans="1:10" x14ac:dyDescent="0.15">
      <c r="A218" t="s">
        <v>13</v>
      </c>
      <c r="B218" t="s">
        <v>247</v>
      </c>
      <c r="C218">
        <v>444347</v>
      </c>
      <c r="D218">
        <v>100002</v>
      </c>
      <c r="E218" t="s">
        <v>265</v>
      </c>
      <c r="G218" s="39"/>
      <c r="H218" s="49" t="s">
        <v>233</v>
      </c>
      <c r="I218" s="65">
        <v>1</v>
      </c>
      <c r="J218" s="66"/>
    </row>
    <row r="219" spans="1:10" x14ac:dyDescent="0.15">
      <c r="A219" t="s">
        <v>14</v>
      </c>
      <c r="B219" t="s">
        <v>235</v>
      </c>
      <c r="C219">
        <v>476269</v>
      </c>
      <c r="D219">
        <v>100003</v>
      </c>
      <c r="E219" t="s">
        <v>265</v>
      </c>
      <c r="G219" s="39"/>
      <c r="H219" s="49" t="s">
        <v>238</v>
      </c>
      <c r="I219" s="65">
        <v>1</v>
      </c>
      <c r="J219" s="66"/>
    </row>
    <row r="220" spans="1:10" x14ac:dyDescent="0.15">
      <c r="A220" t="s">
        <v>15</v>
      </c>
      <c r="B220" t="s">
        <v>248</v>
      </c>
      <c r="C220">
        <v>230894</v>
      </c>
      <c r="D220">
        <v>500000</v>
      </c>
      <c r="E220" t="s">
        <v>266</v>
      </c>
      <c r="G220" s="39"/>
      <c r="H220" s="49" t="s">
        <v>237</v>
      </c>
      <c r="I220" s="65">
        <v>1</v>
      </c>
      <c r="J220" s="66"/>
    </row>
    <row r="221" spans="1:10" x14ac:dyDescent="0.15">
      <c r="A221" t="s">
        <v>16</v>
      </c>
      <c r="B221" t="s">
        <v>249</v>
      </c>
      <c r="C221">
        <v>92871</v>
      </c>
      <c r="D221">
        <v>500000</v>
      </c>
      <c r="E221" t="s">
        <v>266</v>
      </c>
      <c r="G221" s="48" t="s">
        <v>30</v>
      </c>
      <c r="H221" s="48" t="s">
        <v>231</v>
      </c>
      <c r="I221" s="63">
        <v>1</v>
      </c>
      <c r="J221" s="64"/>
    </row>
    <row r="222" spans="1:10" x14ac:dyDescent="0.15">
      <c r="A222" t="s">
        <v>17</v>
      </c>
      <c r="B222" t="s">
        <v>250</v>
      </c>
      <c r="C222">
        <v>86873</v>
      </c>
      <c r="D222">
        <v>500000</v>
      </c>
      <c r="E222" t="s">
        <v>266</v>
      </c>
      <c r="G222" s="39"/>
      <c r="H222" s="49" t="s">
        <v>230</v>
      </c>
      <c r="I222" s="65">
        <v>1</v>
      </c>
      <c r="J222" s="66"/>
    </row>
    <row r="223" spans="1:10" x14ac:dyDescent="0.15">
      <c r="A223" t="s">
        <v>18</v>
      </c>
      <c r="B223" t="s">
        <v>239</v>
      </c>
      <c r="C223">
        <v>64640</v>
      </c>
      <c r="D223">
        <v>500000</v>
      </c>
      <c r="E223" t="s">
        <v>266</v>
      </c>
      <c r="G223" s="39"/>
      <c r="H223" s="49" t="s">
        <v>224</v>
      </c>
      <c r="I223" s="65">
        <v>1</v>
      </c>
      <c r="J223" s="66"/>
    </row>
    <row r="224" spans="1:10" x14ac:dyDescent="0.15">
      <c r="A224" t="s">
        <v>19</v>
      </c>
      <c r="B224" t="s">
        <v>251</v>
      </c>
      <c r="C224">
        <v>439357</v>
      </c>
      <c r="D224">
        <v>500000</v>
      </c>
      <c r="E224" t="s">
        <v>266</v>
      </c>
      <c r="G224" s="39"/>
      <c r="H224" s="49" t="s">
        <v>226</v>
      </c>
      <c r="I224" s="65">
        <v>1</v>
      </c>
      <c r="J224" s="66"/>
    </row>
    <row r="225" spans="1:10" x14ac:dyDescent="0.15">
      <c r="A225" t="s">
        <v>20</v>
      </c>
      <c r="B225" t="s">
        <v>222</v>
      </c>
      <c r="C225">
        <v>794047</v>
      </c>
      <c r="D225">
        <v>500000</v>
      </c>
      <c r="E225" t="s">
        <v>265</v>
      </c>
      <c r="G225" s="39"/>
      <c r="H225" s="49" t="s">
        <v>222</v>
      </c>
      <c r="I225" s="65">
        <v>1</v>
      </c>
      <c r="J225" s="66"/>
    </row>
    <row r="226" spans="1:10" x14ac:dyDescent="0.15">
      <c r="A226" t="s">
        <v>21</v>
      </c>
      <c r="B226" t="s">
        <v>222</v>
      </c>
      <c r="C226">
        <v>722016</v>
      </c>
      <c r="D226">
        <v>500000</v>
      </c>
      <c r="E226" t="s">
        <v>265</v>
      </c>
      <c r="G226" s="39"/>
      <c r="H226" s="49" t="s">
        <v>223</v>
      </c>
      <c r="I226" s="65">
        <v>1</v>
      </c>
      <c r="J226" s="66"/>
    </row>
    <row r="227" spans="1:10" x14ac:dyDescent="0.15">
      <c r="A227" t="s">
        <v>22</v>
      </c>
      <c r="B227" t="s">
        <v>222</v>
      </c>
      <c r="C227">
        <v>1037959</v>
      </c>
      <c r="D227">
        <v>500000</v>
      </c>
      <c r="E227" t="s">
        <v>265</v>
      </c>
      <c r="G227" s="39"/>
      <c r="H227" s="49" t="s">
        <v>242</v>
      </c>
      <c r="I227" s="65"/>
      <c r="J227" s="66">
        <v>1</v>
      </c>
    </row>
    <row r="228" spans="1:10" x14ac:dyDescent="0.15">
      <c r="A228" t="s">
        <v>23</v>
      </c>
      <c r="B228" t="s">
        <v>222</v>
      </c>
      <c r="C228">
        <v>1018212</v>
      </c>
      <c r="D228">
        <v>100000</v>
      </c>
      <c r="E228" t="s">
        <v>265</v>
      </c>
      <c r="G228" s="39"/>
      <c r="H228" s="49" t="s">
        <v>235</v>
      </c>
      <c r="I228" s="65">
        <v>1</v>
      </c>
      <c r="J228" s="66"/>
    </row>
    <row r="229" spans="1:10" x14ac:dyDescent="0.15">
      <c r="A229" t="s">
        <v>24</v>
      </c>
      <c r="B229" t="s">
        <v>223</v>
      </c>
      <c r="C229">
        <v>499107</v>
      </c>
      <c r="D229">
        <v>10000</v>
      </c>
      <c r="E229" t="s">
        <v>265</v>
      </c>
      <c r="G229" s="39"/>
      <c r="H229" s="49" t="s">
        <v>227</v>
      </c>
      <c r="I229" s="65">
        <v>1</v>
      </c>
      <c r="J229" s="66"/>
    </row>
    <row r="230" spans="1:10" x14ac:dyDescent="0.15">
      <c r="A230" t="s">
        <v>25</v>
      </c>
      <c r="B230" t="s">
        <v>224</v>
      </c>
      <c r="C230">
        <v>312749</v>
      </c>
      <c r="D230">
        <v>10001</v>
      </c>
      <c r="E230" t="s">
        <v>265</v>
      </c>
      <c r="G230" s="39"/>
      <c r="H230" s="49" t="s">
        <v>232</v>
      </c>
      <c r="I230" s="65">
        <v>1</v>
      </c>
      <c r="J230" s="66"/>
    </row>
    <row r="231" spans="1:10" x14ac:dyDescent="0.15">
      <c r="A231" t="s">
        <v>26</v>
      </c>
      <c r="B231" t="s">
        <v>224</v>
      </c>
      <c r="C231">
        <v>18731</v>
      </c>
      <c r="D231">
        <v>10002</v>
      </c>
      <c r="E231" t="s">
        <v>265</v>
      </c>
      <c r="G231" s="39"/>
      <c r="H231" s="49" t="s">
        <v>234</v>
      </c>
      <c r="I231" s="65">
        <v>1</v>
      </c>
      <c r="J231" s="66"/>
    </row>
    <row r="232" spans="1:10" x14ac:dyDescent="0.15">
      <c r="A232" t="s">
        <v>27</v>
      </c>
      <c r="B232" t="s">
        <v>225</v>
      </c>
      <c r="C232">
        <v>375837</v>
      </c>
      <c r="D232">
        <v>100000</v>
      </c>
      <c r="E232" t="s">
        <v>265</v>
      </c>
      <c r="G232" s="39"/>
      <c r="H232" s="49" t="s">
        <v>240</v>
      </c>
      <c r="I232" s="65"/>
      <c r="J232" s="66">
        <v>1</v>
      </c>
    </row>
    <row r="233" spans="1:10" x14ac:dyDescent="0.15">
      <c r="A233" t="s">
        <v>11</v>
      </c>
      <c r="B233" t="s">
        <v>224</v>
      </c>
      <c r="C233">
        <v>24993</v>
      </c>
      <c r="D233">
        <v>100000</v>
      </c>
      <c r="E233" t="s">
        <v>266</v>
      </c>
      <c r="G233" s="39"/>
      <c r="H233" s="49" t="s">
        <v>238</v>
      </c>
      <c r="I233" s="65">
        <v>1</v>
      </c>
      <c r="J233" s="66"/>
    </row>
    <row r="234" spans="1:10" x14ac:dyDescent="0.15">
      <c r="A234" t="s">
        <v>12</v>
      </c>
      <c r="B234" t="s">
        <v>224</v>
      </c>
      <c r="C234">
        <v>383353</v>
      </c>
      <c r="D234">
        <v>100001</v>
      </c>
      <c r="E234" t="s">
        <v>265</v>
      </c>
      <c r="G234" s="39"/>
      <c r="H234" s="49" t="s">
        <v>243</v>
      </c>
      <c r="I234" s="65">
        <v>1</v>
      </c>
      <c r="J234" s="66"/>
    </row>
    <row r="235" spans="1:10" x14ac:dyDescent="0.15">
      <c r="A235" t="s">
        <v>13</v>
      </c>
      <c r="B235" t="s">
        <v>224</v>
      </c>
      <c r="C235">
        <v>131684</v>
      </c>
      <c r="D235">
        <v>100002</v>
      </c>
      <c r="E235" t="s">
        <v>265</v>
      </c>
      <c r="G235" s="39"/>
      <c r="H235" s="49" t="s">
        <v>249</v>
      </c>
      <c r="I235" s="65">
        <v>1</v>
      </c>
      <c r="J235" s="66"/>
    </row>
    <row r="236" spans="1:10" x14ac:dyDescent="0.15">
      <c r="A236" t="s">
        <v>14</v>
      </c>
      <c r="B236" t="s">
        <v>226</v>
      </c>
      <c r="C236">
        <v>485290</v>
      </c>
      <c r="D236">
        <v>100003</v>
      </c>
      <c r="E236" t="s">
        <v>265</v>
      </c>
      <c r="G236" s="48" t="s">
        <v>31</v>
      </c>
      <c r="H236" s="48" t="s">
        <v>231</v>
      </c>
      <c r="I236" s="63"/>
      <c r="J236" s="64">
        <v>1</v>
      </c>
    </row>
    <row r="237" spans="1:10" x14ac:dyDescent="0.15">
      <c r="A237" t="s">
        <v>22</v>
      </c>
      <c r="B237" t="s">
        <v>227</v>
      </c>
      <c r="C237">
        <v>1410309</v>
      </c>
      <c r="D237">
        <v>500000</v>
      </c>
      <c r="E237" t="s">
        <v>265</v>
      </c>
      <c r="G237" s="39"/>
      <c r="H237" s="49" t="s">
        <v>229</v>
      </c>
      <c r="I237" s="65">
        <v>1</v>
      </c>
      <c r="J237" s="66"/>
    </row>
    <row r="238" spans="1:10" x14ac:dyDescent="0.15">
      <c r="A238" t="s">
        <v>24</v>
      </c>
      <c r="B238" t="s">
        <v>227</v>
      </c>
      <c r="C238">
        <v>420863</v>
      </c>
      <c r="D238">
        <v>10000</v>
      </c>
      <c r="E238" t="s">
        <v>265</v>
      </c>
      <c r="G238" s="39"/>
      <c r="H238" s="49" t="s">
        <v>230</v>
      </c>
      <c r="I238" s="65"/>
      <c r="J238" s="66">
        <v>1</v>
      </c>
    </row>
    <row r="239" spans="1:10" x14ac:dyDescent="0.15">
      <c r="A239" t="s">
        <v>25</v>
      </c>
      <c r="B239" t="s">
        <v>227</v>
      </c>
      <c r="C239">
        <v>993917</v>
      </c>
      <c r="D239">
        <v>10001</v>
      </c>
      <c r="E239" t="s">
        <v>265</v>
      </c>
      <c r="G239" s="39"/>
      <c r="H239" s="49" t="s">
        <v>236</v>
      </c>
      <c r="I239" s="65"/>
      <c r="J239" s="66">
        <v>1</v>
      </c>
    </row>
    <row r="240" spans="1:10" x14ac:dyDescent="0.15">
      <c r="A240" t="s">
        <v>26</v>
      </c>
      <c r="B240" t="s">
        <v>230</v>
      </c>
      <c r="C240">
        <v>449161</v>
      </c>
      <c r="D240">
        <v>10002</v>
      </c>
      <c r="E240" t="s">
        <v>265</v>
      </c>
      <c r="G240" s="39"/>
      <c r="H240" s="49" t="s">
        <v>248</v>
      </c>
      <c r="I240" s="65"/>
      <c r="J240" s="66">
        <v>1</v>
      </c>
    </row>
    <row r="241" spans="1:10" x14ac:dyDescent="0.15">
      <c r="A241" t="s">
        <v>10</v>
      </c>
      <c r="B241" t="s">
        <v>230</v>
      </c>
      <c r="C241">
        <v>777255</v>
      </c>
      <c r="D241">
        <v>10002</v>
      </c>
      <c r="E241" t="s">
        <v>265</v>
      </c>
      <c r="G241" s="39"/>
      <c r="H241" s="49" t="s">
        <v>224</v>
      </c>
      <c r="I241" s="65">
        <v>1</v>
      </c>
      <c r="J241" s="66"/>
    </row>
    <row r="242" spans="1:10" x14ac:dyDescent="0.15">
      <c r="A242" t="s">
        <v>24</v>
      </c>
      <c r="B242" t="s">
        <v>222</v>
      </c>
      <c r="C242">
        <v>684822</v>
      </c>
      <c r="D242">
        <v>10000</v>
      </c>
      <c r="E242" t="s">
        <v>265</v>
      </c>
      <c r="G242" s="39"/>
      <c r="H242" s="49" t="s">
        <v>226</v>
      </c>
      <c r="I242" s="65"/>
      <c r="J242" s="66">
        <v>1</v>
      </c>
    </row>
    <row r="243" spans="1:10" x14ac:dyDescent="0.15">
      <c r="A243" t="s">
        <v>25</v>
      </c>
      <c r="B243" t="s">
        <v>222</v>
      </c>
      <c r="C243">
        <v>1017822</v>
      </c>
      <c r="D243">
        <v>10001</v>
      </c>
      <c r="E243" t="s">
        <v>265</v>
      </c>
      <c r="G243" s="39"/>
      <c r="H243" s="49" t="s">
        <v>222</v>
      </c>
      <c r="I243" s="65">
        <v>1</v>
      </c>
      <c r="J243" s="66"/>
    </row>
    <row r="244" spans="1:10" x14ac:dyDescent="0.15">
      <c r="A244" t="s">
        <v>26</v>
      </c>
      <c r="B244" t="s">
        <v>222</v>
      </c>
      <c r="C244">
        <v>1590264</v>
      </c>
      <c r="D244">
        <v>10002</v>
      </c>
      <c r="E244" t="s">
        <v>265</v>
      </c>
      <c r="G244" s="39"/>
      <c r="H244" s="49" t="s">
        <v>223</v>
      </c>
      <c r="I244" s="65"/>
      <c r="J244" s="66">
        <v>1</v>
      </c>
    </row>
    <row r="245" spans="1:10" x14ac:dyDescent="0.15">
      <c r="A245" t="s">
        <v>27</v>
      </c>
      <c r="B245" t="s">
        <v>222</v>
      </c>
      <c r="C245">
        <v>2126633</v>
      </c>
      <c r="D245">
        <v>100000</v>
      </c>
      <c r="E245" t="s">
        <v>265</v>
      </c>
      <c r="G245" s="39"/>
      <c r="H245" s="49" t="s">
        <v>227</v>
      </c>
      <c r="I245" s="65">
        <v>1</v>
      </c>
      <c r="J245" s="66"/>
    </row>
    <row r="246" spans="1:10" x14ac:dyDescent="0.15">
      <c r="A246" t="s">
        <v>20</v>
      </c>
      <c r="B246" t="s">
        <v>224</v>
      </c>
      <c r="C246">
        <v>202537</v>
      </c>
      <c r="D246">
        <v>500000</v>
      </c>
      <c r="E246" t="s">
        <v>266</v>
      </c>
      <c r="G246" s="39"/>
      <c r="H246" s="49" t="s">
        <v>234</v>
      </c>
      <c r="I246" s="65">
        <v>1</v>
      </c>
      <c r="J246" s="66"/>
    </row>
    <row r="247" spans="1:10" x14ac:dyDescent="0.15">
      <c r="A247" t="s">
        <v>21</v>
      </c>
      <c r="B247" t="s">
        <v>226</v>
      </c>
      <c r="C247">
        <v>164943</v>
      </c>
      <c r="D247">
        <v>500000</v>
      </c>
      <c r="E247" t="s">
        <v>266</v>
      </c>
      <c r="G247" s="39"/>
      <c r="H247" s="49" t="s">
        <v>233</v>
      </c>
      <c r="I247" s="65">
        <v>1</v>
      </c>
      <c r="J247" s="66"/>
    </row>
    <row r="248" spans="1:10" x14ac:dyDescent="0.15">
      <c r="A248" t="s">
        <v>25</v>
      </c>
      <c r="B248" t="s">
        <v>228</v>
      </c>
      <c r="C248">
        <v>78189</v>
      </c>
      <c r="D248">
        <v>10001</v>
      </c>
      <c r="E248" t="s">
        <v>265</v>
      </c>
      <c r="G248" s="39"/>
      <c r="H248" s="49" t="s">
        <v>239</v>
      </c>
      <c r="I248" s="65"/>
      <c r="J248" s="66">
        <v>1</v>
      </c>
    </row>
    <row r="249" spans="1:10" x14ac:dyDescent="0.15">
      <c r="A249" t="s">
        <v>26</v>
      </c>
      <c r="B249" t="s">
        <v>227</v>
      </c>
      <c r="C249">
        <v>1963231</v>
      </c>
      <c r="D249">
        <v>10002</v>
      </c>
      <c r="E249" t="s">
        <v>265</v>
      </c>
      <c r="G249" s="39"/>
      <c r="H249" s="49" t="s">
        <v>244</v>
      </c>
      <c r="I249" s="65"/>
      <c r="J249" s="66">
        <v>1</v>
      </c>
    </row>
    <row r="250" spans="1:10" x14ac:dyDescent="0.15">
      <c r="A250" t="s">
        <v>27</v>
      </c>
      <c r="B250" t="s">
        <v>229</v>
      </c>
      <c r="C250">
        <v>151043</v>
      </c>
      <c r="D250">
        <v>100000</v>
      </c>
      <c r="E250" t="s">
        <v>265</v>
      </c>
      <c r="G250" s="39"/>
      <c r="H250" s="49" t="s">
        <v>250</v>
      </c>
      <c r="I250" s="65"/>
      <c r="J250" s="66">
        <v>1</v>
      </c>
    </row>
    <row r="251" spans="1:10" x14ac:dyDescent="0.15">
      <c r="A251" t="s">
        <v>11</v>
      </c>
      <c r="B251" t="s">
        <v>231</v>
      </c>
      <c r="C251">
        <v>447983</v>
      </c>
      <c r="D251">
        <v>100000</v>
      </c>
      <c r="E251" t="s">
        <v>265</v>
      </c>
      <c r="G251" s="48" t="s">
        <v>32</v>
      </c>
      <c r="H251" s="48" t="s">
        <v>230</v>
      </c>
      <c r="I251" s="63">
        <v>1</v>
      </c>
      <c r="J251" s="64"/>
    </row>
    <row r="252" spans="1:10" x14ac:dyDescent="0.15">
      <c r="A252" t="s">
        <v>12</v>
      </c>
      <c r="B252" t="s">
        <v>230</v>
      </c>
      <c r="C252">
        <v>165879</v>
      </c>
      <c r="D252">
        <v>100001</v>
      </c>
      <c r="E252" t="s">
        <v>265</v>
      </c>
      <c r="G252" s="39"/>
      <c r="H252" s="49" t="s">
        <v>224</v>
      </c>
      <c r="I252" s="65">
        <v>1</v>
      </c>
      <c r="J252" s="66"/>
    </row>
    <row r="253" spans="1:10" x14ac:dyDescent="0.15">
      <c r="A253" t="s">
        <v>13</v>
      </c>
      <c r="B253" t="s">
        <v>231</v>
      </c>
      <c r="C253">
        <v>398526</v>
      </c>
      <c r="D253">
        <v>100002</v>
      </c>
      <c r="E253" t="s">
        <v>265</v>
      </c>
      <c r="G253" s="39"/>
      <c r="H253" s="49" t="s">
        <v>222</v>
      </c>
      <c r="I253" s="65">
        <v>1</v>
      </c>
      <c r="J253" s="66"/>
    </row>
    <row r="254" spans="1:10" x14ac:dyDescent="0.15">
      <c r="A254" t="s">
        <v>15</v>
      </c>
      <c r="B254" t="s">
        <v>232</v>
      </c>
      <c r="C254">
        <v>480729</v>
      </c>
      <c r="D254">
        <v>500000</v>
      </c>
      <c r="E254" t="s">
        <v>266</v>
      </c>
      <c r="G254" s="39"/>
      <c r="H254" s="49" t="s">
        <v>227</v>
      </c>
      <c r="I254" s="65"/>
      <c r="J254" s="66">
        <v>1</v>
      </c>
    </row>
    <row r="255" spans="1:10" x14ac:dyDescent="0.15">
      <c r="A255" t="s">
        <v>16</v>
      </c>
      <c r="B255" t="s">
        <v>233</v>
      </c>
      <c r="C255">
        <v>103940</v>
      </c>
      <c r="D255">
        <v>500000</v>
      </c>
      <c r="E255" t="s">
        <v>266</v>
      </c>
      <c r="G255" s="39"/>
      <c r="H255" s="49" t="s">
        <v>232</v>
      </c>
      <c r="I255" s="65"/>
      <c r="J255" s="66">
        <v>1</v>
      </c>
    </row>
    <row r="256" spans="1:10" x14ac:dyDescent="0.15">
      <c r="A256" t="s">
        <v>17</v>
      </c>
      <c r="B256" t="s">
        <v>234</v>
      </c>
      <c r="C256">
        <v>859622</v>
      </c>
      <c r="D256">
        <v>500000</v>
      </c>
      <c r="E256" t="s">
        <v>265</v>
      </c>
      <c r="G256" s="39"/>
      <c r="H256" s="49" t="s">
        <v>234</v>
      </c>
      <c r="I256" s="65">
        <v>1</v>
      </c>
      <c r="J256" s="66"/>
    </row>
    <row r="257" spans="1:10" x14ac:dyDescent="0.15">
      <c r="A257" t="s">
        <v>18</v>
      </c>
      <c r="B257" t="s">
        <v>233</v>
      </c>
      <c r="C257">
        <v>253183</v>
      </c>
      <c r="D257">
        <v>500000</v>
      </c>
      <c r="E257" t="s">
        <v>266</v>
      </c>
      <c r="G257" s="39"/>
      <c r="H257" s="49" t="s">
        <v>238</v>
      </c>
      <c r="I257" s="65">
        <v>1</v>
      </c>
      <c r="J257" s="66"/>
    </row>
    <row r="258" spans="1:10" x14ac:dyDescent="0.15">
      <c r="A258" t="s">
        <v>20</v>
      </c>
      <c r="B258" t="s">
        <v>233</v>
      </c>
      <c r="C258">
        <v>266910</v>
      </c>
      <c r="D258">
        <v>500000</v>
      </c>
      <c r="E258" t="s">
        <v>266</v>
      </c>
      <c r="G258" s="39"/>
      <c r="H258" s="49" t="s">
        <v>239</v>
      </c>
      <c r="I258" s="65"/>
      <c r="J258" s="66">
        <v>1</v>
      </c>
    </row>
    <row r="259" spans="1:10" x14ac:dyDescent="0.15">
      <c r="A259" t="s">
        <v>21</v>
      </c>
      <c r="B259" t="s">
        <v>235</v>
      </c>
      <c r="C259">
        <v>898586</v>
      </c>
      <c r="D259">
        <v>500000</v>
      </c>
      <c r="E259" t="s">
        <v>265</v>
      </c>
      <c r="G259" s="39"/>
      <c r="H259" s="49" t="s">
        <v>243</v>
      </c>
      <c r="I259" s="65"/>
      <c r="J259" s="66">
        <v>1</v>
      </c>
    </row>
    <row r="260" spans="1:10" x14ac:dyDescent="0.15">
      <c r="A260" t="s">
        <v>22</v>
      </c>
      <c r="B260" t="s">
        <v>236</v>
      </c>
      <c r="C260">
        <v>94787</v>
      </c>
      <c r="D260">
        <v>500000</v>
      </c>
      <c r="E260" t="s">
        <v>266</v>
      </c>
      <c r="G260" s="39"/>
      <c r="H260" s="49" t="s">
        <v>249</v>
      </c>
      <c r="I260" s="65"/>
      <c r="J260" s="66">
        <v>1</v>
      </c>
    </row>
    <row r="261" spans="1:10" x14ac:dyDescent="0.15">
      <c r="A261" t="s">
        <v>23</v>
      </c>
      <c r="B261" t="s">
        <v>237</v>
      </c>
      <c r="C261">
        <v>485280</v>
      </c>
      <c r="D261">
        <v>100000</v>
      </c>
      <c r="E261" t="s">
        <v>265</v>
      </c>
      <c r="G261" s="48" t="s">
        <v>33</v>
      </c>
      <c r="H261" s="48" t="s">
        <v>231</v>
      </c>
      <c r="I261" s="63">
        <v>1</v>
      </c>
      <c r="J261" s="64"/>
    </row>
    <row r="262" spans="1:10" x14ac:dyDescent="0.15">
      <c r="A262" t="s">
        <v>25</v>
      </c>
      <c r="B262" t="s">
        <v>239</v>
      </c>
      <c r="C262">
        <v>465801</v>
      </c>
      <c r="D262">
        <v>10001</v>
      </c>
      <c r="E262" t="s">
        <v>265</v>
      </c>
      <c r="G262" s="39"/>
      <c r="H262" s="49" t="s">
        <v>230</v>
      </c>
      <c r="I262" s="65"/>
      <c r="J262" s="66">
        <v>1</v>
      </c>
    </row>
    <row r="263" spans="1:10" x14ac:dyDescent="0.15">
      <c r="A263" t="s">
        <v>26</v>
      </c>
      <c r="B263" t="s">
        <v>238</v>
      </c>
      <c r="C263">
        <v>246986</v>
      </c>
      <c r="D263">
        <v>10002</v>
      </c>
      <c r="E263" t="s">
        <v>265</v>
      </c>
      <c r="G263" s="39"/>
      <c r="H263" s="49" t="s">
        <v>245</v>
      </c>
      <c r="I263" s="65"/>
      <c r="J263" s="66">
        <v>1</v>
      </c>
    </row>
    <row r="264" spans="1:10" x14ac:dyDescent="0.15">
      <c r="A264" t="s">
        <v>27</v>
      </c>
      <c r="B264" t="s">
        <v>240</v>
      </c>
      <c r="C264">
        <v>289494</v>
      </c>
      <c r="D264">
        <v>100000</v>
      </c>
      <c r="E264" t="s">
        <v>265</v>
      </c>
      <c r="G264" s="39"/>
      <c r="H264" s="49" t="s">
        <v>251</v>
      </c>
      <c r="I264" s="65"/>
      <c r="J264" s="66">
        <v>1</v>
      </c>
    </row>
    <row r="265" spans="1:10" x14ac:dyDescent="0.15">
      <c r="A265" t="s">
        <v>18</v>
      </c>
      <c r="B265" t="s">
        <v>234</v>
      </c>
      <c r="C265">
        <v>598669</v>
      </c>
      <c r="D265">
        <v>500000</v>
      </c>
      <c r="E265" t="s">
        <v>265</v>
      </c>
      <c r="G265" s="39"/>
      <c r="H265" s="49" t="s">
        <v>225</v>
      </c>
      <c r="I265" s="65">
        <v>1</v>
      </c>
      <c r="J265" s="66"/>
    </row>
    <row r="266" spans="1:10" x14ac:dyDescent="0.15">
      <c r="A266" t="s">
        <v>20</v>
      </c>
      <c r="B266" t="s">
        <v>234</v>
      </c>
      <c r="C266">
        <v>625410</v>
      </c>
      <c r="D266">
        <v>500000</v>
      </c>
      <c r="E266" t="s">
        <v>265</v>
      </c>
      <c r="G266" s="39"/>
      <c r="H266" s="49" t="s">
        <v>224</v>
      </c>
      <c r="I266" s="65">
        <v>1</v>
      </c>
      <c r="J266" s="66"/>
    </row>
    <row r="267" spans="1:10" x14ac:dyDescent="0.15">
      <c r="A267" t="s">
        <v>21</v>
      </c>
      <c r="B267" t="s">
        <v>234</v>
      </c>
      <c r="C267">
        <v>284755</v>
      </c>
      <c r="D267">
        <v>500000</v>
      </c>
      <c r="E267" t="s">
        <v>266</v>
      </c>
      <c r="G267" s="39"/>
      <c r="H267" s="49" t="s">
        <v>222</v>
      </c>
      <c r="I267" s="65">
        <v>1</v>
      </c>
      <c r="J267" s="66"/>
    </row>
    <row r="268" spans="1:10" x14ac:dyDescent="0.15">
      <c r="A268" t="s">
        <v>22</v>
      </c>
      <c r="B268" t="s">
        <v>234</v>
      </c>
      <c r="C268">
        <v>572540</v>
      </c>
      <c r="D268">
        <v>500000</v>
      </c>
      <c r="E268" t="s">
        <v>265</v>
      </c>
      <c r="G268" s="39"/>
      <c r="H268" s="49" t="s">
        <v>227</v>
      </c>
      <c r="I268" s="65">
        <v>1</v>
      </c>
      <c r="J268" s="66"/>
    </row>
    <row r="269" spans="1:10" x14ac:dyDescent="0.15">
      <c r="A269" t="s">
        <v>23</v>
      </c>
      <c r="B269" t="s">
        <v>234</v>
      </c>
      <c r="C269">
        <v>384470</v>
      </c>
      <c r="D269">
        <v>100000</v>
      </c>
      <c r="E269" t="s">
        <v>265</v>
      </c>
      <c r="G269" s="39"/>
      <c r="H269" s="49" t="s">
        <v>234</v>
      </c>
      <c r="I269" s="65">
        <v>1</v>
      </c>
      <c r="J269" s="66"/>
    </row>
    <row r="270" spans="1:10" x14ac:dyDescent="0.15">
      <c r="A270" t="s">
        <v>24</v>
      </c>
      <c r="B270" t="s">
        <v>234</v>
      </c>
      <c r="C270">
        <v>327033</v>
      </c>
      <c r="D270">
        <v>10000</v>
      </c>
      <c r="E270" t="s">
        <v>265</v>
      </c>
      <c r="G270" s="39"/>
      <c r="H270" s="49" t="s">
        <v>233</v>
      </c>
      <c r="I270" s="65">
        <v>1</v>
      </c>
      <c r="J270" s="66"/>
    </row>
    <row r="271" spans="1:10" x14ac:dyDescent="0.15">
      <c r="A271" t="s">
        <v>25</v>
      </c>
      <c r="B271" t="s">
        <v>241</v>
      </c>
      <c r="C271">
        <v>487418</v>
      </c>
      <c r="D271">
        <v>10001</v>
      </c>
      <c r="E271" t="s">
        <v>265</v>
      </c>
      <c r="G271" s="39"/>
      <c r="H271" s="49" t="s">
        <v>240</v>
      </c>
      <c r="I271" s="65"/>
      <c r="J271" s="66">
        <v>1</v>
      </c>
    </row>
    <row r="272" spans="1:10" x14ac:dyDescent="0.15">
      <c r="A272" t="s">
        <v>26</v>
      </c>
      <c r="B272" t="s">
        <v>241</v>
      </c>
      <c r="C272">
        <v>32881</v>
      </c>
      <c r="D272">
        <v>10002</v>
      </c>
      <c r="E272" t="s">
        <v>265</v>
      </c>
      <c r="G272" s="39"/>
      <c r="H272" s="49" t="s">
        <v>244</v>
      </c>
      <c r="I272" s="65"/>
      <c r="J272" s="66">
        <v>1</v>
      </c>
    </row>
    <row r="273" spans="1:10" x14ac:dyDescent="0.15">
      <c r="A273" t="s">
        <v>27</v>
      </c>
      <c r="B273" t="s">
        <v>241</v>
      </c>
      <c r="C273">
        <v>888879</v>
      </c>
      <c r="D273">
        <v>100000</v>
      </c>
      <c r="E273" t="s">
        <v>265</v>
      </c>
      <c r="G273" s="39"/>
      <c r="H273" s="49" t="s">
        <v>250</v>
      </c>
      <c r="I273" s="65"/>
      <c r="J273" s="66">
        <v>1</v>
      </c>
    </row>
    <row r="274" spans="1:10" x14ac:dyDescent="0.15">
      <c r="A274" t="s">
        <v>28</v>
      </c>
      <c r="B274" t="s">
        <v>242</v>
      </c>
      <c r="C274">
        <v>412161</v>
      </c>
      <c r="D274">
        <v>100001</v>
      </c>
      <c r="E274" t="s">
        <v>265</v>
      </c>
      <c r="G274" s="48" t="s">
        <v>34</v>
      </c>
      <c r="H274" s="48" t="s">
        <v>229</v>
      </c>
      <c r="I274" s="63"/>
      <c r="J274" s="64">
        <v>1</v>
      </c>
    </row>
    <row r="275" spans="1:10" x14ac:dyDescent="0.15">
      <c r="A275" t="s">
        <v>29</v>
      </c>
      <c r="B275" t="s">
        <v>236</v>
      </c>
      <c r="C275">
        <v>261447</v>
      </c>
      <c r="D275">
        <v>100002</v>
      </c>
      <c r="E275" t="s">
        <v>265</v>
      </c>
      <c r="G275" s="39"/>
      <c r="H275" s="49" t="s">
        <v>230</v>
      </c>
      <c r="I275" s="65"/>
      <c r="J275" s="66">
        <v>1</v>
      </c>
    </row>
    <row r="276" spans="1:10" x14ac:dyDescent="0.15">
      <c r="A276" t="s">
        <v>30</v>
      </c>
      <c r="B276" t="s">
        <v>243</v>
      </c>
      <c r="C276">
        <v>334589</v>
      </c>
      <c r="D276">
        <v>100003</v>
      </c>
      <c r="E276" t="s">
        <v>265</v>
      </c>
      <c r="G276" s="39"/>
      <c r="H276" s="49" t="s">
        <v>225</v>
      </c>
      <c r="I276" s="65"/>
      <c r="J276" s="66">
        <v>1</v>
      </c>
    </row>
    <row r="277" spans="1:10" x14ac:dyDescent="0.15">
      <c r="A277" t="s">
        <v>31</v>
      </c>
      <c r="B277" t="s">
        <v>244</v>
      </c>
      <c r="C277">
        <v>29860</v>
      </c>
      <c r="D277">
        <v>500000</v>
      </c>
      <c r="E277" t="s">
        <v>266</v>
      </c>
      <c r="G277" s="39"/>
      <c r="H277" s="49" t="s">
        <v>224</v>
      </c>
      <c r="I277" s="65"/>
      <c r="J277" s="66">
        <v>1</v>
      </c>
    </row>
    <row r="278" spans="1:10" x14ac:dyDescent="0.15">
      <c r="A278" t="s">
        <v>32</v>
      </c>
      <c r="B278" t="s">
        <v>238</v>
      </c>
      <c r="C278">
        <v>520376</v>
      </c>
      <c r="D278">
        <v>500000</v>
      </c>
      <c r="E278" t="s">
        <v>265</v>
      </c>
      <c r="G278" s="39"/>
      <c r="H278" s="49" t="s">
        <v>226</v>
      </c>
      <c r="I278" s="65"/>
      <c r="J278" s="66">
        <v>1</v>
      </c>
    </row>
    <row r="279" spans="1:10" x14ac:dyDescent="0.15">
      <c r="A279" t="s">
        <v>33</v>
      </c>
      <c r="B279" t="s">
        <v>245</v>
      </c>
      <c r="C279">
        <v>41982</v>
      </c>
      <c r="D279">
        <v>500000</v>
      </c>
      <c r="E279" t="s">
        <v>266</v>
      </c>
      <c r="G279" s="39"/>
      <c r="H279" s="49" t="s">
        <v>222</v>
      </c>
      <c r="I279" s="65">
        <v>1</v>
      </c>
      <c r="J279" s="66"/>
    </row>
    <row r="280" spans="1:10" x14ac:dyDescent="0.15">
      <c r="A280" t="s">
        <v>34</v>
      </c>
      <c r="B280" t="s">
        <v>246</v>
      </c>
      <c r="C280">
        <v>485194</v>
      </c>
      <c r="D280">
        <v>500000</v>
      </c>
      <c r="E280" t="s">
        <v>266</v>
      </c>
      <c r="G280" s="39"/>
      <c r="H280" s="49" t="s">
        <v>246</v>
      </c>
      <c r="I280" s="65"/>
      <c r="J280" s="66">
        <v>1</v>
      </c>
    </row>
    <row r="281" spans="1:10" x14ac:dyDescent="0.15">
      <c r="A281" t="s">
        <v>35</v>
      </c>
      <c r="B281" t="s">
        <v>226</v>
      </c>
      <c r="C281">
        <v>381923</v>
      </c>
      <c r="D281">
        <v>500000</v>
      </c>
      <c r="E281" t="s">
        <v>266</v>
      </c>
      <c r="G281" s="39"/>
      <c r="H281" s="49" t="s">
        <v>235</v>
      </c>
      <c r="I281" s="65"/>
      <c r="J281" s="66">
        <v>1</v>
      </c>
    </row>
    <row r="282" spans="1:10" x14ac:dyDescent="0.15">
      <c r="A282" t="s">
        <v>19</v>
      </c>
      <c r="B282" t="s">
        <v>233</v>
      </c>
      <c r="C282">
        <v>517678</v>
      </c>
      <c r="D282">
        <v>500000</v>
      </c>
      <c r="E282" t="s">
        <v>265</v>
      </c>
      <c r="G282" s="39"/>
      <c r="H282" s="49" t="s">
        <v>241</v>
      </c>
      <c r="I282" s="65"/>
      <c r="J282" s="66">
        <v>1</v>
      </c>
    </row>
    <row r="283" spans="1:10" x14ac:dyDescent="0.15">
      <c r="A283" t="s">
        <v>20</v>
      </c>
      <c r="B283" t="s">
        <v>247</v>
      </c>
      <c r="C283">
        <v>345428</v>
      </c>
      <c r="D283">
        <v>500000</v>
      </c>
      <c r="E283" t="s">
        <v>266</v>
      </c>
      <c r="G283" s="39"/>
      <c r="H283" s="49" t="s">
        <v>247</v>
      </c>
      <c r="I283" s="65"/>
      <c r="J283" s="66">
        <v>1</v>
      </c>
    </row>
    <row r="284" spans="1:10" x14ac:dyDescent="0.15">
      <c r="A284" t="s">
        <v>22</v>
      </c>
      <c r="B284" t="s">
        <v>248</v>
      </c>
      <c r="C284">
        <v>253375</v>
      </c>
      <c r="D284">
        <v>500000</v>
      </c>
      <c r="E284" t="s">
        <v>266</v>
      </c>
      <c r="G284" s="39"/>
      <c r="H284" s="49" t="s">
        <v>227</v>
      </c>
      <c r="I284" s="65">
        <v>1</v>
      </c>
      <c r="J284" s="66"/>
    </row>
    <row r="285" spans="1:10" x14ac:dyDescent="0.15">
      <c r="A285" t="s">
        <v>23</v>
      </c>
      <c r="B285" t="s">
        <v>249</v>
      </c>
      <c r="C285">
        <v>347294</v>
      </c>
      <c r="D285">
        <v>100000</v>
      </c>
      <c r="E285" t="s">
        <v>265</v>
      </c>
      <c r="G285" s="39"/>
      <c r="H285" s="49" t="s">
        <v>234</v>
      </c>
      <c r="I285" s="65">
        <v>1</v>
      </c>
      <c r="J285" s="66"/>
    </row>
    <row r="286" spans="1:10" x14ac:dyDescent="0.15">
      <c r="A286" t="s">
        <v>24</v>
      </c>
      <c r="B286" t="s">
        <v>250</v>
      </c>
      <c r="C286">
        <v>343739</v>
      </c>
      <c r="D286">
        <v>10000</v>
      </c>
      <c r="E286" t="s">
        <v>265</v>
      </c>
      <c r="G286" s="39"/>
      <c r="H286" s="49" t="s">
        <v>238</v>
      </c>
      <c r="I286" s="65"/>
      <c r="J286" s="66">
        <v>1</v>
      </c>
    </row>
    <row r="287" spans="1:10" x14ac:dyDescent="0.15">
      <c r="A287" t="s">
        <v>26</v>
      </c>
      <c r="B287" t="s">
        <v>251</v>
      </c>
      <c r="C287">
        <v>487363</v>
      </c>
      <c r="D287">
        <v>10002</v>
      </c>
      <c r="E287" t="s">
        <v>265</v>
      </c>
      <c r="G287" s="39"/>
      <c r="H287" s="49" t="s">
        <v>239</v>
      </c>
      <c r="I287" s="65"/>
      <c r="J287" s="66">
        <v>1</v>
      </c>
    </row>
    <row r="288" spans="1:10" x14ac:dyDescent="0.15">
      <c r="A288" t="s">
        <v>28</v>
      </c>
      <c r="B288" t="s">
        <v>222</v>
      </c>
      <c r="C288">
        <v>1826465</v>
      </c>
      <c r="D288">
        <v>100001</v>
      </c>
      <c r="E288" t="s">
        <v>265</v>
      </c>
      <c r="G288" s="48" t="s">
        <v>8</v>
      </c>
      <c r="H288" s="48" t="s">
        <v>229</v>
      </c>
      <c r="I288" s="63">
        <v>1</v>
      </c>
      <c r="J288" s="64"/>
    </row>
    <row r="289" spans="1:10" x14ac:dyDescent="0.15">
      <c r="A289" t="s">
        <v>29</v>
      </c>
      <c r="B289" t="s">
        <v>222</v>
      </c>
      <c r="C289">
        <v>1830944</v>
      </c>
      <c r="D289">
        <v>100002</v>
      </c>
      <c r="E289" t="s">
        <v>265</v>
      </c>
      <c r="G289" s="39"/>
      <c r="H289" s="49" t="s">
        <v>230</v>
      </c>
      <c r="I289" s="65">
        <v>1</v>
      </c>
      <c r="J289" s="66"/>
    </row>
    <row r="290" spans="1:10" x14ac:dyDescent="0.15">
      <c r="A290" t="s">
        <v>30</v>
      </c>
      <c r="B290" t="s">
        <v>222</v>
      </c>
      <c r="C290">
        <v>1329580</v>
      </c>
      <c r="D290">
        <v>100003</v>
      </c>
      <c r="E290" t="s">
        <v>265</v>
      </c>
      <c r="G290" s="39"/>
      <c r="H290" s="49" t="s">
        <v>251</v>
      </c>
      <c r="I290" s="65">
        <v>1</v>
      </c>
      <c r="J290" s="66"/>
    </row>
    <row r="291" spans="1:10" x14ac:dyDescent="0.15">
      <c r="A291" t="s">
        <v>31</v>
      </c>
      <c r="B291" t="s">
        <v>223</v>
      </c>
      <c r="C291">
        <v>434128</v>
      </c>
      <c r="D291">
        <v>500000</v>
      </c>
      <c r="E291" t="s">
        <v>266</v>
      </c>
      <c r="G291" s="39"/>
      <c r="H291" s="49" t="s">
        <v>224</v>
      </c>
      <c r="I291" s="65">
        <v>1</v>
      </c>
      <c r="J291" s="66"/>
    </row>
    <row r="292" spans="1:10" x14ac:dyDescent="0.15">
      <c r="A292" t="s">
        <v>32</v>
      </c>
      <c r="B292" t="s">
        <v>224</v>
      </c>
      <c r="C292">
        <v>1449161</v>
      </c>
      <c r="D292">
        <v>500000</v>
      </c>
      <c r="E292" t="s">
        <v>265</v>
      </c>
      <c r="G292" s="39"/>
      <c r="H292" s="49" t="s">
        <v>226</v>
      </c>
      <c r="I292" s="65">
        <v>1</v>
      </c>
      <c r="J292" s="66"/>
    </row>
    <row r="293" spans="1:10" x14ac:dyDescent="0.15">
      <c r="A293" t="s">
        <v>33</v>
      </c>
      <c r="B293" t="s">
        <v>224</v>
      </c>
      <c r="C293">
        <v>814887</v>
      </c>
      <c r="D293">
        <v>500000</v>
      </c>
      <c r="E293" t="s">
        <v>265</v>
      </c>
      <c r="G293" s="39"/>
      <c r="H293" s="49" t="s">
        <v>222</v>
      </c>
      <c r="I293" s="65">
        <v>1</v>
      </c>
      <c r="J293" s="66"/>
    </row>
    <row r="294" spans="1:10" x14ac:dyDescent="0.15">
      <c r="A294" t="s">
        <v>34</v>
      </c>
      <c r="B294" t="s">
        <v>225</v>
      </c>
      <c r="C294">
        <v>239714</v>
      </c>
      <c r="D294">
        <v>500000</v>
      </c>
      <c r="E294" t="s">
        <v>266</v>
      </c>
      <c r="G294" s="39"/>
      <c r="H294" s="49" t="s">
        <v>227</v>
      </c>
      <c r="I294" s="65">
        <v>1</v>
      </c>
      <c r="J294" s="66"/>
    </row>
    <row r="295" spans="1:10" x14ac:dyDescent="0.15">
      <c r="A295" t="s">
        <v>35</v>
      </c>
      <c r="B295" t="s">
        <v>224</v>
      </c>
      <c r="C295">
        <v>1081408</v>
      </c>
      <c r="D295">
        <v>500000</v>
      </c>
      <c r="E295" t="s">
        <v>265</v>
      </c>
      <c r="G295" s="39"/>
      <c r="H295" s="49" t="s">
        <v>234</v>
      </c>
      <c r="I295" s="65">
        <v>1</v>
      </c>
      <c r="J295" s="66"/>
    </row>
    <row r="296" spans="1:10" x14ac:dyDescent="0.15">
      <c r="A296" t="s">
        <v>20</v>
      </c>
      <c r="B296" t="s">
        <v>226</v>
      </c>
      <c r="C296">
        <v>215396</v>
      </c>
      <c r="D296">
        <v>500000</v>
      </c>
      <c r="E296" t="s">
        <v>266</v>
      </c>
      <c r="G296" s="39"/>
      <c r="H296" s="49" t="s">
        <v>244</v>
      </c>
      <c r="I296" s="65">
        <v>1</v>
      </c>
      <c r="J296" s="66"/>
    </row>
    <row r="297" spans="1:10" x14ac:dyDescent="0.15">
      <c r="A297" t="s">
        <v>27</v>
      </c>
      <c r="B297" t="s">
        <v>227</v>
      </c>
      <c r="C297">
        <v>1140972</v>
      </c>
      <c r="D297">
        <v>100000</v>
      </c>
      <c r="E297" t="s">
        <v>265</v>
      </c>
      <c r="G297" s="48" t="s">
        <v>35</v>
      </c>
      <c r="H297" s="48" t="s">
        <v>231</v>
      </c>
      <c r="I297" s="63"/>
      <c r="J297" s="64">
        <v>1</v>
      </c>
    </row>
    <row r="298" spans="1:10" x14ac:dyDescent="0.15">
      <c r="A298" t="s">
        <v>28</v>
      </c>
      <c r="B298" t="s">
        <v>227</v>
      </c>
      <c r="C298">
        <v>1418502</v>
      </c>
      <c r="D298">
        <v>100001</v>
      </c>
      <c r="E298" t="s">
        <v>265</v>
      </c>
      <c r="G298" s="39"/>
      <c r="H298" s="49" t="s">
        <v>230</v>
      </c>
      <c r="I298" s="65"/>
      <c r="J298" s="66">
        <v>1</v>
      </c>
    </row>
    <row r="299" spans="1:10" x14ac:dyDescent="0.15">
      <c r="A299" t="s">
        <v>29</v>
      </c>
      <c r="B299" t="s">
        <v>227</v>
      </c>
      <c r="C299">
        <v>444134</v>
      </c>
      <c r="D299">
        <v>100002</v>
      </c>
      <c r="E299" t="s">
        <v>265</v>
      </c>
      <c r="G299" s="39"/>
      <c r="H299" s="49" t="s">
        <v>236</v>
      </c>
      <c r="I299" s="65"/>
      <c r="J299" s="66">
        <v>1</v>
      </c>
    </row>
    <row r="300" spans="1:10" x14ac:dyDescent="0.15">
      <c r="A300" t="s">
        <v>30</v>
      </c>
      <c r="B300" t="s">
        <v>227</v>
      </c>
      <c r="C300">
        <v>998252</v>
      </c>
      <c r="D300">
        <v>100003</v>
      </c>
      <c r="E300" t="s">
        <v>265</v>
      </c>
      <c r="G300" s="39"/>
      <c r="H300" s="49" t="s">
        <v>245</v>
      </c>
      <c r="I300" s="65"/>
      <c r="J300" s="66">
        <v>1</v>
      </c>
    </row>
    <row r="301" spans="1:10" x14ac:dyDescent="0.15">
      <c r="A301" t="s">
        <v>31</v>
      </c>
      <c r="B301" t="s">
        <v>227</v>
      </c>
      <c r="C301">
        <v>629843</v>
      </c>
      <c r="D301">
        <v>500000</v>
      </c>
      <c r="E301" t="s">
        <v>265</v>
      </c>
      <c r="G301" s="39"/>
      <c r="H301" s="49" t="s">
        <v>251</v>
      </c>
      <c r="I301" s="65"/>
      <c r="J301" s="66">
        <v>1</v>
      </c>
    </row>
    <row r="302" spans="1:10" x14ac:dyDescent="0.15">
      <c r="A302" t="s">
        <v>32</v>
      </c>
      <c r="B302" t="s">
        <v>230</v>
      </c>
      <c r="C302">
        <v>1290524</v>
      </c>
      <c r="D302">
        <v>500000</v>
      </c>
      <c r="E302" t="s">
        <v>265</v>
      </c>
      <c r="G302" s="39"/>
      <c r="H302" s="49" t="s">
        <v>224</v>
      </c>
      <c r="I302" s="65">
        <v>1</v>
      </c>
      <c r="J302" s="66"/>
    </row>
    <row r="303" spans="1:10" x14ac:dyDescent="0.15">
      <c r="A303" t="s">
        <v>33</v>
      </c>
      <c r="B303" t="s">
        <v>230</v>
      </c>
      <c r="C303">
        <v>102192</v>
      </c>
      <c r="D303">
        <v>500000</v>
      </c>
      <c r="E303" t="s">
        <v>266</v>
      </c>
      <c r="G303" s="39"/>
      <c r="H303" s="49" t="s">
        <v>226</v>
      </c>
      <c r="I303" s="65"/>
      <c r="J303" s="66">
        <v>1</v>
      </c>
    </row>
    <row r="304" spans="1:10" x14ac:dyDescent="0.15">
      <c r="A304" t="s">
        <v>34</v>
      </c>
      <c r="B304" t="s">
        <v>230</v>
      </c>
      <c r="C304">
        <v>349713</v>
      </c>
      <c r="D304">
        <v>500000</v>
      </c>
      <c r="E304" t="s">
        <v>266</v>
      </c>
      <c r="G304" s="39"/>
      <c r="H304" s="49" t="s">
        <v>222</v>
      </c>
      <c r="I304" s="65">
        <v>1</v>
      </c>
      <c r="J304" s="66"/>
    </row>
    <row r="305" spans="1:10" x14ac:dyDescent="0.15">
      <c r="A305" t="s">
        <v>35</v>
      </c>
      <c r="B305" t="s">
        <v>230</v>
      </c>
      <c r="C305">
        <v>265943</v>
      </c>
      <c r="D305">
        <v>500000</v>
      </c>
      <c r="E305" t="s">
        <v>266</v>
      </c>
      <c r="G305" s="39"/>
      <c r="H305" s="49" t="s">
        <v>235</v>
      </c>
      <c r="I305" s="65">
        <v>1</v>
      </c>
      <c r="J305" s="66"/>
    </row>
    <row r="306" spans="1:10" x14ac:dyDescent="0.15">
      <c r="A306" t="s">
        <v>31</v>
      </c>
      <c r="B306" t="s">
        <v>222</v>
      </c>
      <c r="C306">
        <v>761705</v>
      </c>
      <c r="D306">
        <v>500000</v>
      </c>
      <c r="E306" t="s">
        <v>265</v>
      </c>
      <c r="G306" s="39"/>
      <c r="H306" s="49" t="s">
        <v>241</v>
      </c>
      <c r="I306" s="65"/>
      <c r="J306" s="66">
        <v>1</v>
      </c>
    </row>
    <row r="307" spans="1:10" x14ac:dyDescent="0.15">
      <c r="A307" t="s">
        <v>32</v>
      </c>
      <c r="B307" t="s">
        <v>222</v>
      </c>
      <c r="C307">
        <v>1494497</v>
      </c>
      <c r="D307">
        <v>500000</v>
      </c>
      <c r="E307" t="s">
        <v>265</v>
      </c>
      <c r="G307" s="39"/>
      <c r="H307" s="49" t="s">
        <v>227</v>
      </c>
      <c r="I307" s="65">
        <v>1</v>
      </c>
      <c r="J307" s="66"/>
    </row>
    <row r="308" spans="1:10" x14ac:dyDescent="0.15">
      <c r="A308" t="s">
        <v>33</v>
      </c>
      <c r="B308" t="s">
        <v>222</v>
      </c>
      <c r="C308">
        <v>1436930</v>
      </c>
      <c r="D308">
        <v>500000</v>
      </c>
      <c r="E308" t="s">
        <v>265</v>
      </c>
      <c r="G308" s="39"/>
      <c r="H308" s="49" t="s">
        <v>232</v>
      </c>
      <c r="I308" s="65"/>
      <c r="J308" s="66">
        <v>1</v>
      </c>
    </row>
    <row r="309" spans="1:10" x14ac:dyDescent="0.15">
      <c r="A309" t="s">
        <v>34</v>
      </c>
      <c r="B309" t="s">
        <v>222</v>
      </c>
      <c r="C309">
        <v>1499474</v>
      </c>
      <c r="D309">
        <v>500000</v>
      </c>
      <c r="E309" t="s">
        <v>265</v>
      </c>
      <c r="G309" s="39"/>
      <c r="H309" s="49" t="s">
        <v>234</v>
      </c>
      <c r="I309" s="65"/>
      <c r="J309" s="66">
        <v>1</v>
      </c>
    </row>
    <row r="310" spans="1:10" x14ac:dyDescent="0.15">
      <c r="A310" t="s">
        <v>35</v>
      </c>
      <c r="B310" t="s">
        <v>222</v>
      </c>
      <c r="C310">
        <v>1106830</v>
      </c>
      <c r="D310">
        <v>500000</v>
      </c>
      <c r="E310" t="s">
        <v>265</v>
      </c>
      <c r="G310" s="39"/>
      <c r="H310" s="49" t="s">
        <v>233</v>
      </c>
      <c r="I310" s="65">
        <v>1</v>
      </c>
      <c r="J310" s="66"/>
    </row>
    <row r="311" spans="1:10" x14ac:dyDescent="0.15">
      <c r="A311" t="s">
        <v>20</v>
      </c>
      <c r="B311" t="s">
        <v>225</v>
      </c>
      <c r="C311">
        <v>194809</v>
      </c>
      <c r="D311">
        <v>500000</v>
      </c>
      <c r="E311" t="s">
        <v>266</v>
      </c>
      <c r="G311" s="48" t="s">
        <v>36</v>
      </c>
      <c r="H311" s="48" t="s">
        <v>230</v>
      </c>
      <c r="I311" s="63"/>
      <c r="J311" s="64">
        <v>1</v>
      </c>
    </row>
    <row r="312" spans="1:10" x14ac:dyDescent="0.15">
      <c r="A312" t="s">
        <v>21</v>
      </c>
      <c r="B312" t="s">
        <v>224</v>
      </c>
      <c r="C312">
        <v>420863</v>
      </c>
      <c r="D312">
        <v>500000</v>
      </c>
      <c r="E312" t="s">
        <v>266</v>
      </c>
      <c r="G312" s="39"/>
      <c r="H312" s="49" t="s">
        <v>248</v>
      </c>
      <c r="I312" s="65"/>
      <c r="J312" s="66">
        <v>1</v>
      </c>
    </row>
    <row r="313" spans="1:10" x14ac:dyDescent="0.15">
      <c r="A313" t="s">
        <v>22</v>
      </c>
      <c r="B313" t="s">
        <v>224</v>
      </c>
      <c r="C313">
        <v>273807</v>
      </c>
      <c r="D313">
        <v>500000</v>
      </c>
      <c r="E313" t="s">
        <v>266</v>
      </c>
      <c r="G313" s="39"/>
      <c r="H313" s="49" t="s">
        <v>224</v>
      </c>
      <c r="I313" s="65"/>
      <c r="J313" s="66">
        <v>1</v>
      </c>
    </row>
    <row r="314" spans="1:10" x14ac:dyDescent="0.15">
      <c r="A314" t="s">
        <v>23</v>
      </c>
      <c r="B314" t="s">
        <v>224</v>
      </c>
      <c r="C314">
        <v>68567</v>
      </c>
      <c r="D314">
        <v>100000</v>
      </c>
      <c r="E314" t="s">
        <v>266</v>
      </c>
      <c r="G314" s="39"/>
      <c r="H314" s="49" t="s">
        <v>222</v>
      </c>
      <c r="I314" s="65">
        <v>1</v>
      </c>
      <c r="J314" s="66"/>
    </row>
    <row r="315" spans="1:10" x14ac:dyDescent="0.15">
      <c r="A315" t="s">
        <v>24</v>
      </c>
      <c r="B315" t="s">
        <v>224</v>
      </c>
      <c r="C315">
        <v>486498</v>
      </c>
      <c r="D315">
        <v>10000</v>
      </c>
      <c r="E315" t="s">
        <v>265</v>
      </c>
      <c r="G315" s="39"/>
      <c r="H315" s="49" t="s">
        <v>246</v>
      </c>
      <c r="I315" s="65"/>
      <c r="J315" s="66">
        <v>1</v>
      </c>
    </row>
    <row r="316" spans="1:10" x14ac:dyDescent="0.15">
      <c r="A316" t="s">
        <v>25</v>
      </c>
      <c r="B316" t="s">
        <v>226</v>
      </c>
      <c r="C316">
        <v>934103</v>
      </c>
      <c r="D316">
        <v>10001</v>
      </c>
      <c r="E316" t="s">
        <v>265</v>
      </c>
      <c r="G316" s="39"/>
      <c r="H316" s="49" t="s">
        <v>235</v>
      </c>
      <c r="I316" s="65"/>
      <c r="J316" s="66">
        <v>1</v>
      </c>
    </row>
    <row r="317" spans="1:10" x14ac:dyDescent="0.15">
      <c r="A317" t="s">
        <v>29</v>
      </c>
      <c r="B317" t="s">
        <v>228</v>
      </c>
      <c r="C317">
        <v>30651</v>
      </c>
      <c r="D317">
        <v>100002</v>
      </c>
      <c r="E317" t="s">
        <v>266</v>
      </c>
      <c r="G317" s="39"/>
      <c r="H317" s="49" t="s">
        <v>227</v>
      </c>
      <c r="I317" s="65"/>
      <c r="J317" s="66">
        <v>1</v>
      </c>
    </row>
    <row r="318" spans="1:10" x14ac:dyDescent="0.15">
      <c r="A318" t="s">
        <v>31</v>
      </c>
      <c r="B318" t="s">
        <v>229</v>
      </c>
      <c r="C318">
        <v>818313</v>
      </c>
      <c r="D318">
        <v>500000</v>
      </c>
      <c r="E318" t="s">
        <v>265</v>
      </c>
      <c r="G318" s="39"/>
      <c r="H318" s="49" t="s">
        <v>234</v>
      </c>
      <c r="I318" s="65"/>
      <c r="J318" s="66">
        <v>1</v>
      </c>
    </row>
    <row r="319" spans="1:10" x14ac:dyDescent="0.15">
      <c r="A319" t="s">
        <v>33</v>
      </c>
      <c r="B319" t="s">
        <v>231</v>
      </c>
      <c r="C319">
        <v>515000</v>
      </c>
      <c r="D319">
        <v>500000</v>
      </c>
      <c r="E319" t="s">
        <v>265</v>
      </c>
      <c r="G319" s="39"/>
      <c r="H319" s="49" t="s">
        <v>233</v>
      </c>
      <c r="I319" s="65"/>
      <c r="J319" s="66">
        <v>1</v>
      </c>
    </row>
    <row r="320" spans="1:10" x14ac:dyDescent="0.15">
      <c r="A320" t="s">
        <v>35</v>
      </c>
      <c r="B320" t="s">
        <v>231</v>
      </c>
      <c r="C320">
        <v>28544</v>
      </c>
      <c r="D320">
        <v>500000</v>
      </c>
      <c r="E320" t="s">
        <v>266</v>
      </c>
      <c r="G320" s="39"/>
      <c r="H320" s="49" t="s">
        <v>237</v>
      </c>
      <c r="I320" s="65"/>
      <c r="J320" s="66">
        <v>1</v>
      </c>
    </row>
    <row r="321" spans="1:10" x14ac:dyDescent="0.15">
      <c r="A321" t="s">
        <v>18</v>
      </c>
      <c r="B321" t="s">
        <v>232</v>
      </c>
      <c r="C321">
        <v>335559</v>
      </c>
      <c r="D321">
        <v>500000</v>
      </c>
      <c r="E321" t="s">
        <v>266</v>
      </c>
      <c r="G321" s="48" t="s">
        <v>37</v>
      </c>
      <c r="H321" s="48" t="s">
        <v>230</v>
      </c>
      <c r="I321" s="63"/>
      <c r="J321" s="64">
        <v>1</v>
      </c>
    </row>
    <row r="322" spans="1:10" x14ac:dyDescent="0.15">
      <c r="A322" t="s">
        <v>21</v>
      </c>
      <c r="B322" t="s">
        <v>233</v>
      </c>
      <c r="C322">
        <v>311474</v>
      </c>
      <c r="D322">
        <v>500000</v>
      </c>
      <c r="E322" t="s">
        <v>266</v>
      </c>
      <c r="G322" s="39"/>
      <c r="H322" s="49" t="s">
        <v>236</v>
      </c>
      <c r="I322" s="65"/>
      <c r="J322" s="66">
        <v>1</v>
      </c>
    </row>
    <row r="323" spans="1:10" x14ac:dyDescent="0.15">
      <c r="A323" t="s">
        <v>23</v>
      </c>
      <c r="B323" t="s">
        <v>233</v>
      </c>
      <c r="C323">
        <v>171975</v>
      </c>
      <c r="D323">
        <v>100000</v>
      </c>
      <c r="E323" t="s">
        <v>265</v>
      </c>
      <c r="G323" s="39"/>
      <c r="H323" s="49" t="s">
        <v>224</v>
      </c>
      <c r="I323" s="65">
        <v>1</v>
      </c>
      <c r="J323" s="66"/>
    </row>
    <row r="324" spans="1:10" x14ac:dyDescent="0.15">
      <c r="A324" t="s">
        <v>24</v>
      </c>
      <c r="B324" t="s">
        <v>235</v>
      </c>
      <c r="C324">
        <v>53302</v>
      </c>
      <c r="D324">
        <v>10000</v>
      </c>
      <c r="E324" t="s">
        <v>265</v>
      </c>
      <c r="G324" s="39"/>
      <c r="H324" s="49" t="s">
        <v>226</v>
      </c>
      <c r="I324" s="65"/>
      <c r="J324" s="66">
        <v>1</v>
      </c>
    </row>
    <row r="325" spans="1:10" x14ac:dyDescent="0.15">
      <c r="A325" t="s">
        <v>25</v>
      </c>
      <c r="B325" t="s">
        <v>236</v>
      </c>
      <c r="C325">
        <v>284383</v>
      </c>
      <c r="D325">
        <v>10001</v>
      </c>
      <c r="E325" t="s">
        <v>265</v>
      </c>
      <c r="G325" s="39"/>
      <c r="H325" s="49" t="s">
        <v>222</v>
      </c>
      <c r="I325" s="65">
        <v>1</v>
      </c>
      <c r="J325" s="66"/>
    </row>
    <row r="326" spans="1:10" x14ac:dyDescent="0.15">
      <c r="A326" t="s">
        <v>26</v>
      </c>
      <c r="B326" t="s">
        <v>237</v>
      </c>
      <c r="C326">
        <v>213572</v>
      </c>
      <c r="D326">
        <v>10002</v>
      </c>
      <c r="E326" t="s">
        <v>265</v>
      </c>
      <c r="G326" s="39"/>
      <c r="H326" s="49" t="s">
        <v>223</v>
      </c>
      <c r="I326" s="65"/>
      <c r="J326" s="66">
        <v>1</v>
      </c>
    </row>
    <row r="327" spans="1:10" x14ac:dyDescent="0.15">
      <c r="A327" t="s">
        <v>27</v>
      </c>
      <c r="B327" t="s">
        <v>238</v>
      </c>
      <c r="C327">
        <v>1146412</v>
      </c>
      <c r="D327">
        <v>100000</v>
      </c>
      <c r="E327" t="s">
        <v>265</v>
      </c>
      <c r="G327" s="39"/>
      <c r="H327" s="49" t="s">
        <v>227</v>
      </c>
      <c r="I327" s="65"/>
      <c r="J327" s="66">
        <v>1</v>
      </c>
    </row>
    <row r="328" spans="1:10" x14ac:dyDescent="0.15">
      <c r="A328" t="s">
        <v>28</v>
      </c>
      <c r="B328" t="s">
        <v>239</v>
      </c>
      <c r="C328">
        <v>88395</v>
      </c>
      <c r="D328">
        <v>100001</v>
      </c>
      <c r="E328" t="s">
        <v>266</v>
      </c>
      <c r="G328" s="39"/>
      <c r="H328" s="49" t="s">
        <v>234</v>
      </c>
      <c r="I328" s="65">
        <v>1</v>
      </c>
      <c r="J328" s="66"/>
    </row>
    <row r="329" spans="1:10" x14ac:dyDescent="0.15">
      <c r="A329" t="s">
        <v>29</v>
      </c>
      <c r="B329" t="s">
        <v>238</v>
      </c>
      <c r="C329">
        <v>360300</v>
      </c>
      <c r="D329">
        <v>100002</v>
      </c>
      <c r="E329" t="s">
        <v>265</v>
      </c>
      <c r="G329" s="39"/>
      <c r="H329" s="49" t="s">
        <v>238</v>
      </c>
      <c r="I329" s="65"/>
      <c r="J329" s="66">
        <v>1</v>
      </c>
    </row>
    <row r="330" spans="1:10" x14ac:dyDescent="0.15">
      <c r="A330" t="s">
        <v>30</v>
      </c>
      <c r="B330" t="s">
        <v>240</v>
      </c>
      <c r="C330">
        <v>93600</v>
      </c>
      <c r="D330">
        <v>100003</v>
      </c>
      <c r="E330" t="s">
        <v>266</v>
      </c>
      <c r="G330" s="39"/>
      <c r="H330" s="49" t="s">
        <v>249</v>
      </c>
      <c r="I330" s="65"/>
      <c r="J330" s="66">
        <v>1</v>
      </c>
    </row>
    <row r="331" spans="1:10" x14ac:dyDescent="0.15">
      <c r="A331" t="s">
        <v>31</v>
      </c>
      <c r="B331" t="s">
        <v>234</v>
      </c>
      <c r="C331">
        <v>656480</v>
      </c>
      <c r="D331">
        <v>500000</v>
      </c>
      <c r="E331" t="s">
        <v>265</v>
      </c>
      <c r="G331" s="48" t="s">
        <v>38</v>
      </c>
      <c r="H331" s="48" t="s">
        <v>230</v>
      </c>
      <c r="I331" s="63">
        <v>1</v>
      </c>
      <c r="J331" s="64"/>
    </row>
    <row r="332" spans="1:10" x14ac:dyDescent="0.15">
      <c r="A332" t="s">
        <v>33</v>
      </c>
      <c r="B332" t="s">
        <v>234</v>
      </c>
      <c r="C332">
        <v>627936</v>
      </c>
      <c r="D332">
        <v>500000</v>
      </c>
      <c r="E332" t="s">
        <v>265</v>
      </c>
      <c r="G332" s="39"/>
      <c r="H332" s="49" t="s">
        <v>224</v>
      </c>
      <c r="I332" s="65">
        <v>1</v>
      </c>
      <c r="J332" s="66"/>
    </row>
    <row r="333" spans="1:10" x14ac:dyDescent="0.15">
      <c r="A333" t="s">
        <v>35</v>
      </c>
      <c r="B333" t="s">
        <v>234</v>
      </c>
      <c r="C333">
        <v>321550</v>
      </c>
      <c r="D333">
        <v>500000</v>
      </c>
      <c r="E333" t="s">
        <v>266</v>
      </c>
      <c r="G333" s="39"/>
      <c r="H333" s="49" t="s">
        <v>226</v>
      </c>
      <c r="I333" s="65">
        <v>1</v>
      </c>
      <c r="J333" s="66"/>
    </row>
    <row r="334" spans="1:10" x14ac:dyDescent="0.15">
      <c r="A334" t="s">
        <v>20</v>
      </c>
      <c r="B334" t="s">
        <v>241</v>
      </c>
      <c r="C334">
        <v>473461</v>
      </c>
      <c r="D334">
        <v>500000</v>
      </c>
      <c r="E334" t="s">
        <v>266</v>
      </c>
      <c r="G334" s="39"/>
      <c r="H334" s="49" t="s">
        <v>222</v>
      </c>
      <c r="I334" s="65">
        <v>1</v>
      </c>
      <c r="J334" s="66"/>
    </row>
    <row r="335" spans="1:10" x14ac:dyDescent="0.15">
      <c r="A335" t="s">
        <v>21</v>
      </c>
      <c r="B335" t="s">
        <v>241</v>
      </c>
      <c r="C335">
        <v>160570</v>
      </c>
      <c r="D335">
        <v>500000</v>
      </c>
      <c r="E335" t="s">
        <v>266</v>
      </c>
      <c r="G335" s="39"/>
      <c r="H335" s="49" t="s">
        <v>223</v>
      </c>
      <c r="I335" s="65">
        <v>1</v>
      </c>
      <c r="J335" s="66"/>
    </row>
    <row r="336" spans="1:10" x14ac:dyDescent="0.15">
      <c r="A336" t="s">
        <v>22</v>
      </c>
      <c r="B336" t="s">
        <v>241</v>
      </c>
      <c r="C336">
        <v>364420</v>
      </c>
      <c r="D336">
        <v>500000</v>
      </c>
      <c r="E336" t="s">
        <v>266</v>
      </c>
      <c r="G336" s="39"/>
      <c r="H336" s="49" t="s">
        <v>227</v>
      </c>
      <c r="I336" s="65">
        <v>1</v>
      </c>
      <c r="J336" s="66"/>
    </row>
    <row r="337" spans="1:10" x14ac:dyDescent="0.15">
      <c r="A337" t="s">
        <v>23</v>
      </c>
      <c r="B337" t="s">
        <v>242</v>
      </c>
      <c r="C337">
        <v>453302</v>
      </c>
      <c r="D337">
        <v>100000</v>
      </c>
      <c r="E337" t="s">
        <v>265</v>
      </c>
      <c r="G337" s="39"/>
      <c r="H337" s="49" t="s">
        <v>234</v>
      </c>
      <c r="I337" s="65">
        <v>1</v>
      </c>
      <c r="J337" s="66"/>
    </row>
    <row r="338" spans="1:10" x14ac:dyDescent="0.15">
      <c r="A338" t="s">
        <v>24</v>
      </c>
      <c r="B338" t="s">
        <v>236</v>
      </c>
      <c r="C338">
        <v>399549</v>
      </c>
      <c r="D338">
        <v>10000</v>
      </c>
      <c r="E338" t="s">
        <v>265</v>
      </c>
      <c r="G338" s="39"/>
      <c r="H338" s="49" t="s">
        <v>233</v>
      </c>
      <c r="I338" s="65">
        <v>1</v>
      </c>
      <c r="J338" s="66"/>
    </row>
    <row r="339" spans="1:10" x14ac:dyDescent="0.15">
      <c r="A339" t="s">
        <v>25</v>
      </c>
      <c r="B339" t="s">
        <v>243</v>
      </c>
      <c r="C339">
        <v>158625</v>
      </c>
      <c r="D339">
        <v>10001</v>
      </c>
      <c r="E339" t="s">
        <v>265</v>
      </c>
      <c r="G339" s="39"/>
      <c r="H339" s="49" t="s">
        <v>239</v>
      </c>
      <c r="I339" s="65">
        <v>1</v>
      </c>
      <c r="J339" s="66"/>
    </row>
    <row r="340" spans="1:10" x14ac:dyDescent="0.15">
      <c r="A340" t="s">
        <v>26</v>
      </c>
      <c r="B340" t="s">
        <v>244</v>
      </c>
      <c r="C340">
        <v>319560</v>
      </c>
      <c r="D340">
        <v>10002</v>
      </c>
      <c r="E340" t="s">
        <v>265</v>
      </c>
      <c r="G340" s="39"/>
      <c r="H340" s="49" t="s">
        <v>250</v>
      </c>
      <c r="I340" s="65">
        <v>1</v>
      </c>
      <c r="J340" s="66"/>
    </row>
    <row r="341" spans="1:10" x14ac:dyDescent="0.15">
      <c r="A341" t="s">
        <v>28</v>
      </c>
      <c r="B341" t="s">
        <v>245</v>
      </c>
      <c r="C341">
        <v>463443</v>
      </c>
      <c r="D341">
        <v>100001</v>
      </c>
      <c r="E341" t="s">
        <v>265</v>
      </c>
      <c r="G341" s="39"/>
      <c r="H341" s="49" t="s">
        <v>237</v>
      </c>
      <c r="I341" s="65">
        <v>1</v>
      </c>
      <c r="J341" s="66"/>
    </row>
    <row r="342" spans="1:10" x14ac:dyDescent="0.15">
      <c r="A342" t="s">
        <v>29</v>
      </c>
      <c r="B342" t="s">
        <v>246</v>
      </c>
      <c r="C342">
        <v>254614</v>
      </c>
      <c r="D342">
        <v>100002</v>
      </c>
      <c r="E342" t="s">
        <v>265</v>
      </c>
      <c r="G342" s="48" t="s">
        <v>39</v>
      </c>
      <c r="H342" s="48" t="s">
        <v>230</v>
      </c>
      <c r="I342" s="63">
        <v>1</v>
      </c>
      <c r="J342" s="64"/>
    </row>
    <row r="343" spans="1:10" x14ac:dyDescent="0.15">
      <c r="A343" t="s">
        <v>30</v>
      </c>
      <c r="B343" t="s">
        <v>226</v>
      </c>
      <c r="C343">
        <v>636272</v>
      </c>
      <c r="D343">
        <v>100003</v>
      </c>
      <c r="E343" t="s">
        <v>265</v>
      </c>
      <c r="G343" s="39"/>
      <c r="H343" s="49" t="s">
        <v>224</v>
      </c>
      <c r="I343" s="65">
        <v>1</v>
      </c>
      <c r="J343" s="66"/>
    </row>
    <row r="344" spans="1:10" x14ac:dyDescent="0.15">
      <c r="A344" t="s">
        <v>34</v>
      </c>
      <c r="B344" t="s">
        <v>247</v>
      </c>
      <c r="C344">
        <v>134352</v>
      </c>
      <c r="D344">
        <v>500000</v>
      </c>
      <c r="E344" t="s">
        <v>266</v>
      </c>
      <c r="G344" s="39"/>
      <c r="H344" s="49" t="s">
        <v>222</v>
      </c>
      <c r="I344" s="65">
        <v>1</v>
      </c>
      <c r="J344" s="66"/>
    </row>
    <row r="345" spans="1:10" x14ac:dyDescent="0.15">
      <c r="A345" t="s">
        <v>35</v>
      </c>
      <c r="B345" t="s">
        <v>235</v>
      </c>
      <c r="C345">
        <v>803448</v>
      </c>
      <c r="D345">
        <v>500000</v>
      </c>
      <c r="E345" t="s">
        <v>265</v>
      </c>
      <c r="G345" s="39"/>
      <c r="H345" s="49" t="s">
        <v>227</v>
      </c>
      <c r="I345" s="65">
        <v>1</v>
      </c>
      <c r="J345" s="66"/>
    </row>
    <row r="346" spans="1:10" x14ac:dyDescent="0.15">
      <c r="A346" t="s">
        <v>17</v>
      </c>
      <c r="B346" t="s">
        <v>248</v>
      </c>
      <c r="C346">
        <v>347129</v>
      </c>
      <c r="D346">
        <v>500000</v>
      </c>
      <c r="E346" t="s">
        <v>266</v>
      </c>
      <c r="G346" s="39"/>
      <c r="H346" s="49" t="s">
        <v>234</v>
      </c>
      <c r="I346" s="65">
        <v>1</v>
      </c>
      <c r="J346" s="66"/>
    </row>
    <row r="347" spans="1:10" x14ac:dyDescent="0.15">
      <c r="A347" t="s">
        <v>18</v>
      </c>
      <c r="B347" t="s">
        <v>249</v>
      </c>
      <c r="C347">
        <v>250853</v>
      </c>
      <c r="D347">
        <v>500000</v>
      </c>
      <c r="E347" t="s">
        <v>266</v>
      </c>
      <c r="G347" s="39"/>
      <c r="H347" s="49" t="s">
        <v>238</v>
      </c>
      <c r="I347" s="65">
        <v>1</v>
      </c>
      <c r="J347" s="66"/>
    </row>
    <row r="348" spans="1:10" x14ac:dyDescent="0.15">
      <c r="A348" t="s">
        <v>19</v>
      </c>
      <c r="B348" t="s">
        <v>250</v>
      </c>
      <c r="C348">
        <v>113576</v>
      </c>
      <c r="D348">
        <v>500000</v>
      </c>
      <c r="E348" t="s">
        <v>266</v>
      </c>
      <c r="G348" s="39"/>
      <c r="H348" s="49" t="s">
        <v>239</v>
      </c>
      <c r="I348" s="65">
        <v>1</v>
      </c>
      <c r="J348" s="66"/>
    </row>
    <row r="349" spans="1:10" x14ac:dyDescent="0.15">
      <c r="A349" t="s">
        <v>20</v>
      </c>
      <c r="B349" t="s">
        <v>239</v>
      </c>
      <c r="C349">
        <v>207100</v>
      </c>
      <c r="D349">
        <v>500000</v>
      </c>
      <c r="E349" t="s">
        <v>266</v>
      </c>
      <c r="G349" s="48" t="s">
        <v>40</v>
      </c>
      <c r="H349" s="48" t="s">
        <v>251</v>
      </c>
      <c r="I349" s="63">
        <v>1</v>
      </c>
      <c r="J349" s="64"/>
    </row>
    <row r="350" spans="1:10" x14ac:dyDescent="0.15">
      <c r="A350" t="s">
        <v>21</v>
      </c>
      <c r="B350" t="s">
        <v>251</v>
      </c>
      <c r="C350">
        <v>220259</v>
      </c>
      <c r="D350">
        <v>500000</v>
      </c>
      <c r="E350" t="s">
        <v>266</v>
      </c>
      <c r="G350" s="39"/>
      <c r="H350" s="49" t="s">
        <v>225</v>
      </c>
      <c r="I350" s="65">
        <v>1</v>
      </c>
      <c r="J350" s="66"/>
    </row>
    <row r="351" spans="1:10" x14ac:dyDescent="0.15">
      <c r="A351" t="s">
        <v>26</v>
      </c>
      <c r="B351" t="s">
        <v>223</v>
      </c>
      <c r="C351">
        <v>341922</v>
      </c>
      <c r="D351">
        <v>10002</v>
      </c>
      <c r="E351" t="s">
        <v>265</v>
      </c>
      <c r="G351" s="39"/>
      <c r="H351" s="49" t="s">
        <v>224</v>
      </c>
      <c r="I351" s="65"/>
      <c r="J351" s="66">
        <v>1</v>
      </c>
    </row>
    <row r="352" spans="1:10" x14ac:dyDescent="0.15">
      <c r="A352" t="s">
        <v>27</v>
      </c>
      <c r="B352" t="s">
        <v>224</v>
      </c>
      <c r="C352">
        <v>285251</v>
      </c>
      <c r="D352">
        <v>100000</v>
      </c>
      <c r="E352" t="s">
        <v>265</v>
      </c>
      <c r="G352" s="39"/>
      <c r="H352" s="49" t="s">
        <v>222</v>
      </c>
      <c r="I352" s="65">
        <v>1</v>
      </c>
      <c r="J352" s="66"/>
    </row>
    <row r="353" spans="1:10" x14ac:dyDescent="0.15">
      <c r="A353" t="s">
        <v>28</v>
      </c>
      <c r="B353" t="s">
        <v>224</v>
      </c>
      <c r="C353">
        <v>490802</v>
      </c>
      <c r="D353">
        <v>100001</v>
      </c>
      <c r="E353" t="s">
        <v>265</v>
      </c>
      <c r="G353" s="39"/>
      <c r="H353" s="49" t="s">
        <v>227</v>
      </c>
      <c r="I353" s="65">
        <v>1</v>
      </c>
      <c r="J353" s="66"/>
    </row>
    <row r="354" spans="1:10" x14ac:dyDescent="0.15">
      <c r="A354" t="s">
        <v>29</v>
      </c>
      <c r="B354" t="s">
        <v>225</v>
      </c>
      <c r="C354">
        <v>457043</v>
      </c>
      <c r="D354">
        <v>100002</v>
      </c>
      <c r="E354" t="s">
        <v>265</v>
      </c>
      <c r="G354" s="39"/>
      <c r="H354" s="49" t="s">
        <v>234</v>
      </c>
      <c r="I354" s="65">
        <v>1</v>
      </c>
      <c r="J354" s="66"/>
    </row>
    <row r="355" spans="1:10" x14ac:dyDescent="0.15">
      <c r="A355" t="s">
        <v>30</v>
      </c>
      <c r="B355" t="s">
        <v>224</v>
      </c>
      <c r="C355">
        <v>145995</v>
      </c>
      <c r="D355">
        <v>100003</v>
      </c>
      <c r="E355" t="s">
        <v>265</v>
      </c>
      <c r="G355" s="39"/>
      <c r="H355" s="49" t="s">
        <v>233</v>
      </c>
      <c r="I355" s="65">
        <v>1</v>
      </c>
      <c r="J355" s="66"/>
    </row>
    <row r="356" spans="1:10" x14ac:dyDescent="0.15">
      <c r="A356" t="s">
        <v>31</v>
      </c>
      <c r="B356" t="s">
        <v>224</v>
      </c>
      <c r="C356">
        <v>615976</v>
      </c>
      <c r="D356">
        <v>500000</v>
      </c>
      <c r="E356" t="s">
        <v>265</v>
      </c>
      <c r="G356" s="39"/>
      <c r="H356" s="49" t="s">
        <v>240</v>
      </c>
      <c r="I356" s="65">
        <v>1</v>
      </c>
      <c r="J356" s="66"/>
    </row>
    <row r="357" spans="1:10" x14ac:dyDescent="0.15">
      <c r="A357" t="s">
        <v>34</v>
      </c>
      <c r="B357" t="s">
        <v>226</v>
      </c>
      <c r="C357">
        <v>222661</v>
      </c>
      <c r="D357">
        <v>500000</v>
      </c>
      <c r="E357" t="s">
        <v>266</v>
      </c>
      <c r="G357" s="39"/>
      <c r="H357" s="49" t="s">
        <v>239</v>
      </c>
      <c r="I357" s="65"/>
      <c r="J357" s="66">
        <v>1</v>
      </c>
    </row>
    <row r="358" spans="1:10" x14ac:dyDescent="0.15">
      <c r="A358" t="s">
        <v>35</v>
      </c>
      <c r="B358" t="s">
        <v>227</v>
      </c>
      <c r="C358">
        <v>610003</v>
      </c>
      <c r="D358">
        <v>500000</v>
      </c>
      <c r="E358" t="s">
        <v>265</v>
      </c>
      <c r="G358" s="48" t="s">
        <v>41</v>
      </c>
      <c r="H358" s="48" t="s">
        <v>230</v>
      </c>
      <c r="I358" s="63">
        <v>1</v>
      </c>
      <c r="J358" s="64"/>
    </row>
    <row r="359" spans="1:10" x14ac:dyDescent="0.15">
      <c r="A359" t="s">
        <v>28</v>
      </c>
      <c r="B359" t="s">
        <v>230</v>
      </c>
      <c r="C359">
        <v>400303</v>
      </c>
      <c r="D359">
        <v>100001</v>
      </c>
      <c r="E359" t="s">
        <v>265</v>
      </c>
      <c r="G359" s="39"/>
      <c r="H359" s="49" t="s">
        <v>251</v>
      </c>
      <c r="I359" s="65">
        <v>1</v>
      </c>
      <c r="J359" s="66"/>
    </row>
    <row r="360" spans="1:10" x14ac:dyDescent="0.15">
      <c r="A360" t="s">
        <v>29</v>
      </c>
      <c r="B360" t="s">
        <v>230</v>
      </c>
      <c r="C360">
        <v>982360</v>
      </c>
      <c r="D360">
        <v>100002</v>
      </c>
      <c r="E360" t="s">
        <v>265</v>
      </c>
      <c r="G360" s="39"/>
      <c r="H360" s="49" t="s">
        <v>225</v>
      </c>
      <c r="I360" s="65">
        <v>1</v>
      </c>
      <c r="J360" s="66"/>
    </row>
    <row r="361" spans="1:10" x14ac:dyDescent="0.15">
      <c r="A361" t="s">
        <v>30</v>
      </c>
      <c r="B361" t="s">
        <v>230</v>
      </c>
      <c r="C361">
        <v>789793</v>
      </c>
      <c r="D361">
        <v>100003</v>
      </c>
      <c r="E361" t="s">
        <v>265</v>
      </c>
      <c r="G361" s="39"/>
      <c r="H361" s="49" t="s">
        <v>224</v>
      </c>
      <c r="I361" s="65">
        <v>1</v>
      </c>
      <c r="J361" s="66"/>
    </row>
    <row r="362" spans="1:10" x14ac:dyDescent="0.15">
      <c r="A362" t="s">
        <v>24</v>
      </c>
      <c r="B362" t="s">
        <v>228</v>
      </c>
      <c r="C362">
        <v>328667</v>
      </c>
      <c r="D362">
        <v>10000</v>
      </c>
      <c r="E362" t="s">
        <v>265</v>
      </c>
      <c r="G362" s="39"/>
      <c r="H362" s="49" t="s">
        <v>222</v>
      </c>
      <c r="I362" s="65">
        <v>1</v>
      </c>
      <c r="J362" s="66"/>
    </row>
    <row r="363" spans="1:10" x14ac:dyDescent="0.15">
      <c r="A363" t="s">
        <v>26</v>
      </c>
      <c r="B363" t="s">
        <v>229</v>
      </c>
      <c r="C363">
        <v>122290</v>
      </c>
      <c r="D363">
        <v>10002</v>
      </c>
      <c r="E363" t="s">
        <v>265</v>
      </c>
      <c r="G363" s="39"/>
      <c r="H363" s="49" t="s">
        <v>235</v>
      </c>
      <c r="I363" s="65">
        <v>1</v>
      </c>
      <c r="J363" s="66"/>
    </row>
    <row r="364" spans="1:10" x14ac:dyDescent="0.15">
      <c r="A364" t="s">
        <v>30</v>
      </c>
      <c r="B364" t="s">
        <v>231</v>
      </c>
      <c r="C364">
        <v>241890</v>
      </c>
      <c r="D364">
        <v>100003</v>
      </c>
      <c r="E364" t="s">
        <v>265</v>
      </c>
      <c r="G364" s="39"/>
      <c r="H364" s="49" t="s">
        <v>247</v>
      </c>
      <c r="I364" s="65">
        <v>1</v>
      </c>
      <c r="J364" s="66"/>
    </row>
    <row r="365" spans="1:10" x14ac:dyDescent="0.15">
      <c r="A365" t="s">
        <v>32</v>
      </c>
      <c r="B365" t="s">
        <v>232</v>
      </c>
      <c r="C365">
        <v>459450</v>
      </c>
      <c r="D365">
        <v>500000</v>
      </c>
      <c r="E365" t="s">
        <v>266</v>
      </c>
      <c r="G365" s="39"/>
      <c r="H365" s="49" t="s">
        <v>227</v>
      </c>
      <c r="I365" s="65">
        <v>1</v>
      </c>
      <c r="J365" s="66"/>
    </row>
    <row r="366" spans="1:10" x14ac:dyDescent="0.15">
      <c r="A366" t="s">
        <v>19</v>
      </c>
      <c r="B366" t="s">
        <v>235</v>
      </c>
      <c r="C366">
        <v>480566</v>
      </c>
      <c r="D366">
        <v>500000</v>
      </c>
      <c r="E366" t="s">
        <v>266</v>
      </c>
      <c r="G366" s="39"/>
      <c r="H366" s="49" t="s">
        <v>234</v>
      </c>
      <c r="I366" s="65">
        <v>1</v>
      </c>
      <c r="J366" s="66"/>
    </row>
    <row r="367" spans="1:10" x14ac:dyDescent="0.15">
      <c r="A367" t="s">
        <v>20</v>
      </c>
      <c r="B367" t="s">
        <v>236</v>
      </c>
      <c r="C367">
        <v>338999</v>
      </c>
      <c r="D367">
        <v>500000</v>
      </c>
      <c r="E367" t="s">
        <v>266</v>
      </c>
      <c r="G367" s="39"/>
      <c r="H367" s="49" t="s">
        <v>240</v>
      </c>
      <c r="I367" s="65">
        <v>1</v>
      </c>
      <c r="J367" s="66"/>
    </row>
    <row r="368" spans="1:10" x14ac:dyDescent="0.15">
      <c r="A368" t="s">
        <v>21</v>
      </c>
      <c r="B368" t="s">
        <v>237</v>
      </c>
      <c r="C368">
        <v>364986</v>
      </c>
      <c r="D368">
        <v>500000</v>
      </c>
      <c r="E368" t="s">
        <v>266</v>
      </c>
      <c r="G368" s="39"/>
      <c r="H368" s="49" t="s">
        <v>238</v>
      </c>
      <c r="I368" s="65">
        <v>1</v>
      </c>
      <c r="J368" s="66"/>
    </row>
    <row r="369" spans="1:10" x14ac:dyDescent="0.15">
      <c r="A369" t="s">
        <v>22</v>
      </c>
      <c r="B369" t="s">
        <v>238</v>
      </c>
      <c r="C369">
        <v>350577</v>
      </c>
      <c r="D369">
        <v>500000</v>
      </c>
      <c r="E369" t="s">
        <v>266</v>
      </c>
      <c r="G369" s="39"/>
      <c r="H369" s="49" t="s">
        <v>243</v>
      </c>
      <c r="I369" s="65">
        <v>1</v>
      </c>
      <c r="J369" s="66"/>
    </row>
    <row r="370" spans="1:10" x14ac:dyDescent="0.15">
      <c r="A370" t="s">
        <v>23</v>
      </c>
      <c r="B370" t="s">
        <v>239</v>
      </c>
      <c r="C370">
        <v>441304</v>
      </c>
      <c r="D370">
        <v>100000</v>
      </c>
      <c r="E370" t="s">
        <v>265</v>
      </c>
      <c r="G370" s="48" t="s">
        <v>42</v>
      </c>
      <c r="H370" s="48" t="s">
        <v>231</v>
      </c>
      <c r="I370" s="63"/>
      <c r="J370" s="64">
        <v>1</v>
      </c>
    </row>
    <row r="371" spans="1:10" x14ac:dyDescent="0.15">
      <c r="A371" t="s">
        <v>25</v>
      </c>
      <c r="B371" t="s">
        <v>240</v>
      </c>
      <c r="C371">
        <v>108210</v>
      </c>
      <c r="D371">
        <v>10001</v>
      </c>
      <c r="E371" t="s">
        <v>265</v>
      </c>
      <c r="G371" s="39"/>
      <c r="H371" s="49" t="s">
        <v>236</v>
      </c>
      <c r="I371" s="65">
        <v>1</v>
      </c>
      <c r="J371" s="66"/>
    </row>
    <row r="372" spans="1:10" x14ac:dyDescent="0.15">
      <c r="A372" t="s">
        <v>26</v>
      </c>
      <c r="B372" t="s">
        <v>234</v>
      </c>
      <c r="C372">
        <v>568641</v>
      </c>
      <c r="D372">
        <v>10002</v>
      </c>
      <c r="E372" t="s">
        <v>265</v>
      </c>
      <c r="G372" s="39"/>
      <c r="H372" s="49" t="s">
        <v>225</v>
      </c>
      <c r="I372" s="65">
        <v>1</v>
      </c>
      <c r="J372" s="66"/>
    </row>
    <row r="373" spans="1:10" x14ac:dyDescent="0.15">
      <c r="A373" t="s">
        <v>27</v>
      </c>
      <c r="B373" t="s">
        <v>234</v>
      </c>
      <c r="C373">
        <v>455216</v>
      </c>
      <c r="D373">
        <v>100000</v>
      </c>
      <c r="E373" t="s">
        <v>265</v>
      </c>
      <c r="G373" s="39"/>
      <c r="H373" s="49" t="s">
        <v>224</v>
      </c>
      <c r="I373" s="65">
        <v>1</v>
      </c>
      <c r="J373" s="66"/>
    </row>
    <row r="374" spans="1:10" x14ac:dyDescent="0.15">
      <c r="A374" t="s">
        <v>28</v>
      </c>
      <c r="B374" t="s">
        <v>234</v>
      </c>
      <c r="C374">
        <v>486925</v>
      </c>
      <c r="D374">
        <v>100001</v>
      </c>
      <c r="E374" t="s">
        <v>265</v>
      </c>
      <c r="G374" s="39"/>
      <c r="H374" s="49" t="s">
        <v>222</v>
      </c>
      <c r="I374" s="65">
        <v>1</v>
      </c>
      <c r="J374" s="66"/>
    </row>
    <row r="375" spans="1:10" x14ac:dyDescent="0.15">
      <c r="A375" t="s">
        <v>29</v>
      </c>
      <c r="B375" t="s">
        <v>234</v>
      </c>
      <c r="C375">
        <v>119467</v>
      </c>
      <c r="D375">
        <v>100002</v>
      </c>
      <c r="E375" t="s">
        <v>265</v>
      </c>
      <c r="G375" s="39"/>
      <c r="H375" s="49" t="s">
        <v>235</v>
      </c>
      <c r="I375" s="65"/>
      <c r="J375" s="66">
        <v>1</v>
      </c>
    </row>
    <row r="376" spans="1:10" x14ac:dyDescent="0.15">
      <c r="A376" t="s">
        <v>30</v>
      </c>
      <c r="B376" t="s">
        <v>234</v>
      </c>
      <c r="C376">
        <v>356706</v>
      </c>
      <c r="D376">
        <v>100003</v>
      </c>
      <c r="E376" t="s">
        <v>265</v>
      </c>
      <c r="G376" s="39"/>
      <c r="H376" s="49" t="s">
        <v>241</v>
      </c>
      <c r="I376" s="65">
        <v>1</v>
      </c>
      <c r="J376" s="66"/>
    </row>
    <row r="377" spans="1:10" x14ac:dyDescent="0.15">
      <c r="A377" t="s">
        <v>34</v>
      </c>
      <c r="B377" t="s">
        <v>241</v>
      </c>
      <c r="C377">
        <v>414628</v>
      </c>
      <c r="D377">
        <v>500000</v>
      </c>
      <c r="E377" t="s">
        <v>266</v>
      </c>
      <c r="G377" s="39"/>
      <c r="H377" s="49" t="s">
        <v>228</v>
      </c>
      <c r="I377" s="65">
        <v>1</v>
      </c>
      <c r="J377" s="66"/>
    </row>
    <row r="378" spans="1:10" x14ac:dyDescent="0.15">
      <c r="A378" t="s">
        <v>35</v>
      </c>
      <c r="B378" t="s">
        <v>241</v>
      </c>
      <c r="C378">
        <v>347631</v>
      </c>
      <c r="D378">
        <v>500000</v>
      </c>
      <c r="E378" t="s">
        <v>266</v>
      </c>
      <c r="G378" s="39"/>
      <c r="H378" s="49" t="s">
        <v>227</v>
      </c>
      <c r="I378" s="65">
        <v>1</v>
      </c>
      <c r="J378" s="66"/>
    </row>
    <row r="379" spans="1:10" x14ac:dyDescent="0.15">
      <c r="A379" t="s">
        <v>18</v>
      </c>
      <c r="B379" t="s">
        <v>242</v>
      </c>
      <c r="C379">
        <v>461890</v>
      </c>
      <c r="D379">
        <v>500000</v>
      </c>
      <c r="E379" t="s">
        <v>266</v>
      </c>
      <c r="G379" s="39"/>
      <c r="H379" s="49" t="s">
        <v>234</v>
      </c>
      <c r="I379" s="65">
        <v>1</v>
      </c>
      <c r="J379" s="66"/>
    </row>
    <row r="380" spans="1:10" x14ac:dyDescent="0.15">
      <c r="A380" t="s">
        <v>19</v>
      </c>
      <c r="B380" t="s">
        <v>236</v>
      </c>
      <c r="C380">
        <v>74705</v>
      </c>
      <c r="D380">
        <v>500000</v>
      </c>
      <c r="E380" t="s">
        <v>266</v>
      </c>
      <c r="G380" s="39"/>
      <c r="H380" s="49" t="s">
        <v>233</v>
      </c>
      <c r="I380" s="65">
        <v>1</v>
      </c>
      <c r="J380" s="66"/>
    </row>
    <row r="381" spans="1:10" x14ac:dyDescent="0.15">
      <c r="A381" t="s">
        <v>20</v>
      </c>
      <c r="B381" t="s">
        <v>243</v>
      </c>
      <c r="C381">
        <v>131357</v>
      </c>
      <c r="D381">
        <v>500000</v>
      </c>
      <c r="E381" t="s">
        <v>266</v>
      </c>
      <c r="G381" s="39"/>
      <c r="H381" s="49" t="s">
        <v>240</v>
      </c>
      <c r="I381" s="65">
        <v>1</v>
      </c>
      <c r="J381" s="66"/>
    </row>
    <row r="382" spans="1:10" x14ac:dyDescent="0.15">
      <c r="A382" t="s">
        <v>21</v>
      </c>
      <c r="B382" t="s">
        <v>244</v>
      </c>
      <c r="C382">
        <v>244510</v>
      </c>
      <c r="D382">
        <v>500000</v>
      </c>
      <c r="E382" t="s">
        <v>266</v>
      </c>
      <c r="G382" s="39"/>
      <c r="H382" s="49" t="s">
        <v>244</v>
      </c>
      <c r="I382" s="65">
        <v>1</v>
      </c>
      <c r="J382" s="66"/>
    </row>
    <row r="383" spans="1:10" x14ac:dyDescent="0.15">
      <c r="A383" t="s">
        <v>23</v>
      </c>
      <c r="B383" t="s">
        <v>245</v>
      </c>
      <c r="C383">
        <v>368364</v>
      </c>
      <c r="D383">
        <v>100000</v>
      </c>
      <c r="E383" t="s">
        <v>265</v>
      </c>
      <c r="G383" s="48" t="s">
        <v>43</v>
      </c>
      <c r="H383" s="48" t="s">
        <v>229</v>
      </c>
      <c r="I383" s="63"/>
      <c r="J383" s="64">
        <v>1</v>
      </c>
    </row>
    <row r="384" spans="1:10" x14ac:dyDescent="0.15">
      <c r="A384" t="s">
        <v>24</v>
      </c>
      <c r="B384" t="s">
        <v>246</v>
      </c>
      <c r="C384">
        <v>354958</v>
      </c>
      <c r="D384">
        <v>10000</v>
      </c>
      <c r="E384" t="s">
        <v>265</v>
      </c>
      <c r="G384" s="39"/>
      <c r="H384" s="49" t="s">
        <v>230</v>
      </c>
      <c r="I384" s="65"/>
      <c r="J384" s="66">
        <v>1</v>
      </c>
    </row>
    <row r="385" spans="1:10" x14ac:dyDescent="0.15">
      <c r="A385" t="s">
        <v>28</v>
      </c>
      <c r="B385" t="s">
        <v>233</v>
      </c>
      <c r="C385">
        <v>242738</v>
      </c>
      <c r="D385">
        <v>100001</v>
      </c>
      <c r="E385" t="s">
        <v>265</v>
      </c>
      <c r="G385" s="39"/>
      <c r="H385" s="49" t="s">
        <v>248</v>
      </c>
      <c r="I385" s="65"/>
      <c r="J385" s="66">
        <v>1</v>
      </c>
    </row>
    <row r="386" spans="1:10" x14ac:dyDescent="0.15">
      <c r="A386" t="s">
        <v>29</v>
      </c>
      <c r="B386" t="s">
        <v>247</v>
      </c>
      <c r="C386">
        <v>378582</v>
      </c>
      <c r="D386">
        <v>100002</v>
      </c>
      <c r="E386" t="s">
        <v>265</v>
      </c>
      <c r="G386" s="39"/>
      <c r="H386" s="49" t="s">
        <v>224</v>
      </c>
      <c r="I386" s="65">
        <v>1</v>
      </c>
      <c r="J386" s="66"/>
    </row>
    <row r="387" spans="1:10" x14ac:dyDescent="0.15">
      <c r="A387" t="s">
        <v>30</v>
      </c>
      <c r="B387" t="s">
        <v>235</v>
      </c>
      <c r="C387">
        <v>488054</v>
      </c>
      <c r="D387">
        <v>100003</v>
      </c>
      <c r="E387" t="s">
        <v>265</v>
      </c>
      <c r="G387" s="39"/>
      <c r="H387" s="49" t="s">
        <v>222</v>
      </c>
      <c r="I387" s="65">
        <v>1</v>
      </c>
      <c r="J387" s="66"/>
    </row>
    <row r="388" spans="1:10" x14ac:dyDescent="0.15">
      <c r="A388" t="s">
        <v>31</v>
      </c>
      <c r="B388" t="s">
        <v>248</v>
      </c>
      <c r="C388">
        <v>166209</v>
      </c>
      <c r="D388">
        <v>500000</v>
      </c>
      <c r="E388" t="s">
        <v>266</v>
      </c>
      <c r="G388" s="39"/>
      <c r="H388" s="49" t="s">
        <v>235</v>
      </c>
      <c r="I388" s="65"/>
      <c r="J388" s="66">
        <v>1</v>
      </c>
    </row>
    <row r="389" spans="1:10" x14ac:dyDescent="0.15">
      <c r="A389" t="s">
        <v>32</v>
      </c>
      <c r="B389" t="s">
        <v>249</v>
      </c>
      <c r="C389">
        <v>362184</v>
      </c>
      <c r="D389">
        <v>500000</v>
      </c>
      <c r="E389" t="s">
        <v>266</v>
      </c>
      <c r="G389" s="39"/>
      <c r="H389" s="49" t="s">
        <v>241</v>
      </c>
      <c r="I389" s="65"/>
      <c r="J389" s="66">
        <v>1</v>
      </c>
    </row>
    <row r="390" spans="1:10" x14ac:dyDescent="0.15">
      <c r="A390" t="s">
        <v>33</v>
      </c>
      <c r="B390" t="s">
        <v>250</v>
      </c>
      <c r="C390">
        <v>4443</v>
      </c>
      <c r="D390">
        <v>500000</v>
      </c>
      <c r="E390" t="s">
        <v>266</v>
      </c>
      <c r="G390" s="39"/>
      <c r="H390" s="49" t="s">
        <v>247</v>
      </c>
      <c r="I390" s="65"/>
      <c r="J390" s="66">
        <v>1</v>
      </c>
    </row>
    <row r="391" spans="1:10" x14ac:dyDescent="0.15">
      <c r="A391" t="s">
        <v>34</v>
      </c>
      <c r="B391" t="s">
        <v>239</v>
      </c>
      <c r="C391">
        <v>355886</v>
      </c>
      <c r="D391">
        <v>500000</v>
      </c>
      <c r="E391" t="s">
        <v>266</v>
      </c>
      <c r="G391" s="39"/>
      <c r="H391" s="49" t="s">
        <v>228</v>
      </c>
      <c r="I391" s="65"/>
      <c r="J391" s="66">
        <v>1</v>
      </c>
    </row>
    <row r="392" spans="1:10" x14ac:dyDescent="0.15">
      <c r="A392" t="s">
        <v>35</v>
      </c>
      <c r="B392" t="s">
        <v>251</v>
      </c>
      <c r="C392">
        <v>6837</v>
      </c>
      <c r="D392">
        <v>500000</v>
      </c>
      <c r="E392" t="s">
        <v>266</v>
      </c>
      <c r="G392" s="39"/>
      <c r="H392" s="49" t="s">
        <v>227</v>
      </c>
      <c r="I392" s="65">
        <v>1</v>
      </c>
      <c r="J392" s="66"/>
    </row>
    <row r="393" spans="1:10" x14ac:dyDescent="0.15">
      <c r="A393" t="s">
        <v>30</v>
      </c>
      <c r="B393" t="s">
        <v>223</v>
      </c>
      <c r="C393">
        <v>375119</v>
      </c>
      <c r="D393">
        <v>100003</v>
      </c>
      <c r="E393" t="s">
        <v>265</v>
      </c>
      <c r="G393" s="39"/>
      <c r="H393" s="49" t="s">
        <v>234</v>
      </c>
      <c r="I393" s="65">
        <v>1</v>
      </c>
      <c r="J393" s="66"/>
    </row>
    <row r="394" spans="1:10" x14ac:dyDescent="0.15">
      <c r="A394" t="s">
        <v>33</v>
      </c>
      <c r="B394" t="s">
        <v>225</v>
      </c>
      <c r="C394">
        <v>811414</v>
      </c>
      <c r="D394">
        <v>500000</v>
      </c>
      <c r="E394" t="s">
        <v>265</v>
      </c>
      <c r="G394" s="39"/>
      <c r="H394" s="49" t="s">
        <v>238</v>
      </c>
      <c r="I394" s="65"/>
      <c r="J394" s="66">
        <v>1</v>
      </c>
    </row>
    <row r="395" spans="1:10" x14ac:dyDescent="0.15">
      <c r="A395" t="s">
        <v>34</v>
      </c>
      <c r="B395" t="s">
        <v>224</v>
      </c>
      <c r="C395">
        <v>269704</v>
      </c>
      <c r="D395">
        <v>500000</v>
      </c>
      <c r="E395" t="s">
        <v>266</v>
      </c>
      <c r="G395" s="39"/>
      <c r="H395" s="49" t="s">
        <v>237</v>
      </c>
      <c r="I395" s="65"/>
      <c r="J395" s="66">
        <v>1</v>
      </c>
    </row>
    <row r="396" spans="1:10" x14ac:dyDescent="0.15">
      <c r="A396" t="s">
        <v>36</v>
      </c>
      <c r="B396" t="s">
        <v>224</v>
      </c>
      <c r="C396">
        <v>181260</v>
      </c>
      <c r="D396">
        <v>500000</v>
      </c>
      <c r="E396" t="s">
        <v>266</v>
      </c>
      <c r="G396" s="48" t="s">
        <v>44</v>
      </c>
      <c r="H396" s="48" t="s">
        <v>229</v>
      </c>
      <c r="I396" s="63"/>
      <c r="J396" s="64">
        <v>1</v>
      </c>
    </row>
    <row r="397" spans="1:10" x14ac:dyDescent="0.15">
      <c r="A397" t="s">
        <v>37</v>
      </c>
      <c r="B397" t="s">
        <v>224</v>
      </c>
      <c r="C397">
        <v>635013</v>
      </c>
      <c r="D397">
        <v>500000</v>
      </c>
      <c r="E397" t="s">
        <v>265</v>
      </c>
      <c r="G397" s="39"/>
      <c r="H397" s="49" t="s">
        <v>230</v>
      </c>
      <c r="I397" s="65"/>
      <c r="J397" s="66">
        <v>1</v>
      </c>
    </row>
    <row r="398" spans="1:10" x14ac:dyDescent="0.15">
      <c r="A398" t="s">
        <v>38</v>
      </c>
      <c r="B398" t="s">
        <v>226</v>
      </c>
      <c r="C398">
        <v>232722</v>
      </c>
      <c r="D398">
        <v>10002</v>
      </c>
      <c r="E398" t="s">
        <v>265</v>
      </c>
      <c r="G398" s="39"/>
      <c r="H398" s="49" t="s">
        <v>236</v>
      </c>
      <c r="I398" s="65"/>
      <c r="J398" s="66">
        <v>1</v>
      </c>
    </row>
    <row r="399" spans="1:10" x14ac:dyDescent="0.15">
      <c r="A399" t="s">
        <v>39</v>
      </c>
      <c r="B399" t="s">
        <v>227</v>
      </c>
      <c r="C399">
        <v>616810</v>
      </c>
      <c r="D399">
        <v>100000</v>
      </c>
      <c r="E399" t="s">
        <v>265</v>
      </c>
      <c r="G399" s="39"/>
      <c r="H399" s="49" t="s">
        <v>245</v>
      </c>
      <c r="I399" s="65"/>
      <c r="J399" s="66">
        <v>1</v>
      </c>
    </row>
    <row r="400" spans="1:10" x14ac:dyDescent="0.15">
      <c r="A400" t="s">
        <v>40</v>
      </c>
      <c r="B400" t="s">
        <v>227</v>
      </c>
      <c r="C400">
        <v>713810</v>
      </c>
      <c r="D400">
        <v>100001</v>
      </c>
      <c r="E400" t="s">
        <v>265</v>
      </c>
      <c r="G400" s="39"/>
      <c r="H400" s="49" t="s">
        <v>224</v>
      </c>
      <c r="I400" s="65">
        <v>1</v>
      </c>
      <c r="J400" s="66"/>
    </row>
    <row r="401" spans="1:10" x14ac:dyDescent="0.15">
      <c r="A401" t="s">
        <v>41</v>
      </c>
      <c r="B401" t="s">
        <v>227</v>
      </c>
      <c r="C401">
        <v>1027496</v>
      </c>
      <c r="D401">
        <v>100002</v>
      </c>
      <c r="E401" t="s">
        <v>265</v>
      </c>
      <c r="G401" s="39"/>
      <c r="H401" s="49" t="s">
        <v>222</v>
      </c>
      <c r="I401" s="65">
        <v>1</v>
      </c>
      <c r="J401" s="66"/>
    </row>
    <row r="402" spans="1:10" x14ac:dyDescent="0.15">
      <c r="A402" t="s">
        <v>42</v>
      </c>
      <c r="B402" t="s">
        <v>227</v>
      </c>
      <c r="C402">
        <v>823109</v>
      </c>
      <c r="D402">
        <v>100003</v>
      </c>
      <c r="E402" t="s">
        <v>265</v>
      </c>
      <c r="G402" s="39"/>
      <c r="H402" s="49" t="s">
        <v>223</v>
      </c>
      <c r="I402" s="65"/>
      <c r="J402" s="66">
        <v>1</v>
      </c>
    </row>
    <row r="403" spans="1:10" x14ac:dyDescent="0.15">
      <c r="A403" t="s">
        <v>43</v>
      </c>
      <c r="B403" t="s">
        <v>227</v>
      </c>
      <c r="C403">
        <v>755817</v>
      </c>
      <c r="D403">
        <v>500000</v>
      </c>
      <c r="E403" t="s">
        <v>265</v>
      </c>
      <c r="G403" s="39"/>
      <c r="H403" s="49" t="s">
        <v>235</v>
      </c>
      <c r="I403" s="65"/>
      <c r="J403" s="66">
        <v>1</v>
      </c>
    </row>
    <row r="404" spans="1:10" x14ac:dyDescent="0.15">
      <c r="A404" t="s">
        <v>44</v>
      </c>
      <c r="B404" t="s">
        <v>227</v>
      </c>
      <c r="C404">
        <v>1170327</v>
      </c>
      <c r="D404">
        <v>500000</v>
      </c>
      <c r="E404" t="s">
        <v>265</v>
      </c>
      <c r="G404" s="39"/>
      <c r="H404" s="49" t="s">
        <v>241</v>
      </c>
      <c r="I404" s="65"/>
      <c r="J404" s="66">
        <v>1</v>
      </c>
    </row>
    <row r="405" spans="1:10" x14ac:dyDescent="0.15">
      <c r="A405" t="s">
        <v>45</v>
      </c>
      <c r="B405" t="s">
        <v>227</v>
      </c>
      <c r="C405">
        <v>427681</v>
      </c>
      <c r="D405">
        <v>500000</v>
      </c>
      <c r="E405" t="s">
        <v>266</v>
      </c>
      <c r="G405" s="39"/>
      <c r="H405" s="49" t="s">
        <v>227</v>
      </c>
      <c r="I405" s="65">
        <v>1</v>
      </c>
      <c r="J405" s="66"/>
    </row>
    <row r="406" spans="1:10" x14ac:dyDescent="0.15">
      <c r="A406" t="s">
        <v>46</v>
      </c>
      <c r="B406" t="s">
        <v>227</v>
      </c>
      <c r="C406">
        <v>348847</v>
      </c>
      <c r="D406">
        <v>500000</v>
      </c>
      <c r="E406" t="s">
        <v>266</v>
      </c>
      <c r="G406" s="39"/>
      <c r="H406" s="49" t="s">
        <v>232</v>
      </c>
      <c r="I406" s="65"/>
      <c r="J406" s="66">
        <v>1</v>
      </c>
    </row>
    <row r="407" spans="1:10" x14ac:dyDescent="0.15">
      <c r="A407" t="s">
        <v>47</v>
      </c>
      <c r="B407" t="s">
        <v>227</v>
      </c>
      <c r="C407">
        <v>1416791</v>
      </c>
      <c r="D407">
        <v>500000</v>
      </c>
      <c r="E407" t="s">
        <v>265</v>
      </c>
      <c r="G407" s="39"/>
      <c r="H407" s="49" t="s">
        <v>234</v>
      </c>
      <c r="I407" s="65">
        <v>1</v>
      </c>
      <c r="J407" s="66"/>
    </row>
    <row r="408" spans="1:10" x14ac:dyDescent="0.15">
      <c r="A408" t="s">
        <v>48</v>
      </c>
      <c r="B408" t="s">
        <v>227</v>
      </c>
      <c r="C408">
        <v>1171393</v>
      </c>
      <c r="D408">
        <v>500000</v>
      </c>
      <c r="E408" t="s">
        <v>265</v>
      </c>
      <c r="G408" s="39"/>
      <c r="H408" s="49" t="s">
        <v>238</v>
      </c>
      <c r="I408" s="65"/>
      <c r="J408" s="66">
        <v>1</v>
      </c>
    </row>
    <row r="409" spans="1:10" x14ac:dyDescent="0.15">
      <c r="A409" t="s">
        <v>49</v>
      </c>
      <c r="B409" t="s">
        <v>227</v>
      </c>
      <c r="C409">
        <v>1059656</v>
      </c>
      <c r="D409">
        <v>500000</v>
      </c>
      <c r="E409" t="s">
        <v>265</v>
      </c>
      <c r="G409" s="39"/>
      <c r="H409" s="49" t="s">
        <v>249</v>
      </c>
      <c r="I409" s="65"/>
      <c r="J409" s="66">
        <v>1</v>
      </c>
    </row>
    <row r="410" spans="1:10" x14ac:dyDescent="0.15">
      <c r="A410" t="s">
        <v>50</v>
      </c>
      <c r="B410" t="s">
        <v>230</v>
      </c>
      <c r="C410">
        <v>465106</v>
      </c>
      <c r="D410">
        <v>500000</v>
      </c>
      <c r="E410" t="s">
        <v>266</v>
      </c>
      <c r="G410" s="48" t="s">
        <v>9</v>
      </c>
      <c r="H410" s="48" t="s">
        <v>224</v>
      </c>
      <c r="I410" s="63">
        <v>1</v>
      </c>
      <c r="J410" s="64"/>
    </row>
    <row r="411" spans="1:10" x14ac:dyDescent="0.15">
      <c r="A411" t="s">
        <v>51</v>
      </c>
      <c r="B411" t="s">
        <v>230</v>
      </c>
      <c r="C411">
        <v>64084</v>
      </c>
      <c r="D411">
        <v>100000</v>
      </c>
      <c r="E411" t="s">
        <v>266</v>
      </c>
      <c r="G411" s="39"/>
      <c r="H411" s="49" t="s">
        <v>222</v>
      </c>
      <c r="I411" s="65">
        <v>1</v>
      </c>
      <c r="J411" s="66"/>
    </row>
    <row r="412" spans="1:10" x14ac:dyDescent="0.15">
      <c r="A412" t="s">
        <v>52</v>
      </c>
      <c r="B412" t="s">
        <v>230</v>
      </c>
      <c r="C412">
        <v>493262</v>
      </c>
      <c r="D412">
        <v>10000</v>
      </c>
      <c r="E412" t="s">
        <v>265</v>
      </c>
      <c r="G412" s="39"/>
      <c r="H412" s="49" t="s">
        <v>227</v>
      </c>
      <c r="I412" s="65">
        <v>1</v>
      </c>
      <c r="J412" s="66"/>
    </row>
    <row r="413" spans="1:10" x14ac:dyDescent="0.15">
      <c r="A413" t="s">
        <v>53</v>
      </c>
      <c r="B413" t="s">
        <v>230</v>
      </c>
      <c r="C413">
        <v>917103</v>
      </c>
      <c r="D413">
        <v>10001</v>
      </c>
      <c r="E413" t="s">
        <v>265</v>
      </c>
      <c r="G413" s="39"/>
      <c r="H413" s="49" t="s">
        <v>232</v>
      </c>
      <c r="I413" s="65">
        <v>1</v>
      </c>
      <c r="J413" s="66"/>
    </row>
    <row r="414" spans="1:10" x14ac:dyDescent="0.15">
      <c r="A414" t="s">
        <v>54</v>
      </c>
      <c r="B414" t="s">
        <v>222</v>
      </c>
      <c r="C414">
        <v>1378398</v>
      </c>
      <c r="D414">
        <v>10002</v>
      </c>
      <c r="E414" t="s">
        <v>265</v>
      </c>
      <c r="G414" s="39"/>
      <c r="H414" s="49" t="s">
        <v>234</v>
      </c>
      <c r="I414" s="65">
        <v>1</v>
      </c>
      <c r="J414" s="66"/>
    </row>
    <row r="415" spans="1:10" x14ac:dyDescent="0.15">
      <c r="A415" t="s">
        <v>36</v>
      </c>
      <c r="B415" t="s">
        <v>222</v>
      </c>
      <c r="C415">
        <v>625683</v>
      </c>
      <c r="D415">
        <v>500000</v>
      </c>
      <c r="E415" t="s">
        <v>265</v>
      </c>
      <c r="G415" s="39"/>
      <c r="H415" s="49" t="s">
        <v>233</v>
      </c>
      <c r="I415" s="65">
        <v>1</v>
      </c>
      <c r="J415" s="66"/>
    </row>
    <row r="416" spans="1:10" x14ac:dyDescent="0.15">
      <c r="A416" t="s">
        <v>37</v>
      </c>
      <c r="B416" t="s">
        <v>222</v>
      </c>
      <c r="C416">
        <v>861738</v>
      </c>
      <c r="D416">
        <v>500000</v>
      </c>
      <c r="E416" t="s">
        <v>265</v>
      </c>
      <c r="G416" s="39"/>
      <c r="H416" s="49" t="s">
        <v>238</v>
      </c>
      <c r="I416" s="65">
        <v>1</v>
      </c>
      <c r="J416" s="66"/>
    </row>
    <row r="417" spans="1:10" x14ac:dyDescent="0.15">
      <c r="A417" t="s">
        <v>38</v>
      </c>
      <c r="B417" t="s">
        <v>222</v>
      </c>
      <c r="C417">
        <v>636076</v>
      </c>
      <c r="D417">
        <v>10002</v>
      </c>
      <c r="E417" t="s">
        <v>265</v>
      </c>
      <c r="G417" s="48" t="s">
        <v>45</v>
      </c>
      <c r="H417" s="48" t="s">
        <v>229</v>
      </c>
      <c r="I417" s="63"/>
      <c r="J417" s="64">
        <v>1</v>
      </c>
    </row>
    <row r="418" spans="1:10" x14ac:dyDescent="0.15">
      <c r="A418" t="s">
        <v>39</v>
      </c>
      <c r="B418" t="s">
        <v>222</v>
      </c>
      <c r="C418">
        <v>461909</v>
      </c>
      <c r="D418">
        <v>100000</v>
      </c>
      <c r="E418" t="s">
        <v>265</v>
      </c>
      <c r="G418" s="39"/>
      <c r="H418" s="49" t="s">
        <v>230</v>
      </c>
      <c r="I418" s="65">
        <v>1</v>
      </c>
      <c r="J418" s="66"/>
    </row>
    <row r="419" spans="1:10" x14ac:dyDescent="0.15">
      <c r="A419" t="s">
        <v>40</v>
      </c>
      <c r="B419" t="s">
        <v>222</v>
      </c>
      <c r="C419">
        <v>640171</v>
      </c>
      <c r="D419">
        <v>100001</v>
      </c>
      <c r="E419" t="s">
        <v>265</v>
      </c>
      <c r="G419" s="39"/>
      <c r="H419" s="49" t="s">
        <v>248</v>
      </c>
      <c r="I419" s="65"/>
      <c r="J419" s="66">
        <v>1</v>
      </c>
    </row>
    <row r="420" spans="1:10" x14ac:dyDescent="0.15">
      <c r="A420" t="s">
        <v>41</v>
      </c>
      <c r="B420" t="s">
        <v>222</v>
      </c>
      <c r="C420">
        <v>1905282</v>
      </c>
      <c r="D420">
        <v>100002</v>
      </c>
      <c r="E420" t="s">
        <v>265</v>
      </c>
      <c r="G420" s="39"/>
      <c r="H420" s="49" t="s">
        <v>224</v>
      </c>
      <c r="I420" s="65">
        <v>1</v>
      </c>
      <c r="J420" s="66"/>
    </row>
    <row r="421" spans="1:10" x14ac:dyDescent="0.15">
      <c r="A421" t="s">
        <v>42</v>
      </c>
      <c r="B421" t="s">
        <v>222</v>
      </c>
      <c r="C421">
        <v>2605015</v>
      </c>
      <c r="D421">
        <v>100003</v>
      </c>
      <c r="E421" t="s">
        <v>265</v>
      </c>
      <c r="G421" s="39"/>
      <c r="H421" s="49" t="s">
        <v>226</v>
      </c>
      <c r="I421" s="65"/>
      <c r="J421" s="66">
        <v>1</v>
      </c>
    </row>
    <row r="422" spans="1:10" x14ac:dyDescent="0.15">
      <c r="A422" t="s">
        <v>43</v>
      </c>
      <c r="B422" t="s">
        <v>222</v>
      </c>
      <c r="C422">
        <v>1991223</v>
      </c>
      <c r="D422">
        <v>500000</v>
      </c>
      <c r="E422" t="s">
        <v>265</v>
      </c>
      <c r="G422" s="39"/>
      <c r="H422" s="49" t="s">
        <v>222</v>
      </c>
      <c r="I422" s="65">
        <v>1</v>
      </c>
      <c r="J422" s="66"/>
    </row>
    <row r="423" spans="1:10" x14ac:dyDescent="0.15">
      <c r="A423" t="s">
        <v>44</v>
      </c>
      <c r="B423" t="s">
        <v>223</v>
      </c>
      <c r="C423">
        <v>421689</v>
      </c>
      <c r="D423">
        <v>500000</v>
      </c>
      <c r="E423" t="s">
        <v>266</v>
      </c>
      <c r="G423" s="39"/>
      <c r="H423" s="49" t="s">
        <v>223</v>
      </c>
      <c r="I423" s="65"/>
      <c r="J423" s="66">
        <v>1</v>
      </c>
    </row>
    <row r="424" spans="1:10" x14ac:dyDescent="0.15">
      <c r="A424" t="s">
        <v>45</v>
      </c>
      <c r="B424" t="s">
        <v>224</v>
      </c>
      <c r="C424">
        <v>1453291</v>
      </c>
      <c r="D424">
        <v>500000</v>
      </c>
      <c r="E424" t="s">
        <v>265</v>
      </c>
      <c r="G424" s="39"/>
      <c r="H424" s="49" t="s">
        <v>246</v>
      </c>
      <c r="I424" s="65"/>
      <c r="J424" s="66">
        <v>1</v>
      </c>
    </row>
    <row r="425" spans="1:10" x14ac:dyDescent="0.15">
      <c r="A425" t="s">
        <v>46</v>
      </c>
      <c r="B425" t="s">
        <v>224</v>
      </c>
      <c r="C425">
        <v>1029493</v>
      </c>
      <c r="D425">
        <v>500000</v>
      </c>
      <c r="E425" t="s">
        <v>265</v>
      </c>
      <c r="G425" s="39"/>
      <c r="H425" s="49" t="s">
        <v>242</v>
      </c>
      <c r="I425" s="65"/>
      <c r="J425" s="66">
        <v>1</v>
      </c>
    </row>
    <row r="426" spans="1:10" x14ac:dyDescent="0.15">
      <c r="A426" t="s">
        <v>47</v>
      </c>
      <c r="B426" t="s">
        <v>225</v>
      </c>
      <c r="C426">
        <v>125103</v>
      </c>
      <c r="D426">
        <v>500000</v>
      </c>
      <c r="E426" t="s">
        <v>266</v>
      </c>
      <c r="G426" s="39"/>
      <c r="H426" s="49" t="s">
        <v>241</v>
      </c>
      <c r="I426" s="65"/>
      <c r="J426" s="66">
        <v>1</v>
      </c>
    </row>
    <row r="427" spans="1:10" x14ac:dyDescent="0.15">
      <c r="A427" t="s">
        <v>48</v>
      </c>
      <c r="B427" t="s">
        <v>224</v>
      </c>
      <c r="C427">
        <v>671956</v>
      </c>
      <c r="D427">
        <v>500000</v>
      </c>
      <c r="E427" t="s">
        <v>265</v>
      </c>
      <c r="G427" s="39"/>
      <c r="H427" s="49" t="s">
        <v>227</v>
      </c>
      <c r="I427" s="65"/>
      <c r="J427" s="66">
        <v>1</v>
      </c>
    </row>
    <row r="428" spans="1:10" x14ac:dyDescent="0.15">
      <c r="A428" t="s">
        <v>49</v>
      </c>
      <c r="B428" t="s">
        <v>224</v>
      </c>
      <c r="C428">
        <v>436332</v>
      </c>
      <c r="D428">
        <v>500000</v>
      </c>
      <c r="E428" t="s">
        <v>266</v>
      </c>
      <c r="G428" s="39"/>
      <c r="H428" s="49" t="s">
        <v>234</v>
      </c>
      <c r="I428" s="65">
        <v>1</v>
      </c>
      <c r="J428" s="66"/>
    </row>
    <row r="429" spans="1:10" x14ac:dyDescent="0.15">
      <c r="A429" t="s">
        <v>50</v>
      </c>
      <c r="B429" t="s">
        <v>224</v>
      </c>
      <c r="C429">
        <v>825838</v>
      </c>
      <c r="D429">
        <v>500000</v>
      </c>
      <c r="E429" t="s">
        <v>265</v>
      </c>
      <c r="G429" s="39"/>
      <c r="H429" s="49" t="s">
        <v>233</v>
      </c>
      <c r="I429" s="65"/>
      <c r="J429" s="66">
        <v>1</v>
      </c>
    </row>
    <row r="430" spans="1:10" x14ac:dyDescent="0.15">
      <c r="A430" t="s">
        <v>51</v>
      </c>
      <c r="B430" t="s">
        <v>224</v>
      </c>
      <c r="C430">
        <v>938339</v>
      </c>
      <c r="D430">
        <v>100000</v>
      </c>
      <c r="E430" t="s">
        <v>265</v>
      </c>
      <c r="G430" s="39"/>
      <c r="H430" s="49" t="s">
        <v>239</v>
      </c>
      <c r="I430" s="65"/>
      <c r="J430" s="66">
        <v>1</v>
      </c>
    </row>
    <row r="431" spans="1:10" x14ac:dyDescent="0.15">
      <c r="A431" t="s">
        <v>52</v>
      </c>
      <c r="B431" t="s">
        <v>226</v>
      </c>
      <c r="C431">
        <v>478529</v>
      </c>
      <c r="D431">
        <v>10000</v>
      </c>
      <c r="E431" t="s">
        <v>265</v>
      </c>
      <c r="G431" s="39"/>
      <c r="H431" s="49" t="s">
        <v>250</v>
      </c>
      <c r="I431" s="65"/>
      <c r="J431" s="66">
        <v>1</v>
      </c>
    </row>
    <row r="432" spans="1:10" x14ac:dyDescent="0.15">
      <c r="A432" t="s">
        <v>53</v>
      </c>
      <c r="B432" t="s">
        <v>227</v>
      </c>
      <c r="C432">
        <v>1474272</v>
      </c>
      <c r="D432">
        <v>10001</v>
      </c>
      <c r="E432" t="s">
        <v>265</v>
      </c>
      <c r="G432" s="39"/>
      <c r="H432" s="49" t="s">
        <v>237</v>
      </c>
      <c r="I432" s="65"/>
      <c r="J432" s="66">
        <v>1</v>
      </c>
    </row>
    <row r="433" spans="1:10" x14ac:dyDescent="0.15">
      <c r="A433" t="s">
        <v>54</v>
      </c>
      <c r="B433" t="s">
        <v>227</v>
      </c>
      <c r="C433">
        <v>1330515</v>
      </c>
      <c r="D433">
        <v>10002</v>
      </c>
      <c r="E433" t="s">
        <v>265</v>
      </c>
      <c r="G433" s="48" t="s">
        <v>46</v>
      </c>
      <c r="H433" s="48" t="s">
        <v>231</v>
      </c>
      <c r="I433" s="63"/>
      <c r="J433" s="64">
        <v>1</v>
      </c>
    </row>
    <row r="434" spans="1:10" x14ac:dyDescent="0.15">
      <c r="A434" t="s">
        <v>27</v>
      </c>
      <c r="B434" t="s">
        <v>228</v>
      </c>
      <c r="C434">
        <v>364044</v>
      </c>
      <c r="D434">
        <v>100000</v>
      </c>
      <c r="E434" t="s">
        <v>265</v>
      </c>
      <c r="G434" s="39"/>
      <c r="H434" s="49" t="s">
        <v>230</v>
      </c>
      <c r="I434" s="65">
        <v>1</v>
      </c>
      <c r="J434" s="66"/>
    </row>
    <row r="435" spans="1:10" x14ac:dyDescent="0.15">
      <c r="A435" t="s">
        <v>31</v>
      </c>
      <c r="B435" t="s">
        <v>231</v>
      </c>
      <c r="C435">
        <v>65746</v>
      </c>
      <c r="D435">
        <v>500000</v>
      </c>
      <c r="E435" t="s">
        <v>266</v>
      </c>
      <c r="G435" s="39"/>
      <c r="H435" s="49" t="s">
        <v>236</v>
      </c>
      <c r="I435" s="65"/>
      <c r="J435" s="66">
        <v>1</v>
      </c>
    </row>
    <row r="436" spans="1:10" x14ac:dyDescent="0.15">
      <c r="A436" t="s">
        <v>34</v>
      </c>
      <c r="B436" t="s">
        <v>229</v>
      </c>
      <c r="C436">
        <v>207840</v>
      </c>
      <c r="D436">
        <v>500000</v>
      </c>
      <c r="E436" t="s">
        <v>266</v>
      </c>
      <c r="G436" s="39"/>
      <c r="H436" s="49" t="s">
        <v>224</v>
      </c>
      <c r="I436" s="65">
        <v>1</v>
      </c>
      <c r="J436" s="66"/>
    </row>
    <row r="437" spans="1:10" x14ac:dyDescent="0.15">
      <c r="A437" t="s">
        <v>35</v>
      </c>
      <c r="B437" t="s">
        <v>232</v>
      </c>
      <c r="C437">
        <v>224696</v>
      </c>
      <c r="D437">
        <v>500000</v>
      </c>
      <c r="E437" t="s">
        <v>266</v>
      </c>
      <c r="G437" s="39"/>
      <c r="H437" s="49" t="s">
        <v>226</v>
      </c>
      <c r="I437" s="65">
        <v>1</v>
      </c>
      <c r="J437" s="66"/>
    </row>
    <row r="438" spans="1:10" x14ac:dyDescent="0.15">
      <c r="A438" t="s">
        <v>36</v>
      </c>
      <c r="B438" t="s">
        <v>233</v>
      </c>
      <c r="C438">
        <v>79192</v>
      </c>
      <c r="D438">
        <v>500000</v>
      </c>
      <c r="E438" t="s">
        <v>266</v>
      </c>
      <c r="G438" s="39"/>
      <c r="H438" s="49" t="s">
        <v>222</v>
      </c>
      <c r="I438" s="65">
        <v>1</v>
      </c>
      <c r="J438" s="66"/>
    </row>
    <row r="439" spans="1:10" x14ac:dyDescent="0.15">
      <c r="A439" t="s">
        <v>37</v>
      </c>
      <c r="B439" t="s">
        <v>234</v>
      </c>
      <c r="C439">
        <v>700807</v>
      </c>
      <c r="D439">
        <v>500000</v>
      </c>
      <c r="E439" t="s">
        <v>265</v>
      </c>
      <c r="G439" s="39"/>
      <c r="H439" s="49" t="s">
        <v>223</v>
      </c>
      <c r="I439" s="65">
        <v>1</v>
      </c>
      <c r="J439" s="66"/>
    </row>
    <row r="440" spans="1:10" x14ac:dyDescent="0.15">
      <c r="A440" t="s">
        <v>38</v>
      </c>
      <c r="B440" t="s">
        <v>233</v>
      </c>
      <c r="C440">
        <v>31178</v>
      </c>
      <c r="D440">
        <v>10002</v>
      </c>
      <c r="E440" t="s">
        <v>265</v>
      </c>
      <c r="G440" s="39"/>
      <c r="H440" s="49" t="s">
        <v>242</v>
      </c>
      <c r="I440" s="65"/>
      <c r="J440" s="66">
        <v>1</v>
      </c>
    </row>
    <row r="441" spans="1:10" x14ac:dyDescent="0.15">
      <c r="A441" t="s">
        <v>39</v>
      </c>
      <c r="B441" t="s">
        <v>234</v>
      </c>
      <c r="C441">
        <v>282871</v>
      </c>
      <c r="D441">
        <v>100000</v>
      </c>
      <c r="E441" t="s">
        <v>265</v>
      </c>
      <c r="G441" s="39"/>
      <c r="H441" s="49" t="s">
        <v>227</v>
      </c>
      <c r="I441" s="65"/>
      <c r="J441" s="66">
        <v>1</v>
      </c>
    </row>
    <row r="442" spans="1:10" x14ac:dyDescent="0.15">
      <c r="A442" t="s">
        <v>40</v>
      </c>
      <c r="B442" t="s">
        <v>233</v>
      </c>
      <c r="C442">
        <v>604716</v>
      </c>
      <c r="D442">
        <v>100001</v>
      </c>
      <c r="E442" t="s">
        <v>265</v>
      </c>
      <c r="G442" s="39"/>
      <c r="H442" s="49" t="s">
        <v>234</v>
      </c>
      <c r="I442" s="65">
        <v>1</v>
      </c>
      <c r="J442" s="66"/>
    </row>
    <row r="443" spans="1:10" x14ac:dyDescent="0.15">
      <c r="A443" t="s">
        <v>41</v>
      </c>
      <c r="B443" t="s">
        <v>235</v>
      </c>
      <c r="C443">
        <v>294222</v>
      </c>
      <c r="D443">
        <v>100002</v>
      </c>
      <c r="E443" t="s">
        <v>265</v>
      </c>
      <c r="G443" s="39"/>
      <c r="H443" s="49" t="s">
        <v>238</v>
      </c>
      <c r="I443" s="65"/>
      <c r="J443" s="66">
        <v>1</v>
      </c>
    </row>
    <row r="444" spans="1:10" x14ac:dyDescent="0.15">
      <c r="A444" t="s">
        <v>42</v>
      </c>
      <c r="B444" t="s">
        <v>236</v>
      </c>
      <c r="C444">
        <v>460562</v>
      </c>
      <c r="D444">
        <v>100003</v>
      </c>
      <c r="E444" t="s">
        <v>265</v>
      </c>
      <c r="G444" s="39"/>
      <c r="H444" s="49" t="s">
        <v>239</v>
      </c>
      <c r="I444" s="65"/>
      <c r="J444" s="66">
        <v>1</v>
      </c>
    </row>
    <row r="445" spans="1:10" x14ac:dyDescent="0.15">
      <c r="A445" t="s">
        <v>43</v>
      </c>
      <c r="B445" t="s">
        <v>237</v>
      </c>
      <c r="C445">
        <v>231792</v>
      </c>
      <c r="D445">
        <v>500000</v>
      </c>
      <c r="E445" t="s">
        <v>266</v>
      </c>
      <c r="G445" s="39"/>
      <c r="H445" s="49" t="s">
        <v>249</v>
      </c>
      <c r="I445" s="65"/>
      <c r="J445" s="66">
        <v>1</v>
      </c>
    </row>
    <row r="446" spans="1:10" x14ac:dyDescent="0.15">
      <c r="A446" t="s">
        <v>44</v>
      </c>
      <c r="B446" t="s">
        <v>238</v>
      </c>
      <c r="C446">
        <v>475867</v>
      </c>
      <c r="D446">
        <v>500000</v>
      </c>
      <c r="E446" t="s">
        <v>266</v>
      </c>
      <c r="G446" s="48" t="s">
        <v>47</v>
      </c>
      <c r="H446" s="48" t="s">
        <v>231</v>
      </c>
      <c r="I446" s="63"/>
      <c r="J446" s="64">
        <v>1</v>
      </c>
    </row>
    <row r="447" spans="1:10" x14ac:dyDescent="0.15">
      <c r="A447" t="s">
        <v>45</v>
      </c>
      <c r="B447" t="s">
        <v>239</v>
      </c>
      <c r="C447">
        <v>316844</v>
      </c>
      <c r="D447">
        <v>500000</v>
      </c>
      <c r="E447" t="s">
        <v>266</v>
      </c>
      <c r="G447" s="39"/>
      <c r="H447" s="49" t="s">
        <v>230</v>
      </c>
      <c r="I447" s="65">
        <v>1</v>
      </c>
      <c r="J447" s="66"/>
    </row>
    <row r="448" spans="1:10" x14ac:dyDescent="0.15">
      <c r="A448" t="s">
        <v>46</v>
      </c>
      <c r="B448" t="s">
        <v>238</v>
      </c>
      <c r="C448">
        <v>426555</v>
      </c>
      <c r="D448">
        <v>500000</v>
      </c>
      <c r="E448" t="s">
        <v>266</v>
      </c>
      <c r="G448" s="39"/>
      <c r="H448" s="49" t="s">
        <v>236</v>
      </c>
      <c r="I448" s="65"/>
      <c r="J448" s="66">
        <v>1</v>
      </c>
    </row>
    <row r="449" spans="1:10" x14ac:dyDescent="0.15">
      <c r="A449" t="s">
        <v>47</v>
      </c>
      <c r="B449" t="s">
        <v>240</v>
      </c>
      <c r="C449">
        <v>274672</v>
      </c>
      <c r="D449">
        <v>500000</v>
      </c>
      <c r="E449" t="s">
        <v>266</v>
      </c>
      <c r="G449" s="39"/>
      <c r="H449" s="49" t="s">
        <v>251</v>
      </c>
      <c r="I449" s="65"/>
      <c r="J449" s="66">
        <v>1</v>
      </c>
    </row>
    <row r="450" spans="1:10" x14ac:dyDescent="0.15">
      <c r="A450" t="s">
        <v>51</v>
      </c>
      <c r="B450" t="s">
        <v>234</v>
      </c>
      <c r="C450">
        <v>456510</v>
      </c>
      <c r="D450">
        <v>100000</v>
      </c>
      <c r="E450" t="s">
        <v>265</v>
      </c>
      <c r="G450" s="39"/>
      <c r="H450" s="49" t="s">
        <v>225</v>
      </c>
      <c r="I450" s="65"/>
      <c r="J450" s="66">
        <v>1</v>
      </c>
    </row>
    <row r="451" spans="1:10" x14ac:dyDescent="0.15">
      <c r="A451" t="s">
        <v>52</v>
      </c>
      <c r="B451" t="s">
        <v>234</v>
      </c>
      <c r="C451">
        <v>265859</v>
      </c>
      <c r="D451">
        <v>10000</v>
      </c>
      <c r="E451" t="s">
        <v>265</v>
      </c>
      <c r="G451" s="39"/>
      <c r="H451" s="49" t="s">
        <v>224</v>
      </c>
      <c r="I451" s="65">
        <v>1</v>
      </c>
      <c r="J451" s="66"/>
    </row>
    <row r="452" spans="1:10" x14ac:dyDescent="0.15">
      <c r="A452" t="s">
        <v>53</v>
      </c>
      <c r="B452" t="s">
        <v>234</v>
      </c>
      <c r="C452">
        <v>854122</v>
      </c>
      <c r="D452">
        <v>10001</v>
      </c>
      <c r="E452" t="s">
        <v>265</v>
      </c>
      <c r="G452" s="39"/>
      <c r="H452" s="49" t="s">
        <v>226</v>
      </c>
      <c r="I452" s="65">
        <v>1</v>
      </c>
      <c r="J452" s="66"/>
    </row>
    <row r="453" spans="1:10" x14ac:dyDescent="0.15">
      <c r="A453" t="s">
        <v>54</v>
      </c>
      <c r="B453" t="s">
        <v>234</v>
      </c>
      <c r="C453">
        <v>1058801</v>
      </c>
      <c r="D453">
        <v>10002</v>
      </c>
      <c r="E453" t="s">
        <v>265</v>
      </c>
      <c r="G453" s="39"/>
      <c r="H453" s="49" t="s">
        <v>222</v>
      </c>
      <c r="I453" s="65">
        <v>1</v>
      </c>
      <c r="J453" s="66"/>
    </row>
    <row r="454" spans="1:10" x14ac:dyDescent="0.15">
      <c r="A454" t="s">
        <v>28</v>
      </c>
      <c r="B454" t="s">
        <v>241</v>
      </c>
      <c r="C454">
        <v>299429</v>
      </c>
      <c r="D454">
        <v>100001</v>
      </c>
      <c r="E454" t="s">
        <v>265</v>
      </c>
      <c r="G454" s="39"/>
      <c r="H454" s="49" t="s">
        <v>227</v>
      </c>
      <c r="I454" s="65">
        <v>1</v>
      </c>
      <c r="J454" s="66"/>
    </row>
    <row r="455" spans="1:10" x14ac:dyDescent="0.15">
      <c r="A455" t="s">
        <v>29</v>
      </c>
      <c r="B455" t="s">
        <v>241</v>
      </c>
      <c r="C455">
        <v>457108</v>
      </c>
      <c r="D455">
        <v>100002</v>
      </c>
      <c r="E455" t="s">
        <v>265</v>
      </c>
      <c r="G455" s="39"/>
      <c r="H455" s="49" t="s">
        <v>234</v>
      </c>
      <c r="I455" s="65">
        <v>1</v>
      </c>
      <c r="J455" s="66"/>
    </row>
    <row r="456" spans="1:10" x14ac:dyDescent="0.15">
      <c r="A456" t="s">
        <v>30</v>
      </c>
      <c r="B456" t="s">
        <v>242</v>
      </c>
      <c r="C456">
        <v>9014</v>
      </c>
      <c r="D456">
        <v>100003</v>
      </c>
      <c r="E456" t="s">
        <v>266</v>
      </c>
      <c r="G456" s="39"/>
      <c r="H456" s="49" t="s">
        <v>233</v>
      </c>
      <c r="I456" s="65"/>
      <c r="J456" s="66">
        <v>1</v>
      </c>
    </row>
    <row r="457" spans="1:10" x14ac:dyDescent="0.15">
      <c r="A457" t="s">
        <v>31</v>
      </c>
      <c r="B457" t="s">
        <v>236</v>
      </c>
      <c r="C457">
        <v>379937</v>
      </c>
      <c r="D457">
        <v>500000</v>
      </c>
      <c r="E457" t="s">
        <v>266</v>
      </c>
      <c r="G457" s="39"/>
      <c r="H457" s="49" t="s">
        <v>240</v>
      </c>
      <c r="I457" s="65"/>
      <c r="J457" s="66">
        <v>1</v>
      </c>
    </row>
    <row r="458" spans="1:10" x14ac:dyDescent="0.15">
      <c r="A458" t="s">
        <v>32</v>
      </c>
      <c r="B458" t="s">
        <v>243</v>
      </c>
      <c r="C458">
        <v>485336</v>
      </c>
      <c r="D458">
        <v>500000</v>
      </c>
      <c r="E458" t="s">
        <v>266</v>
      </c>
      <c r="G458" s="39"/>
      <c r="H458" s="49" t="s">
        <v>239</v>
      </c>
      <c r="I458" s="65"/>
      <c r="J458" s="66">
        <v>1</v>
      </c>
    </row>
    <row r="459" spans="1:10" x14ac:dyDescent="0.15">
      <c r="A459" t="s">
        <v>33</v>
      </c>
      <c r="B459" t="s">
        <v>244</v>
      </c>
      <c r="C459">
        <v>90332</v>
      </c>
      <c r="D459">
        <v>500000</v>
      </c>
      <c r="E459" t="s">
        <v>266</v>
      </c>
      <c r="G459" s="39"/>
      <c r="H459" s="49" t="s">
        <v>250</v>
      </c>
      <c r="I459" s="65"/>
      <c r="J459" s="66">
        <v>1</v>
      </c>
    </row>
    <row r="460" spans="1:10" x14ac:dyDescent="0.15">
      <c r="A460" t="s">
        <v>34</v>
      </c>
      <c r="B460" t="s">
        <v>238</v>
      </c>
      <c r="C460">
        <v>273678</v>
      </c>
      <c r="D460">
        <v>500000</v>
      </c>
      <c r="E460" t="s">
        <v>266</v>
      </c>
      <c r="G460" s="39"/>
      <c r="H460" s="49" t="s">
        <v>243</v>
      </c>
      <c r="I460" s="65"/>
      <c r="J460" s="66">
        <v>1</v>
      </c>
    </row>
    <row r="461" spans="1:10" x14ac:dyDescent="0.15">
      <c r="A461" t="s">
        <v>35</v>
      </c>
      <c r="B461" t="s">
        <v>245</v>
      </c>
      <c r="C461">
        <v>487357</v>
      </c>
      <c r="D461">
        <v>500000</v>
      </c>
      <c r="E461" t="s">
        <v>266</v>
      </c>
      <c r="G461" s="48" t="s">
        <v>48</v>
      </c>
      <c r="H461" s="48" t="s">
        <v>231</v>
      </c>
      <c r="I461" s="63"/>
      <c r="J461" s="64">
        <v>1</v>
      </c>
    </row>
    <row r="462" spans="1:10" x14ac:dyDescent="0.15">
      <c r="A462" t="s">
        <v>36</v>
      </c>
      <c r="B462" t="s">
        <v>246</v>
      </c>
      <c r="C462">
        <v>239815</v>
      </c>
      <c r="D462">
        <v>500000</v>
      </c>
      <c r="E462" t="s">
        <v>266</v>
      </c>
      <c r="G462" s="39"/>
      <c r="H462" s="49" t="s">
        <v>230</v>
      </c>
      <c r="I462" s="65">
        <v>1</v>
      </c>
      <c r="J462" s="66"/>
    </row>
    <row r="463" spans="1:10" x14ac:dyDescent="0.15">
      <c r="A463" t="s">
        <v>37</v>
      </c>
      <c r="B463" t="s">
        <v>226</v>
      </c>
      <c r="C463">
        <v>126921</v>
      </c>
      <c r="D463">
        <v>500000</v>
      </c>
      <c r="E463" t="s">
        <v>266</v>
      </c>
      <c r="G463" s="39"/>
      <c r="H463" s="49" t="s">
        <v>225</v>
      </c>
      <c r="I463" s="65"/>
      <c r="J463" s="66">
        <v>1</v>
      </c>
    </row>
    <row r="464" spans="1:10" x14ac:dyDescent="0.15">
      <c r="A464" t="s">
        <v>38</v>
      </c>
      <c r="B464" t="s">
        <v>227</v>
      </c>
      <c r="C464">
        <v>615462</v>
      </c>
      <c r="D464">
        <v>10002</v>
      </c>
      <c r="E464" t="s">
        <v>265</v>
      </c>
      <c r="G464" s="39"/>
      <c r="H464" s="49" t="s">
        <v>224</v>
      </c>
      <c r="I464" s="65">
        <v>1</v>
      </c>
      <c r="J464" s="66"/>
    </row>
    <row r="465" spans="1:10" x14ac:dyDescent="0.15">
      <c r="A465" t="s">
        <v>39</v>
      </c>
      <c r="B465" t="s">
        <v>230</v>
      </c>
      <c r="C465">
        <v>474062</v>
      </c>
      <c r="D465">
        <v>100000</v>
      </c>
      <c r="E465" t="s">
        <v>265</v>
      </c>
      <c r="G465" s="39"/>
      <c r="H465" s="49" t="s">
        <v>222</v>
      </c>
      <c r="I465" s="65">
        <v>1</v>
      </c>
      <c r="J465" s="66"/>
    </row>
    <row r="466" spans="1:10" x14ac:dyDescent="0.15">
      <c r="A466" t="s">
        <v>41</v>
      </c>
      <c r="B466" t="s">
        <v>247</v>
      </c>
      <c r="C466">
        <v>463530</v>
      </c>
      <c r="D466">
        <v>100002</v>
      </c>
      <c r="E466" t="s">
        <v>265</v>
      </c>
      <c r="G466" s="39"/>
      <c r="H466" s="49" t="s">
        <v>227</v>
      </c>
      <c r="I466" s="65">
        <v>1</v>
      </c>
      <c r="J466" s="66"/>
    </row>
    <row r="467" spans="1:10" x14ac:dyDescent="0.15">
      <c r="A467" t="s">
        <v>42</v>
      </c>
      <c r="B467" t="s">
        <v>235</v>
      </c>
      <c r="C467">
        <v>12919</v>
      </c>
      <c r="D467">
        <v>100003</v>
      </c>
      <c r="E467" t="s">
        <v>266</v>
      </c>
      <c r="G467" s="39"/>
      <c r="H467" s="49" t="s">
        <v>234</v>
      </c>
      <c r="I467" s="65">
        <v>1</v>
      </c>
      <c r="J467" s="66"/>
    </row>
    <row r="468" spans="1:10" x14ac:dyDescent="0.15">
      <c r="A468" t="s">
        <v>43</v>
      </c>
      <c r="B468" t="s">
        <v>248</v>
      </c>
      <c r="C468">
        <v>124171</v>
      </c>
      <c r="D468">
        <v>500000</v>
      </c>
      <c r="E468" t="s">
        <v>266</v>
      </c>
      <c r="G468" s="39"/>
      <c r="H468" s="49" t="s">
        <v>238</v>
      </c>
      <c r="I468" s="65"/>
      <c r="J468" s="66">
        <v>1</v>
      </c>
    </row>
    <row r="469" spans="1:10" x14ac:dyDescent="0.15">
      <c r="A469" t="s">
        <v>44</v>
      </c>
      <c r="B469" t="s">
        <v>249</v>
      </c>
      <c r="C469">
        <v>389436</v>
      </c>
      <c r="D469">
        <v>500000</v>
      </c>
      <c r="E469" t="s">
        <v>266</v>
      </c>
      <c r="G469" s="39"/>
      <c r="H469" s="49" t="s">
        <v>239</v>
      </c>
      <c r="I469" s="65"/>
      <c r="J469" s="66">
        <v>1</v>
      </c>
    </row>
    <row r="470" spans="1:10" x14ac:dyDescent="0.15">
      <c r="A470" t="s">
        <v>45</v>
      </c>
      <c r="B470" t="s">
        <v>250</v>
      </c>
      <c r="C470">
        <v>86571</v>
      </c>
      <c r="D470">
        <v>500000</v>
      </c>
      <c r="E470" t="s">
        <v>266</v>
      </c>
      <c r="G470" s="39"/>
      <c r="H470" s="49" t="s">
        <v>244</v>
      </c>
      <c r="I470" s="65"/>
      <c r="J470" s="66">
        <v>1</v>
      </c>
    </row>
    <row r="471" spans="1:10" x14ac:dyDescent="0.15">
      <c r="A471" t="s">
        <v>46</v>
      </c>
      <c r="B471" t="s">
        <v>239</v>
      </c>
      <c r="C471">
        <v>290710</v>
      </c>
      <c r="D471">
        <v>500000</v>
      </c>
      <c r="E471" t="s">
        <v>266</v>
      </c>
      <c r="G471" s="39"/>
      <c r="H471" s="49" t="s">
        <v>243</v>
      </c>
      <c r="I471" s="65"/>
      <c r="J471" s="66">
        <v>1</v>
      </c>
    </row>
    <row r="472" spans="1:10" x14ac:dyDescent="0.15">
      <c r="A472" t="s">
        <v>47</v>
      </c>
      <c r="B472" t="s">
        <v>251</v>
      </c>
      <c r="C472">
        <v>41443</v>
      </c>
      <c r="D472">
        <v>500000</v>
      </c>
      <c r="E472" t="s">
        <v>266</v>
      </c>
      <c r="G472" s="48" t="s">
        <v>49</v>
      </c>
      <c r="H472" s="48" t="s">
        <v>231</v>
      </c>
      <c r="I472" s="63"/>
      <c r="J472" s="64">
        <v>1</v>
      </c>
    </row>
    <row r="473" spans="1:10" x14ac:dyDescent="0.15">
      <c r="A473" t="s">
        <v>48</v>
      </c>
      <c r="B473" t="s">
        <v>222</v>
      </c>
      <c r="C473">
        <v>1098573</v>
      </c>
      <c r="D473">
        <v>500000</v>
      </c>
      <c r="E473" t="s">
        <v>265</v>
      </c>
      <c r="G473" s="39"/>
      <c r="H473" s="49" t="s">
        <v>229</v>
      </c>
      <c r="I473" s="65"/>
      <c r="J473" s="66">
        <v>1</v>
      </c>
    </row>
    <row r="474" spans="1:10" x14ac:dyDescent="0.15">
      <c r="A474" t="s">
        <v>49</v>
      </c>
      <c r="B474" t="s">
        <v>222</v>
      </c>
      <c r="C474">
        <v>1293629</v>
      </c>
      <c r="D474">
        <v>500000</v>
      </c>
      <c r="E474" t="s">
        <v>265</v>
      </c>
      <c r="G474" s="39"/>
      <c r="H474" s="49" t="s">
        <v>251</v>
      </c>
      <c r="I474" s="65"/>
      <c r="J474" s="66">
        <v>1</v>
      </c>
    </row>
    <row r="475" spans="1:10" x14ac:dyDescent="0.15">
      <c r="A475" t="s">
        <v>50</v>
      </c>
      <c r="B475" t="s">
        <v>222</v>
      </c>
      <c r="C475">
        <v>1530607</v>
      </c>
      <c r="D475">
        <v>500000</v>
      </c>
      <c r="E475" t="s">
        <v>265</v>
      </c>
      <c r="G475" s="39"/>
      <c r="H475" s="49" t="s">
        <v>225</v>
      </c>
      <c r="I475" s="65"/>
      <c r="J475" s="66">
        <v>1</v>
      </c>
    </row>
    <row r="476" spans="1:10" x14ac:dyDescent="0.15">
      <c r="A476" t="s">
        <v>51</v>
      </c>
      <c r="B476" t="s">
        <v>222</v>
      </c>
      <c r="C476">
        <v>1236969</v>
      </c>
      <c r="D476">
        <v>100000</v>
      </c>
      <c r="E476" t="s">
        <v>265</v>
      </c>
      <c r="G476" s="39"/>
      <c r="H476" s="49" t="s">
        <v>224</v>
      </c>
      <c r="I476" s="65"/>
      <c r="J476" s="66">
        <v>1</v>
      </c>
    </row>
    <row r="477" spans="1:10" x14ac:dyDescent="0.15">
      <c r="A477" t="s">
        <v>52</v>
      </c>
      <c r="B477" t="s">
        <v>223</v>
      </c>
      <c r="C477">
        <v>332045</v>
      </c>
      <c r="D477">
        <v>10000</v>
      </c>
      <c r="E477" t="s">
        <v>265</v>
      </c>
      <c r="G477" s="39"/>
      <c r="H477" s="49" t="s">
        <v>222</v>
      </c>
      <c r="I477" s="65">
        <v>1</v>
      </c>
      <c r="J477" s="66"/>
    </row>
    <row r="478" spans="1:10" x14ac:dyDescent="0.15">
      <c r="A478" t="s">
        <v>53</v>
      </c>
      <c r="B478" t="s">
        <v>224</v>
      </c>
      <c r="C478">
        <v>1585866</v>
      </c>
      <c r="D478">
        <v>10001</v>
      </c>
      <c r="E478" t="s">
        <v>265</v>
      </c>
      <c r="G478" s="39"/>
      <c r="H478" s="49" t="s">
        <v>241</v>
      </c>
      <c r="I478" s="65"/>
      <c r="J478" s="66">
        <v>1</v>
      </c>
    </row>
    <row r="479" spans="1:10" x14ac:dyDescent="0.15">
      <c r="A479" t="s">
        <v>54</v>
      </c>
      <c r="B479" t="s">
        <v>224</v>
      </c>
      <c r="C479">
        <v>510030</v>
      </c>
      <c r="D479">
        <v>10002</v>
      </c>
      <c r="E479" t="s">
        <v>265</v>
      </c>
      <c r="G479" s="39"/>
      <c r="H479" s="49" t="s">
        <v>228</v>
      </c>
      <c r="I479" s="65"/>
      <c r="J479" s="66">
        <v>1</v>
      </c>
    </row>
    <row r="480" spans="1:10" x14ac:dyDescent="0.15">
      <c r="A480" t="s">
        <v>26</v>
      </c>
      <c r="B480" t="s">
        <v>225</v>
      </c>
      <c r="C480">
        <v>406001</v>
      </c>
      <c r="D480">
        <v>10002</v>
      </c>
      <c r="E480" t="s">
        <v>265</v>
      </c>
      <c r="G480" s="39"/>
      <c r="H480" s="49" t="s">
        <v>227</v>
      </c>
      <c r="I480" s="65">
        <v>1</v>
      </c>
      <c r="J480" s="66"/>
    </row>
    <row r="481" spans="1:10" x14ac:dyDescent="0.15">
      <c r="A481" t="s">
        <v>29</v>
      </c>
      <c r="B481" t="s">
        <v>224</v>
      </c>
      <c r="C481">
        <v>107498</v>
      </c>
      <c r="D481">
        <v>100002</v>
      </c>
      <c r="E481" t="s">
        <v>265</v>
      </c>
      <c r="G481" s="39"/>
      <c r="H481" s="49" t="s">
        <v>234</v>
      </c>
      <c r="I481" s="65">
        <v>1</v>
      </c>
      <c r="J481" s="66"/>
    </row>
    <row r="482" spans="1:10" x14ac:dyDescent="0.15">
      <c r="A482" t="s">
        <v>31</v>
      </c>
      <c r="B482" t="s">
        <v>226</v>
      </c>
      <c r="C482">
        <v>80373</v>
      </c>
      <c r="D482">
        <v>500000</v>
      </c>
      <c r="E482" t="s">
        <v>266</v>
      </c>
      <c r="G482" s="39"/>
      <c r="H482" s="49" t="s">
        <v>233</v>
      </c>
      <c r="I482" s="65">
        <v>1</v>
      </c>
      <c r="J482" s="66"/>
    </row>
    <row r="483" spans="1:10" x14ac:dyDescent="0.15">
      <c r="A483" t="s">
        <v>32</v>
      </c>
      <c r="B483" t="s">
        <v>227</v>
      </c>
      <c r="C483">
        <v>328901</v>
      </c>
      <c r="D483">
        <v>500000</v>
      </c>
      <c r="E483" t="s">
        <v>266</v>
      </c>
      <c r="G483" s="39"/>
      <c r="H483" s="49" t="s">
        <v>240</v>
      </c>
      <c r="I483" s="65"/>
      <c r="J483" s="66">
        <v>1</v>
      </c>
    </row>
    <row r="484" spans="1:10" x14ac:dyDescent="0.15">
      <c r="A484" t="s">
        <v>33</v>
      </c>
      <c r="B484" t="s">
        <v>227</v>
      </c>
      <c r="C484">
        <v>744078</v>
      </c>
      <c r="D484">
        <v>500000</v>
      </c>
      <c r="E484" t="s">
        <v>265</v>
      </c>
      <c r="G484" s="39"/>
      <c r="H484" s="49" t="s">
        <v>238</v>
      </c>
      <c r="I484" s="65"/>
      <c r="J484" s="66">
        <v>1</v>
      </c>
    </row>
    <row r="485" spans="1:10" x14ac:dyDescent="0.15">
      <c r="A485" t="s">
        <v>34</v>
      </c>
      <c r="B485" t="s">
        <v>227</v>
      </c>
      <c r="C485">
        <v>725650</v>
      </c>
      <c r="D485">
        <v>500000</v>
      </c>
      <c r="E485" t="s">
        <v>265</v>
      </c>
      <c r="G485" s="39"/>
      <c r="H485" s="49" t="s">
        <v>244</v>
      </c>
      <c r="I485" s="65"/>
      <c r="J485" s="66">
        <v>1</v>
      </c>
    </row>
    <row r="486" spans="1:10" x14ac:dyDescent="0.15">
      <c r="A486" t="s">
        <v>36</v>
      </c>
      <c r="B486" t="s">
        <v>227</v>
      </c>
      <c r="C486">
        <v>130073</v>
      </c>
      <c r="D486">
        <v>500000</v>
      </c>
      <c r="E486" t="s">
        <v>266</v>
      </c>
      <c r="G486" s="48" t="s">
        <v>50</v>
      </c>
      <c r="H486" s="48" t="s">
        <v>229</v>
      </c>
      <c r="I486" s="63"/>
      <c r="J486" s="64">
        <v>1</v>
      </c>
    </row>
    <row r="487" spans="1:10" x14ac:dyDescent="0.15">
      <c r="A487" t="s">
        <v>37</v>
      </c>
      <c r="B487" t="s">
        <v>227</v>
      </c>
      <c r="C487">
        <v>241999</v>
      </c>
      <c r="D487">
        <v>500000</v>
      </c>
      <c r="E487" t="s">
        <v>266</v>
      </c>
      <c r="G487" s="39"/>
      <c r="H487" s="49" t="s">
        <v>230</v>
      </c>
      <c r="I487" s="65"/>
      <c r="J487" s="66">
        <v>1</v>
      </c>
    </row>
    <row r="488" spans="1:10" x14ac:dyDescent="0.15">
      <c r="A488" t="s">
        <v>43</v>
      </c>
      <c r="B488" t="s">
        <v>230</v>
      </c>
      <c r="C488">
        <v>354920</v>
      </c>
      <c r="D488">
        <v>500000</v>
      </c>
      <c r="E488" t="s">
        <v>266</v>
      </c>
      <c r="G488" s="39"/>
      <c r="H488" s="49" t="s">
        <v>245</v>
      </c>
      <c r="I488" s="65"/>
      <c r="J488" s="66">
        <v>1</v>
      </c>
    </row>
    <row r="489" spans="1:10" x14ac:dyDescent="0.15">
      <c r="A489" t="s">
        <v>44</v>
      </c>
      <c r="B489" t="s">
        <v>230</v>
      </c>
      <c r="C489">
        <v>422576</v>
      </c>
      <c r="D489">
        <v>500000</v>
      </c>
      <c r="E489" t="s">
        <v>266</v>
      </c>
      <c r="G489" s="39"/>
      <c r="H489" s="49" t="s">
        <v>224</v>
      </c>
      <c r="I489" s="65">
        <v>1</v>
      </c>
      <c r="J489" s="66"/>
    </row>
    <row r="490" spans="1:10" x14ac:dyDescent="0.15">
      <c r="A490" t="s">
        <v>45</v>
      </c>
      <c r="B490" t="s">
        <v>230</v>
      </c>
      <c r="C490">
        <v>1360545</v>
      </c>
      <c r="D490">
        <v>500000</v>
      </c>
      <c r="E490" t="s">
        <v>265</v>
      </c>
      <c r="G490" s="39"/>
      <c r="H490" s="49" t="s">
        <v>222</v>
      </c>
      <c r="I490" s="65">
        <v>1</v>
      </c>
      <c r="J490" s="66"/>
    </row>
    <row r="491" spans="1:10" x14ac:dyDescent="0.15">
      <c r="A491" t="s">
        <v>46</v>
      </c>
      <c r="B491" t="s">
        <v>230</v>
      </c>
      <c r="C491">
        <v>1143242</v>
      </c>
      <c r="D491">
        <v>500000</v>
      </c>
      <c r="E491" t="s">
        <v>265</v>
      </c>
      <c r="G491" s="39"/>
      <c r="H491" s="49" t="s">
        <v>235</v>
      </c>
      <c r="I491" s="65"/>
      <c r="J491" s="66">
        <v>1</v>
      </c>
    </row>
    <row r="492" spans="1:10" x14ac:dyDescent="0.15">
      <c r="A492" t="s">
        <v>47</v>
      </c>
      <c r="B492" t="s">
        <v>222</v>
      </c>
      <c r="C492">
        <v>1940790</v>
      </c>
      <c r="D492">
        <v>500000</v>
      </c>
      <c r="E492" t="s">
        <v>265</v>
      </c>
      <c r="G492" s="39"/>
      <c r="H492" s="49" t="s">
        <v>241</v>
      </c>
      <c r="I492" s="65">
        <v>1</v>
      </c>
      <c r="J492" s="66"/>
    </row>
    <row r="493" spans="1:10" x14ac:dyDescent="0.15">
      <c r="A493" t="s">
        <v>52</v>
      </c>
      <c r="B493" t="s">
        <v>222</v>
      </c>
      <c r="C493">
        <v>1801866</v>
      </c>
      <c r="D493">
        <v>10000</v>
      </c>
      <c r="E493" t="s">
        <v>265</v>
      </c>
      <c r="G493" s="39"/>
      <c r="H493" s="49" t="s">
        <v>247</v>
      </c>
      <c r="I493" s="65"/>
      <c r="J493" s="66">
        <v>1</v>
      </c>
    </row>
    <row r="494" spans="1:10" x14ac:dyDescent="0.15">
      <c r="A494" t="s">
        <v>53</v>
      </c>
      <c r="B494" t="s">
        <v>222</v>
      </c>
      <c r="C494">
        <v>839326</v>
      </c>
      <c r="D494">
        <v>10001</v>
      </c>
      <c r="E494" t="s">
        <v>265</v>
      </c>
      <c r="G494" s="39"/>
      <c r="H494" s="49" t="s">
        <v>228</v>
      </c>
      <c r="I494" s="65"/>
      <c r="J494" s="66">
        <v>1</v>
      </c>
    </row>
    <row r="495" spans="1:10" x14ac:dyDescent="0.15">
      <c r="A495" t="s">
        <v>37</v>
      </c>
      <c r="B495" t="s">
        <v>223</v>
      </c>
      <c r="C495">
        <v>432762</v>
      </c>
      <c r="D495">
        <v>500000</v>
      </c>
      <c r="E495" t="s">
        <v>266</v>
      </c>
      <c r="G495" s="39"/>
      <c r="H495" s="49" t="s">
        <v>227</v>
      </c>
      <c r="I495" s="65">
        <v>1</v>
      </c>
      <c r="J495" s="66"/>
    </row>
    <row r="496" spans="1:10" x14ac:dyDescent="0.15">
      <c r="A496" t="s">
        <v>38</v>
      </c>
      <c r="B496" t="s">
        <v>224</v>
      </c>
      <c r="C496">
        <v>79786</v>
      </c>
      <c r="D496">
        <v>10002</v>
      </c>
      <c r="E496" t="s">
        <v>265</v>
      </c>
      <c r="G496" s="39"/>
      <c r="H496" s="49" t="s">
        <v>232</v>
      </c>
      <c r="I496" s="65"/>
      <c r="J496" s="66">
        <v>1</v>
      </c>
    </row>
    <row r="497" spans="1:10" x14ac:dyDescent="0.15">
      <c r="A497" t="s">
        <v>39</v>
      </c>
      <c r="B497" t="s">
        <v>224</v>
      </c>
      <c r="C497">
        <v>521060</v>
      </c>
      <c r="D497">
        <v>100000</v>
      </c>
      <c r="E497" t="s">
        <v>265</v>
      </c>
      <c r="G497" s="39"/>
      <c r="H497" s="49" t="s">
        <v>234</v>
      </c>
      <c r="I497" s="65">
        <v>1</v>
      </c>
      <c r="J497" s="66"/>
    </row>
    <row r="498" spans="1:10" x14ac:dyDescent="0.15">
      <c r="A498" t="s">
        <v>40</v>
      </c>
      <c r="B498" t="s">
        <v>225</v>
      </c>
      <c r="C498">
        <v>478867</v>
      </c>
      <c r="D498">
        <v>100001</v>
      </c>
      <c r="E498" t="s">
        <v>265</v>
      </c>
      <c r="G498" s="39"/>
      <c r="H498" s="49" t="s">
        <v>238</v>
      </c>
      <c r="I498" s="65"/>
      <c r="J498" s="66">
        <v>1</v>
      </c>
    </row>
    <row r="499" spans="1:10" x14ac:dyDescent="0.15">
      <c r="A499" t="s">
        <v>41</v>
      </c>
      <c r="B499" t="s">
        <v>224</v>
      </c>
      <c r="C499">
        <v>673485</v>
      </c>
      <c r="D499">
        <v>100002</v>
      </c>
      <c r="E499" t="s">
        <v>265</v>
      </c>
      <c r="G499" s="48" t="s">
        <v>51</v>
      </c>
      <c r="H499" s="48" t="s">
        <v>229</v>
      </c>
      <c r="I499" s="63">
        <v>1</v>
      </c>
      <c r="J499" s="64"/>
    </row>
    <row r="500" spans="1:10" x14ac:dyDescent="0.15">
      <c r="A500" t="s">
        <v>42</v>
      </c>
      <c r="B500" t="s">
        <v>224</v>
      </c>
      <c r="C500">
        <v>939601</v>
      </c>
      <c r="D500">
        <v>100003</v>
      </c>
      <c r="E500" t="s">
        <v>265</v>
      </c>
      <c r="G500" s="39"/>
      <c r="H500" s="49" t="s">
        <v>230</v>
      </c>
      <c r="I500" s="65"/>
      <c r="J500" s="66">
        <v>1</v>
      </c>
    </row>
    <row r="501" spans="1:10" x14ac:dyDescent="0.15">
      <c r="A501" t="s">
        <v>43</v>
      </c>
      <c r="B501" t="s">
        <v>224</v>
      </c>
      <c r="C501">
        <v>1048271</v>
      </c>
      <c r="D501">
        <v>500000</v>
      </c>
      <c r="E501" t="s">
        <v>265</v>
      </c>
      <c r="G501" s="39"/>
      <c r="H501" s="49" t="s">
        <v>236</v>
      </c>
      <c r="I501" s="65">
        <v>1</v>
      </c>
      <c r="J501" s="66"/>
    </row>
    <row r="502" spans="1:10" x14ac:dyDescent="0.15">
      <c r="A502" t="s">
        <v>44</v>
      </c>
      <c r="B502" t="s">
        <v>224</v>
      </c>
      <c r="C502">
        <v>734801</v>
      </c>
      <c r="D502">
        <v>500000</v>
      </c>
      <c r="E502" t="s">
        <v>265</v>
      </c>
      <c r="G502" s="39"/>
      <c r="H502" s="49" t="s">
        <v>245</v>
      </c>
      <c r="I502" s="65">
        <v>1</v>
      </c>
      <c r="J502" s="66"/>
    </row>
    <row r="503" spans="1:10" x14ac:dyDescent="0.15">
      <c r="A503" t="s">
        <v>45</v>
      </c>
      <c r="B503" t="s">
        <v>226</v>
      </c>
      <c r="C503">
        <v>372616</v>
      </c>
      <c r="D503">
        <v>500000</v>
      </c>
      <c r="E503" t="s">
        <v>266</v>
      </c>
      <c r="G503" s="39"/>
      <c r="H503" s="49" t="s">
        <v>224</v>
      </c>
      <c r="I503" s="65">
        <v>1</v>
      </c>
      <c r="J503" s="66"/>
    </row>
    <row r="504" spans="1:10" x14ac:dyDescent="0.15">
      <c r="A504" t="s">
        <v>49</v>
      </c>
      <c r="B504" t="s">
        <v>228</v>
      </c>
      <c r="C504">
        <v>3109</v>
      </c>
      <c r="D504">
        <v>500000</v>
      </c>
      <c r="E504" t="s">
        <v>266</v>
      </c>
      <c r="G504" s="39"/>
      <c r="H504" s="49" t="s">
        <v>222</v>
      </c>
      <c r="I504" s="65">
        <v>1</v>
      </c>
      <c r="J504" s="66"/>
    </row>
    <row r="505" spans="1:10" x14ac:dyDescent="0.15">
      <c r="A505" t="s">
        <v>50</v>
      </c>
      <c r="B505" t="s">
        <v>227</v>
      </c>
      <c r="C505">
        <v>1430965</v>
      </c>
      <c r="D505">
        <v>500000</v>
      </c>
      <c r="E505" t="s">
        <v>265</v>
      </c>
      <c r="G505" s="39"/>
      <c r="H505" s="49" t="s">
        <v>246</v>
      </c>
      <c r="I505" s="65">
        <v>1</v>
      </c>
      <c r="J505" s="66"/>
    </row>
    <row r="506" spans="1:10" x14ac:dyDescent="0.15">
      <c r="A506" t="s">
        <v>51</v>
      </c>
      <c r="B506" t="s">
        <v>229</v>
      </c>
      <c r="C506">
        <v>138707</v>
      </c>
      <c r="D506">
        <v>100000</v>
      </c>
      <c r="E506" t="s">
        <v>265</v>
      </c>
      <c r="G506" s="39"/>
      <c r="H506" s="49" t="s">
        <v>235</v>
      </c>
      <c r="I506" s="65"/>
      <c r="J506" s="66">
        <v>1</v>
      </c>
    </row>
    <row r="507" spans="1:10" x14ac:dyDescent="0.15">
      <c r="A507" t="s">
        <v>53</v>
      </c>
      <c r="B507" t="s">
        <v>231</v>
      </c>
      <c r="C507">
        <v>140566</v>
      </c>
      <c r="D507">
        <v>10001</v>
      </c>
      <c r="E507" t="s">
        <v>265</v>
      </c>
      <c r="G507" s="39"/>
      <c r="H507" s="49" t="s">
        <v>241</v>
      </c>
      <c r="I507" s="65">
        <v>1</v>
      </c>
      <c r="J507" s="66"/>
    </row>
    <row r="508" spans="1:10" x14ac:dyDescent="0.15">
      <c r="A508" t="s">
        <v>54</v>
      </c>
      <c r="B508" t="s">
        <v>230</v>
      </c>
      <c r="C508">
        <v>1080880</v>
      </c>
      <c r="D508">
        <v>10002</v>
      </c>
      <c r="E508" t="s">
        <v>265</v>
      </c>
      <c r="G508" s="39"/>
      <c r="H508" s="49" t="s">
        <v>228</v>
      </c>
      <c r="I508" s="65">
        <v>1</v>
      </c>
      <c r="J508" s="66"/>
    </row>
    <row r="509" spans="1:10" x14ac:dyDescent="0.15">
      <c r="A509" t="s">
        <v>28</v>
      </c>
      <c r="B509" t="s">
        <v>232</v>
      </c>
      <c r="C509">
        <v>317525</v>
      </c>
      <c r="D509">
        <v>100001</v>
      </c>
      <c r="E509" t="s">
        <v>265</v>
      </c>
      <c r="G509" s="39"/>
      <c r="H509" s="49" t="s">
        <v>227</v>
      </c>
      <c r="I509" s="65">
        <v>1</v>
      </c>
      <c r="J509" s="66"/>
    </row>
    <row r="510" spans="1:10" x14ac:dyDescent="0.15">
      <c r="A510" t="s">
        <v>29</v>
      </c>
      <c r="B510" t="s">
        <v>233</v>
      </c>
      <c r="C510">
        <v>249946</v>
      </c>
      <c r="D510">
        <v>100002</v>
      </c>
      <c r="E510" t="s">
        <v>265</v>
      </c>
      <c r="G510" s="39"/>
      <c r="H510" s="49" t="s">
        <v>232</v>
      </c>
      <c r="I510" s="65">
        <v>1</v>
      </c>
      <c r="J510" s="66"/>
    </row>
    <row r="511" spans="1:10" x14ac:dyDescent="0.15">
      <c r="A511" t="s">
        <v>34</v>
      </c>
      <c r="B511" t="s">
        <v>235</v>
      </c>
      <c r="C511">
        <v>284384</v>
      </c>
      <c r="D511">
        <v>500000</v>
      </c>
      <c r="E511" t="s">
        <v>266</v>
      </c>
      <c r="G511" s="39"/>
      <c r="H511" s="49" t="s">
        <v>234</v>
      </c>
      <c r="I511" s="65">
        <v>1</v>
      </c>
      <c r="J511" s="66"/>
    </row>
    <row r="512" spans="1:10" x14ac:dyDescent="0.15">
      <c r="A512" t="s">
        <v>35</v>
      </c>
      <c r="B512" t="s">
        <v>236</v>
      </c>
      <c r="C512">
        <v>287085</v>
      </c>
      <c r="D512">
        <v>500000</v>
      </c>
      <c r="E512" t="s">
        <v>266</v>
      </c>
      <c r="G512" s="39"/>
      <c r="H512" s="49" t="s">
        <v>233</v>
      </c>
      <c r="I512" s="65">
        <v>1</v>
      </c>
      <c r="J512" s="66"/>
    </row>
    <row r="513" spans="1:10" x14ac:dyDescent="0.15">
      <c r="A513" t="s">
        <v>36</v>
      </c>
      <c r="B513" t="s">
        <v>237</v>
      </c>
      <c r="C513">
        <v>170019</v>
      </c>
      <c r="D513">
        <v>500000</v>
      </c>
      <c r="E513" t="s">
        <v>266</v>
      </c>
      <c r="G513" s="48" t="s">
        <v>52</v>
      </c>
      <c r="H513" s="48" t="s">
        <v>229</v>
      </c>
      <c r="I513" s="63">
        <v>1</v>
      </c>
      <c r="J513" s="64"/>
    </row>
    <row r="514" spans="1:10" x14ac:dyDescent="0.15">
      <c r="A514" t="s">
        <v>37</v>
      </c>
      <c r="B514" t="s">
        <v>238</v>
      </c>
      <c r="C514">
        <v>25564</v>
      </c>
      <c r="D514">
        <v>500000</v>
      </c>
      <c r="E514" t="s">
        <v>266</v>
      </c>
      <c r="G514" s="39"/>
      <c r="H514" s="49" t="s">
        <v>230</v>
      </c>
      <c r="I514" s="65">
        <v>1</v>
      </c>
      <c r="J514" s="66"/>
    </row>
    <row r="515" spans="1:10" x14ac:dyDescent="0.15">
      <c r="A515" t="s">
        <v>38</v>
      </c>
      <c r="B515" t="s">
        <v>239</v>
      </c>
      <c r="C515">
        <v>446937</v>
      </c>
      <c r="D515">
        <v>10002</v>
      </c>
      <c r="E515" t="s">
        <v>265</v>
      </c>
      <c r="G515" s="39"/>
      <c r="H515" s="49" t="s">
        <v>248</v>
      </c>
      <c r="I515" s="65">
        <v>1</v>
      </c>
      <c r="J515" s="66"/>
    </row>
    <row r="516" spans="1:10" x14ac:dyDescent="0.15">
      <c r="A516" t="s">
        <v>40</v>
      </c>
      <c r="B516" t="s">
        <v>240</v>
      </c>
      <c r="C516">
        <v>463996</v>
      </c>
      <c r="D516">
        <v>100001</v>
      </c>
      <c r="E516" t="s">
        <v>265</v>
      </c>
      <c r="G516" s="39"/>
      <c r="H516" s="49" t="s">
        <v>224</v>
      </c>
      <c r="I516" s="65">
        <v>1</v>
      </c>
      <c r="J516" s="66"/>
    </row>
    <row r="517" spans="1:10" x14ac:dyDescent="0.15">
      <c r="A517" t="s">
        <v>41</v>
      </c>
      <c r="B517" t="s">
        <v>234</v>
      </c>
      <c r="C517">
        <v>1209305</v>
      </c>
      <c r="D517">
        <v>100002</v>
      </c>
      <c r="E517" t="s">
        <v>265</v>
      </c>
      <c r="G517" s="39"/>
      <c r="H517" s="49" t="s">
        <v>226</v>
      </c>
      <c r="I517" s="65">
        <v>1</v>
      </c>
      <c r="J517" s="66"/>
    </row>
    <row r="518" spans="1:10" x14ac:dyDescent="0.15">
      <c r="A518" t="s">
        <v>42</v>
      </c>
      <c r="B518" t="s">
        <v>234</v>
      </c>
      <c r="C518">
        <v>1088357</v>
      </c>
      <c r="D518">
        <v>100003</v>
      </c>
      <c r="E518" t="s">
        <v>265</v>
      </c>
      <c r="G518" s="39"/>
      <c r="H518" s="49" t="s">
        <v>222</v>
      </c>
      <c r="I518" s="65">
        <v>1</v>
      </c>
      <c r="J518" s="66"/>
    </row>
    <row r="519" spans="1:10" x14ac:dyDescent="0.15">
      <c r="A519" t="s">
        <v>49</v>
      </c>
      <c r="B519" t="s">
        <v>241</v>
      </c>
      <c r="C519">
        <v>145497</v>
      </c>
      <c r="D519">
        <v>500000</v>
      </c>
      <c r="E519" t="s">
        <v>266</v>
      </c>
      <c r="G519" s="39"/>
      <c r="H519" s="49" t="s">
        <v>223</v>
      </c>
      <c r="I519" s="65">
        <v>1</v>
      </c>
      <c r="J519" s="66"/>
    </row>
    <row r="520" spans="1:10" x14ac:dyDescent="0.15">
      <c r="A520" t="s">
        <v>50</v>
      </c>
      <c r="B520" t="s">
        <v>241</v>
      </c>
      <c r="C520">
        <v>883503</v>
      </c>
      <c r="D520">
        <v>500000</v>
      </c>
      <c r="E520" t="s">
        <v>265</v>
      </c>
      <c r="G520" s="39"/>
      <c r="H520" s="49" t="s">
        <v>246</v>
      </c>
      <c r="I520" s="65">
        <v>1</v>
      </c>
      <c r="J520" s="66"/>
    </row>
    <row r="521" spans="1:10" x14ac:dyDescent="0.15">
      <c r="A521" t="s">
        <v>52</v>
      </c>
      <c r="B521" t="s">
        <v>242</v>
      </c>
      <c r="C521">
        <v>205241</v>
      </c>
      <c r="D521">
        <v>10000</v>
      </c>
      <c r="E521" t="s">
        <v>265</v>
      </c>
      <c r="G521" s="39"/>
      <c r="H521" s="49" t="s">
        <v>242</v>
      </c>
      <c r="I521" s="65">
        <v>1</v>
      </c>
      <c r="J521" s="66"/>
    </row>
    <row r="522" spans="1:10" x14ac:dyDescent="0.15">
      <c r="A522" t="s">
        <v>53</v>
      </c>
      <c r="B522" t="s">
        <v>236</v>
      </c>
      <c r="C522">
        <v>444817</v>
      </c>
      <c r="D522">
        <v>10001</v>
      </c>
      <c r="E522" t="s">
        <v>265</v>
      </c>
      <c r="G522" s="39"/>
      <c r="H522" s="49" t="s">
        <v>241</v>
      </c>
      <c r="I522" s="65">
        <v>1</v>
      </c>
      <c r="J522" s="66"/>
    </row>
    <row r="523" spans="1:10" x14ac:dyDescent="0.15">
      <c r="A523" t="s">
        <v>54</v>
      </c>
      <c r="B523" t="s">
        <v>243</v>
      </c>
      <c r="C523">
        <v>10872</v>
      </c>
      <c r="D523">
        <v>10002</v>
      </c>
      <c r="E523" t="s">
        <v>265</v>
      </c>
      <c r="G523" s="39"/>
      <c r="H523" s="49" t="s">
        <v>227</v>
      </c>
      <c r="I523" s="65">
        <v>1</v>
      </c>
      <c r="J523" s="66"/>
    </row>
    <row r="524" spans="1:10" x14ac:dyDescent="0.15">
      <c r="A524" t="s">
        <v>36</v>
      </c>
      <c r="B524" t="s">
        <v>248</v>
      </c>
      <c r="C524">
        <v>22417</v>
      </c>
      <c r="D524">
        <v>500000</v>
      </c>
      <c r="E524" t="s">
        <v>266</v>
      </c>
      <c r="G524" s="39"/>
      <c r="H524" s="49" t="s">
        <v>234</v>
      </c>
      <c r="I524" s="65">
        <v>1</v>
      </c>
      <c r="J524" s="66"/>
    </row>
    <row r="525" spans="1:10" x14ac:dyDescent="0.15">
      <c r="A525" t="s">
        <v>37</v>
      </c>
      <c r="B525" t="s">
        <v>249</v>
      </c>
      <c r="C525">
        <v>472566</v>
      </c>
      <c r="D525">
        <v>500000</v>
      </c>
      <c r="E525" t="s">
        <v>266</v>
      </c>
      <c r="G525" s="39"/>
      <c r="H525" s="49" t="s">
        <v>233</v>
      </c>
      <c r="I525" s="65">
        <v>1</v>
      </c>
      <c r="J525" s="66"/>
    </row>
    <row r="526" spans="1:10" x14ac:dyDescent="0.15">
      <c r="A526" t="s">
        <v>38</v>
      </c>
      <c r="B526" t="s">
        <v>250</v>
      </c>
      <c r="C526">
        <v>313962</v>
      </c>
      <c r="D526">
        <v>10002</v>
      </c>
      <c r="E526" t="s">
        <v>265</v>
      </c>
      <c r="G526" s="39"/>
      <c r="H526" s="49" t="s">
        <v>237</v>
      </c>
      <c r="I526" s="65">
        <v>1</v>
      </c>
      <c r="J526" s="66"/>
    </row>
    <row r="527" spans="1:10" x14ac:dyDescent="0.15">
      <c r="A527" t="s">
        <v>39</v>
      </c>
      <c r="B527" t="s">
        <v>239</v>
      </c>
      <c r="C527">
        <v>372795</v>
      </c>
      <c r="D527">
        <v>100000</v>
      </c>
      <c r="E527" t="s">
        <v>265</v>
      </c>
      <c r="G527" s="48" t="s">
        <v>53</v>
      </c>
      <c r="H527" s="48" t="s">
        <v>231</v>
      </c>
      <c r="I527" s="63">
        <v>1</v>
      </c>
      <c r="J527" s="64"/>
    </row>
    <row r="528" spans="1:10" x14ac:dyDescent="0.15">
      <c r="A528" t="s">
        <v>40</v>
      </c>
      <c r="B528" t="s">
        <v>251</v>
      </c>
      <c r="C528">
        <v>140924</v>
      </c>
      <c r="D528">
        <v>100001</v>
      </c>
      <c r="E528" t="s">
        <v>265</v>
      </c>
      <c r="G528" s="39"/>
      <c r="H528" s="49" t="s">
        <v>229</v>
      </c>
      <c r="I528" s="65">
        <v>1</v>
      </c>
      <c r="J528" s="66"/>
    </row>
    <row r="529" spans="1:10" x14ac:dyDescent="0.15">
      <c r="A529" t="s">
        <v>44</v>
      </c>
      <c r="B529" t="s">
        <v>222</v>
      </c>
      <c r="C529">
        <v>2417495</v>
      </c>
      <c r="D529">
        <v>500000</v>
      </c>
      <c r="E529" t="s">
        <v>265</v>
      </c>
      <c r="G529" s="39"/>
      <c r="H529" s="49" t="s">
        <v>230</v>
      </c>
      <c r="I529" s="65">
        <v>1</v>
      </c>
      <c r="J529" s="66"/>
    </row>
    <row r="530" spans="1:10" x14ac:dyDescent="0.15">
      <c r="A530" t="s">
        <v>45</v>
      </c>
      <c r="B530" t="s">
        <v>223</v>
      </c>
      <c r="C530">
        <v>186488</v>
      </c>
      <c r="D530">
        <v>500000</v>
      </c>
      <c r="E530" t="s">
        <v>266</v>
      </c>
      <c r="G530" s="39"/>
      <c r="H530" s="49" t="s">
        <v>236</v>
      </c>
      <c r="I530" s="65">
        <v>1</v>
      </c>
      <c r="J530" s="66"/>
    </row>
    <row r="531" spans="1:10" x14ac:dyDescent="0.15">
      <c r="A531" t="s">
        <v>47</v>
      </c>
      <c r="B531" t="s">
        <v>224</v>
      </c>
      <c r="C531">
        <v>698925</v>
      </c>
      <c r="D531">
        <v>500000</v>
      </c>
      <c r="E531" t="s">
        <v>265</v>
      </c>
      <c r="G531" s="39"/>
      <c r="H531" s="49" t="s">
        <v>224</v>
      </c>
      <c r="I531" s="65">
        <v>1</v>
      </c>
      <c r="J531" s="66"/>
    </row>
    <row r="532" spans="1:10" x14ac:dyDescent="0.15">
      <c r="A532" t="s">
        <v>48</v>
      </c>
      <c r="B532" t="s">
        <v>225</v>
      </c>
      <c r="C532">
        <v>489807</v>
      </c>
      <c r="D532">
        <v>500000</v>
      </c>
      <c r="E532" t="s">
        <v>266</v>
      </c>
      <c r="G532" s="39"/>
      <c r="H532" s="49" t="s">
        <v>226</v>
      </c>
      <c r="I532" s="65">
        <v>1</v>
      </c>
      <c r="J532" s="66"/>
    </row>
    <row r="533" spans="1:10" x14ac:dyDescent="0.15">
      <c r="A533" t="s">
        <v>52</v>
      </c>
      <c r="B533" t="s">
        <v>224</v>
      </c>
      <c r="C533">
        <v>599025</v>
      </c>
      <c r="D533">
        <v>10000</v>
      </c>
      <c r="E533" t="s">
        <v>265</v>
      </c>
      <c r="G533" s="39"/>
      <c r="H533" s="49" t="s">
        <v>222</v>
      </c>
      <c r="I533" s="65">
        <v>1</v>
      </c>
      <c r="J533" s="66"/>
    </row>
    <row r="534" spans="1:10" x14ac:dyDescent="0.15">
      <c r="A534" t="s">
        <v>53</v>
      </c>
      <c r="B534" t="s">
        <v>226</v>
      </c>
      <c r="C534">
        <v>534599</v>
      </c>
      <c r="D534">
        <v>10001</v>
      </c>
      <c r="E534" t="s">
        <v>265</v>
      </c>
      <c r="G534" s="39"/>
      <c r="H534" s="49" t="s">
        <v>223</v>
      </c>
      <c r="I534" s="65">
        <v>1</v>
      </c>
      <c r="J534" s="66"/>
    </row>
    <row r="535" spans="1:10" x14ac:dyDescent="0.15">
      <c r="A535" t="s">
        <v>36</v>
      </c>
      <c r="B535" t="s">
        <v>230</v>
      </c>
      <c r="C535">
        <v>58257</v>
      </c>
      <c r="D535">
        <v>500000</v>
      </c>
      <c r="E535" t="s">
        <v>266</v>
      </c>
      <c r="G535" s="39"/>
      <c r="H535" s="49" t="s">
        <v>242</v>
      </c>
      <c r="I535" s="65">
        <v>1</v>
      </c>
      <c r="J535" s="66"/>
    </row>
    <row r="536" spans="1:10" x14ac:dyDescent="0.15">
      <c r="A536" t="s">
        <v>37</v>
      </c>
      <c r="B536" t="s">
        <v>230</v>
      </c>
      <c r="C536">
        <v>113119</v>
      </c>
      <c r="D536">
        <v>500000</v>
      </c>
      <c r="E536" t="s">
        <v>266</v>
      </c>
      <c r="G536" s="39"/>
      <c r="H536" s="49" t="s">
        <v>241</v>
      </c>
      <c r="I536" s="65">
        <v>1</v>
      </c>
      <c r="J536" s="66"/>
    </row>
    <row r="537" spans="1:10" x14ac:dyDescent="0.15">
      <c r="A537" t="s">
        <v>38</v>
      </c>
      <c r="B537" t="s">
        <v>230</v>
      </c>
      <c r="C537">
        <v>454046</v>
      </c>
      <c r="D537">
        <v>10002</v>
      </c>
      <c r="E537" t="s">
        <v>265</v>
      </c>
      <c r="G537" s="39"/>
      <c r="H537" s="49" t="s">
        <v>227</v>
      </c>
      <c r="I537" s="65">
        <v>1</v>
      </c>
      <c r="J537" s="66"/>
    </row>
    <row r="538" spans="1:10" x14ac:dyDescent="0.15">
      <c r="A538" t="s">
        <v>45</v>
      </c>
      <c r="B538" t="s">
        <v>222</v>
      </c>
      <c r="C538">
        <v>2233136</v>
      </c>
      <c r="D538">
        <v>500000</v>
      </c>
      <c r="E538" t="s">
        <v>265</v>
      </c>
      <c r="G538" s="39"/>
      <c r="H538" s="49" t="s">
        <v>234</v>
      </c>
      <c r="I538" s="65">
        <v>1</v>
      </c>
      <c r="J538" s="66"/>
    </row>
    <row r="539" spans="1:10" x14ac:dyDescent="0.15">
      <c r="A539" t="s">
        <v>46</v>
      </c>
      <c r="B539" t="s">
        <v>222</v>
      </c>
      <c r="C539">
        <v>995728</v>
      </c>
      <c r="D539">
        <v>500000</v>
      </c>
      <c r="E539" t="s">
        <v>265</v>
      </c>
      <c r="G539" s="39"/>
      <c r="H539" s="49" t="s">
        <v>233</v>
      </c>
      <c r="I539" s="65">
        <v>1</v>
      </c>
      <c r="J539" s="66"/>
    </row>
    <row r="540" spans="1:10" x14ac:dyDescent="0.15">
      <c r="A540" t="s">
        <v>42</v>
      </c>
      <c r="B540" t="s">
        <v>228</v>
      </c>
      <c r="C540">
        <v>352181</v>
      </c>
      <c r="D540">
        <v>100003</v>
      </c>
      <c r="E540" t="s">
        <v>265</v>
      </c>
      <c r="G540" s="39"/>
      <c r="H540" s="49" t="s">
        <v>238</v>
      </c>
      <c r="I540" s="65">
        <v>1</v>
      </c>
      <c r="J540" s="66"/>
    </row>
    <row r="541" spans="1:10" x14ac:dyDescent="0.15">
      <c r="A541" t="s">
        <v>44</v>
      </c>
      <c r="B541" t="s">
        <v>229</v>
      </c>
      <c r="C541">
        <v>246626</v>
      </c>
      <c r="D541">
        <v>500000</v>
      </c>
      <c r="E541" t="s">
        <v>266</v>
      </c>
      <c r="G541" s="39"/>
      <c r="H541" s="49" t="s">
        <v>249</v>
      </c>
      <c r="I541" s="65">
        <v>1</v>
      </c>
      <c r="J541" s="66"/>
    </row>
    <row r="542" spans="1:10" x14ac:dyDescent="0.15">
      <c r="A542" t="s">
        <v>46</v>
      </c>
      <c r="B542" t="s">
        <v>231</v>
      </c>
      <c r="C542">
        <v>162169</v>
      </c>
      <c r="D542">
        <v>500000</v>
      </c>
      <c r="E542" t="s">
        <v>266</v>
      </c>
      <c r="G542" s="48" t="s">
        <v>54</v>
      </c>
      <c r="H542" s="48" t="s">
        <v>231</v>
      </c>
      <c r="I542" s="63">
        <v>1</v>
      </c>
      <c r="J542" s="64"/>
    </row>
    <row r="543" spans="1:10" x14ac:dyDescent="0.15">
      <c r="A543" t="s">
        <v>47</v>
      </c>
      <c r="B543" t="s">
        <v>230</v>
      </c>
      <c r="C543">
        <v>666470</v>
      </c>
      <c r="D543">
        <v>500000</v>
      </c>
      <c r="E543" t="s">
        <v>265</v>
      </c>
      <c r="G543" s="39"/>
      <c r="H543" s="49" t="s">
        <v>230</v>
      </c>
      <c r="I543" s="65">
        <v>1</v>
      </c>
      <c r="J543" s="66"/>
    </row>
    <row r="544" spans="1:10" x14ac:dyDescent="0.15">
      <c r="A544" t="s">
        <v>48</v>
      </c>
      <c r="B544" t="s">
        <v>231</v>
      </c>
      <c r="C544">
        <v>342545</v>
      </c>
      <c r="D544">
        <v>500000</v>
      </c>
      <c r="E544" t="s">
        <v>266</v>
      </c>
      <c r="G544" s="39"/>
      <c r="H544" s="49" t="s">
        <v>236</v>
      </c>
      <c r="I544" s="65">
        <v>1</v>
      </c>
      <c r="J544" s="66"/>
    </row>
    <row r="545" spans="1:10" x14ac:dyDescent="0.15">
      <c r="A545" t="s">
        <v>49</v>
      </c>
      <c r="B545" t="s">
        <v>229</v>
      </c>
      <c r="C545">
        <v>251397</v>
      </c>
      <c r="D545">
        <v>500000</v>
      </c>
      <c r="E545" t="s">
        <v>266</v>
      </c>
      <c r="G545" s="39"/>
      <c r="H545" s="49" t="s">
        <v>224</v>
      </c>
      <c r="I545" s="65">
        <v>1</v>
      </c>
      <c r="J545" s="66"/>
    </row>
    <row r="546" spans="1:10" x14ac:dyDescent="0.15">
      <c r="A546" t="s">
        <v>50</v>
      </c>
      <c r="B546" t="s">
        <v>232</v>
      </c>
      <c r="C546">
        <v>406793</v>
      </c>
      <c r="D546">
        <v>500000</v>
      </c>
      <c r="E546" t="s">
        <v>266</v>
      </c>
      <c r="G546" s="39"/>
      <c r="H546" s="49" t="s">
        <v>226</v>
      </c>
      <c r="I546" s="65">
        <v>1</v>
      </c>
      <c r="J546" s="66"/>
    </row>
    <row r="547" spans="1:10" x14ac:dyDescent="0.15">
      <c r="A547" t="s">
        <v>51</v>
      </c>
      <c r="B547" t="s">
        <v>233</v>
      </c>
      <c r="C547">
        <v>465677</v>
      </c>
      <c r="D547">
        <v>100000</v>
      </c>
      <c r="E547" t="s">
        <v>265</v>
      </c>
      <c r="G547" s="39"/>
      <c r="H547" s="49" t="s">
        <v>222</v>
      </c>
      <c r="I547" s="65">
        <v>1</v>
      </c>
      <c r="J547" s="66"/>
    </row>
    <row r="548" spans="1:10" x14ac:dyDescent="0.15">
      <c r="A548" t="s">
        <v>53</v>
      </c>
      <c r="B548" t="s">
        <v>233</v>
      </c>
      <c r="C548">
        <v>327520</v>
      </c>
      <c r="D548">
        <v>10001</v>
      </c>
      <c r="E548" t="s">
        <v>265</v>
      </c>
      <c r="G548" s="39"/>
      <c r="H548" s="49" t="s">
        <v>223</v>
      </c>
      <c r="I548" s="65">
        <v>1</v>
      </c>
      <c r="J548" s="66"/>
    </row>
    <row r="549" spans="1:10" x14ac:dyDescent="0.15">
      <c r="A549" t="s">
        <v>26</v>
      </c>
      <c r="B549" t="s">
        <v>233</v>
      </c>
      <c r="C549">
        <v>516562</v>
      </c>
      <c r="D549">
        <v>10002</v>
      </c>
      <c r="E549" t="s">
        <v>265</v>
      </c>
      <c r="G549" s="39"/>
      <c r="H549" s="49" t="s">
        <v>242</v>
      </c>
      <c r="I549" s="65">
        <v>1</v>
      </c>
      <c r="J549" s="66"/>
    </row>
    <row r="550" spans="1:10" x14ac:dyDescent="0.15">
      <c r="A550" t="s">
        <v>27</v>
      </c>
      <c r="B550" t="s">
        <v>235</v>
      </c>
      <c r="C550">
        <v>27819</v>
      </c>
      <c r="D550">
        <v>100000</v>
      </c>
      <c r="E550" t="s">
        <v>266</v>
      </c>
      <c r="G550" s="39"/>
      <c r="H550" s="49" t="s">
        <v>227</v>
      </c>
      <c r="I550" s="65">
        <v>1</v>
      </c>
      <c r="J550" s="66"/>
    </row>
    <row r="551" spans="1:10" x14ac:dyDescent="0.15">
      <c r="A551" t="s">
        <v>28</v>
      </c>
      <c r="B551" t="s">
        <v>236</v>
      </c>
      <c r="C551">
        <v>35958</v>
      </c>
      <c r="D551">
        <v>100001</v>
      </c>
      <c r="E551" t="s">
        <v>266</v>
      </c>
      <c r="G551" s="39"/>
      <c r="H551" s="49" t="s">
        <v>234</v>
      </c>
      <c r="I551" s="65">
        <v>1</v>
      </c>
      <c r="J551" s="66"/>
    </row>
    <row r="552" spans="1:10" x14ac:dyDescent="0.15">
      <c r="A552" t="s">
        <v>29</v>
      </c>
      <c r="B552" t="s">
        <v>237</v>
      </c>
      <c r="C552">
        <v>378056</v>
      </c>
      <c r="D552">
        <v>100002</v>
      </c>
      <c r="E552" t="s">
        <v>265</v>
      </c>
      <c r="G552" s="39"/>
      <c r="H552" s="49" t="s">
        <v>233</v>
      </c>
      <c r="I552" s="65">
        <v>1</v>
      </c>
      <c r="J552" s="66"/>
    </row>
    <row r="553" spans="1:10" x14ac:dyDescent="0.15">
      <c r="A553" t="s">
        <v>30</v>
      </c>
      <c r="B553" t="s">
        <v>238</v>
      </c>
      <c r="C553">
        <v>369570</v>
      </c>
      <c r="D553">
        <v>100003</v>
      </c>
      <c r="E553" t="s">
        <v>265</v>
      </c>
      <c r="G553" s="39"/>
      <c r="H553" s="49" t="s">
        <v>239</v>
      </c>
      <c r="I553" s="65">
        <v>1</v>
      </c>
      <c r="J553" s="66"/>
    </row>
    <row r="554" spans="1:10" x14ac:dyDescent="0.15">
      <c r="A554" t="s">
        <v>31</v>
      </c>
      <c r="B554" t="s">
        <v>239</v>
      </c>
      <c r="C554">
        <v>437635</v>
      </c>
      <c r="D554">
        <v>500000</v>
      </c>
      <c r="E554" t="s">
        <v>266</v>
      </c>
      <c r="G554" s="39"/>
      <c r="H554" s="49" t="s">
        <v>250</v>
      </c>
      <c r="I554" s="65">
        <v>1</v>
      </c>
      <c r="J554" s="66"/>
    </row>
    <row r="555" spans="1:10" x14ac:dyDescent="0.15">
      <c r="A555" t="s">
        <v>33</v>
      </c>
      <c r="B555" t="s">
        <v>240</v>
      </c>
      <c r="C555">
        <v>272314</v>
      </c>
      <c r="D555">
        <v>500000</v>
      </c>
      <c r="E555" t="s">
        <v>266</v>
      </c>
      <c r="G555" s="39"/>
      <c r="H555" s="49" t="s">
        <v>243</v>
      </c>
      <c r="I555" s="65">
        <v>1</v>
      </c>
      <c r="J555" s="66"/>
    </row>
    <row r="556" spans="1:10" x14ac:dyDescent="0.15">
      <c r="A556" t="s">
        <v>36</v>
      </c>
      <c r="B556" t="s">
        <v>234</v>
      </c>
      <c r="C556">
        <v>180820</v>
      </c>
      <c r="D556">
        <v>500000</v>
      </c>
      <c r="E556" t="s">
        <v>266</v>
      </c>
      <c r="G556" s="48" t="s">
        <v>10</v>
      </c>
      <c r="H556" s="48" t="s">
        <v>230</v>
      </c>
      <c r="I556" s="63">
        <v>1</v>
      </c>
      <c r="J556" s="64"/>
    </row>
    <row r="557" spans="1:10" x14ac:dyDescent="0.15">
      <c r="A557" t="s">
        <v>38</v>
      </c>
      <c r="B557" t="s">
        <v>234</v>
      </c>
      <c r="C557">
        <v>219923</v>
      </c>
      <c r="D557">
        <v>10002</v>
      </c>
      <c r="E557" t="s">
        <v>265</v>
      </c>
      <c r="G557" s="39"/>
      <c r="H557" s="49" t="s">
        <v>245</v>
      </c>
      <c r="I557" s="65">
        <v>1</v>
      </c>
      <c r="J557" s="66"/>
    </row>
    <row r="558" spans="1:10" x14ac:dyDescent="0.15">
      <c r="A558" t="s">
        <v>40</v>
      </c>
      <c r="B558" t="s">
        <v>234</v>
      </c>
      <c r="C558">
        <v>257054</v>
      </c>
      <c r="D558">
        <v>100001</v>
      </c>
      <c r="E558" t="s">
        <v>265</v>
      </c>
      <c r="G558" s="39"/>
      <c r="H558" s="49" t="s">
        <v>224</v>
      </c>
      <c r="I558" s="65">
        <v>1</v>
      </c>
      <c r="J558" s="66"/>
    </row>
    <row r="559" spans="1:10" x14ac:dyDescent="0.15">
      <c r="A559" t="s">
        <v>42</v>
      </c>
      <c r="B559" t="s">
        <v>241</v>
      </c>
      <c r="C559">
        <v>266669</v>
      </c>
      <c r="D559">
        <v>100003</v>
      </c>
      <c r="E559" t="s">
        <v>265</v>
      </c>
      <c r="G559" s="39"/>
      <c r="H559" s="49" t="s">
        <v>222</v>
      </c>
      <c r="I559" s="65">
        <v>1</v>
      </c>
      <c r="J559" s="66"/>
    </row>
    <row r="560" spans="1:10" x14ac:dyDescent="0.15">
      <c r="A560" t="s">
        <v>43</v>
      </c>
      <c r="B560" t="s">
        <v>241</v>
      </c>
      <c r="C560">
        <v>146440</v>
      </c>
      <c r="D560">
        <v>500000</v>
      </c>
      <c r="E560" t="s">
        <v>266</v>
      </c>
      <c r="G560" s="39"/>
      <c r="H560" s="49" t="s">
        <v>227</v>
      </c>
      <c r="I560" s="65">
        <v>1</v>
      </c>
      <c r="J560" s="66"/>
    </row>
    <row r="561" spans="1:10" x14ac:dyDescent="0.15">
      <c r="A561" t="s">
        <v>44</v>
      </c>
      <c r="B561" t="s">
        <v>241</v>
      </c>
      <c r="C561">
        <v>442694</v>
      </c>
      <c r="D561">
        <v>500000</v>
      </c>
      <c r="E561" t="s">
        <v>266</v>
      </c>
      <c r="G561" s="39"/>
      <c r="H561" s="49" t="s">
        <v>234</v>
      </c>
      <c r="I561" s="65">
        <v>1</v>
      </c>
      <c r="J561" s="66"/>
    </row>
    <row r="562" spans="1:10" x14ac:dyDescent="0.15">
      <c r="A562" t="s">
        <v>45</v>
      </c>
      <c r="B562" t="s">
        <v>242</v>
      </c>
      <c r="C562">
        <v>362166</v>
      </c>
      <c r="D562">
        <v>500000</v>
      </c>
      <c r="E562" t="s">
        <v>266</v>
      </c>
      <c r="G562" s="39"/>
      <c r="H562" s="49" t="s">
        <v>233</v>
      </c>
      <c r="I562" s="65">
        <v>1</v>
      </c>
      <c r="J562" s="66"/>
    </row>
    <row r="563" spans="1:10" x14ac:dyDescent="0.15">
      <c r="A563" t="s">
        <v>46</v>
      </c>
      <c r="B563" t="s">
        <v>236</v>
      </c>
      <c r="C563">
        <v>23730</v>
      </c>
      <c r="D563">
        <v>500000</v>
      </c>
      <c r="E563" t="s">
        <v>266</v>
      </c>
      <c r="G563" s="48" t="s">
        <v>55</v>
      </c>
      <c r="H563" s="48" t="s">
        <v>231</v>
      </c>
      <c r="I563" s="63">
        <v>1</v>
      </c>
      <c r="J563" s="64"/>
    </row>
    <row r="564" spans="1:10" x14ac:dyDescent="0.15">
      <c r="A564" t="s">
        <v>47</v>
      </c>
      <c r="B564" t="s">
        <v>243</v>
      </c>
      <c r="C564">
        <v>446806</v>
      </c>
      <c r="D564">
        <v>500000</v>
      </c>
      <c r="E564" t="s">
        <v>266</v>
      </c>
      <c r="G564" s="39"/>
      <c r="H564" s="49" t="s">
        <v>230</v>
      </c>
      <c r="I564" s="65">
        <v>1</v>
      </c>
      <c r="J564" s="66"/>
    </row>
    <row r="565" spans="1:10" x14ac:dyDescent="0.15">
      <c r="A565" t="s">
        <v>48</v>
      </c>
      <c r="B565" t="s">
        <v>244</v>
      </c>
      <c r="C565">
        <v>368227</v>
      </c>
      <c r="D565">
        <v>500000</v>
      </c>
      <c r="E565" t="s">
        <v>266</v>
      </c>
      <c r="G565" s="39"/>
      <c r="H565" s="49" t="s">
        <v>236</v>
      </c>
      <c r="I565" s="65">
        <v>1</v>
      </c>
      <c r="J565" s="66"/>
    </row>
    <row r="566" spans="1:10" x14ac:dyDescent="0.15">
      <c r="A566" t="s">
        <v>49</v>
      </c>
      <c r="B566" t="s">
        <v>238</v>
      </c>
      <c r="C566">
        <v>102789</v>
      </c>
      <c r="D566">
        <v>500000</v>
      </c>
      <c r="E566" t="s">
        <v>266</v>
      </c>
      <c r="G566" s="39"/>
      <c r="H566" s="49" t="s">
        <v>224</v>
      </c>
      <c r="I566" s="65">
        <v>1</v>
      </c>
      <c r="J566" s="66"/>
    </row>
    <row r="567" spans="1:10" x14ac:dyDescent="0.15">
      <c r="A567" t="s">
        <v>50</v>
      </c>
      <c r="B567" t="s">
        <v>245</v>
      </c>
      <c r="C567">
        <v>332819</v>
      </c>
      <c r="D567">
        <v>500000</v>
      </c>
      <c r="E567" t="s">
        <v>266</v>
      </c>
      <c r="G567" s="39"/>
      <c r="H567" s="49" t="s">
        <v>222</v>
      </c>
      <c r="I567" s="65">
        <v>1</v>
      </c>
      <c r="J567" s="66"/>
    </row>
    <row r="568" spans="1:10" x14ac:dyDescent="0.15">
      <c r="A568" t="s">
        <v>51</v>
      </c>
      <c r="B568" t="s">
        <v>246</v>
      </c>
      <c r="C568">
        <v>295898</v>
      </c>
      <c r="D568">
        <v>100000</v>
      </c>
      <c r="E568" t="s">
        <v>265</v>
      </c>
      <c r="G568" s="39"/>
      <c r="H568" s="49" t="s">
        <v>227</v>
      </c>
      <c r="I568" s="65">
        <v>1</v>
      </c>
      <c r="J568" s="66"/>
    </row>
    <row r="569" spans="1:10" x14ac:dyDescent="0.15">
      <c r="A569" t="s">
        <v>27</v>
      </c>
      <c r="B569" t="s">
        <v>247</v>
      </c>
      <c r="C569">
        <v>495242</v>
      </c>
      <c r="D569">
        <v>100000</v>
      </c>
      <c r="E569" t="s">
        <v>265</v>
      </c>
      <c r="G569" s="39"/>
      <c r="H569" s="49" t="s">
        <v>234</v>
      </c>
      <c r="I569" s="65">
        <v>1</v>
      </c>
      <c r="J569" s="66"/>
    </row>
    <row r="570" spans="1:10" x14ac:dyDescent="0.15">
      <c r="A570" t="s">
        <v>28</v>
      </c>
      <c r="B570" t="s">
        <v>235</v>
      </c>
      <c r="C570">
        <v>438891</v>
      </c>
      <c r="D570">
        <v>100001</v>
      </c>
      <c r="E570" t="s">
        <v>265</v>
      </c>
      <c r="G570" s="39"/>
      <c r="H570" s="49" t="s">
        <v>238</v>
      </c>
      <c r="I570" s="65">
        <v>1</v>
      </c>
      <c r="J570" s="66"/>
    </row>
    <row r="571" spans="1:10" x14ac:dyDescent="0.15">
      <c r="A571" t="s">
        <v>29</v>
      </c>
      <c r="B571" t="s">
        <v>248</v>
      </c>
      <c r="C571">
        <v>408037</v>
      </c>
      <c r="D571">
        <v>100002</v>
      </c>
      <c r="E571" t="s">
        <v>265</v>
      </c>
      <c r="G571" s="39"/>
      <c r="H571" s="49" t="s">
        <v>239</v>
      </c>
      <c r="I571" s="65"/>
      <c r="J571" s="66">
        <v>1</v>
      </c>
    </row>
    <row r="572" spans="1:10" x14ac:dyDescent="0.15">
      <c r="A572" t="s">
        <v>30</v>
      </c>
      <c r="B572" t="s">
        <v>249</v>
      </c>
      <c r="C572">
        <v>215665</v>
      </c>
      <c r="D572">
        <v>100003</v>
      </c>
      <c r="E572" t="s">
        <v>265</v>
      </c>
      <c r="G572" s="39"/>
      <c r="H572" s="49" t="s">
        <v>243</v>
      </c>
      <c r="I572" s="65">
        <v>1</v>
      </c>
      <c r="J572" s="66"/>
    </row>
    <row r="573" spans="1:10" x14ac:dyDescent="0.15">
      <c r="A573" t="s">
        <v>31</v>
      </c>
      <c r="B573" t="s">
        <v>250</v>
      </c>
      <c r="C573">
        <v>272061</v>
      </c>
      <c r="D573">
        <v>500000</v>
      </c>
      <c r="E573" t="s">
        <v>266</v>
      </c>
      <c r="G573" s="48" t="s">
        <v>56</v>
      </c>
      <c r="H573" s="48" t="s">
        <v>231</v>
      </c>
      <c r="I573" s="63"/>
      <c r="J573" s="64">
        <v>1</v>
      </c>
    </row>
    <row r="574" spans="1:10" x14ac:dyDescent="0.15">
      <c r="A574" t="s">
        <v>32</v>
      </c>
      <c r="B574" t="s">
        <v>239</v>
      </c>
      <c r="C574">
        <v>209042</v>
      </c>
      <c r="D574">
        <v>500000</v>
      </c>
      <c r="E574" t="s">
        <v>266</v>
      </c>
      <c r="G574" s="39"/>
      <c r="H574" s="49" t="s">
        <v>230</v>
      </c>
      <c r="I574" s="65">
        <v>1</v>
      </c>
      <c r="J574" s="66"/>
    </row>
    <row r="575" spans="1:10" x14ac:dyDescent="0.15">
      <c r="A575" t="s">
        <v>33</v>
      </c>
      <c r="B575" t="s">
        <v>251</v>
      </c>
      <c r="C575">
        <v>188699</v>
      </c>
      <c r="D575">
        <v>500000</v>
      </c>
      <c r="E575" t="s">
        <v>266</v>
      </c>
      <c r="G575" s="39"/>
      <c r="H575" s="49" t="s">
        <v>251</v>
      </c>
      <c r="I575" s="65">
        <v>1</v>
      </c>
      <c r="J575" s="66"/>
    </row>
    <row r="576" spans="1:10" x14ac:dyDescent="0.15">
      <c r="A576" t="s">
        <v>38</v>
      </c>
      <c r="B576" t="s">
        <v>223</v>
      </c>
      <c r="C576">
        <v>408414</v>
      </c>
      <c r="D576">
        <v>10002</v>
      </c>
      <c r="E576" t="s">
        <v>265</v>
      </c>
      <c r="G576" s="39"/>
      <c r="H576" s="49" t="s">
        <v>225</v>
      </c>
      <c r="I576" s="65">
        <v>1</v>
      </c>
      <c r="J576" s="66"/>
    </row>
    <row r="577" spans="1:10" x14ac:dyDescent="0.15">
      <c r="A577" t="s">
        <v>40</v>
      </c>
      <c r="B577" t="s">
        <v>224</v>
      </c>
      <c r="C577">
        <v>37293</v>
      </c>
      <c r="D577">
        <v>100001</v>
      </c>
      <c r="E577" t="s">
        <v>266</v>
      </c>
      <c r="G577" s="39"/>
      <c r="H577" s="49" t="s">
        <v>224</v>
      </c>
      <c r="I577" s="65">
        <v>1</v>
      </c>
      <c r="J577" s="66"/>
    </row>
    <row r="578" spans="1:10" x14ac:dyDescent="0.15">
      <c r="A578" t="s">
        <v>41</v>
      </c>
      <c r="B578" t="s">
        <v>225</v>
      </c>
      <c r="C578">
        <v>345333</v>
      </c>
      <c r="D578">
        <v>100002</v>
      </c>
      <c r="E578" t="s">
        <v>265</v>
      </c>
      <c r="G578" s="39"/>
      <c r="H578" s="49" t="s">
        <v>222</v>
      </c>
      <c r="I578" s="65">
        <v>1</v>
      </c>
      <c r="J578" s="66"/>
    </row>
    <row r="579" spans="1:10" x14ac:dyDescent="0.15">
      <c r="A579" t="s">
        <v>46</v>
      </c>
      <c r="B579" t="s">
        <v>226</v>
      </c>
      <c r="C579">
        <v>880925</v>
      </c>
      <c r="D579">
        <v>500000</v>
      </c>
      <c r="E579" t="s">
        <v>265</v>
      </c>
      <c r="G579" s="39"/>
      <c r="H579" s="49" t="s">
        <v>227</v>
      </c>
      <c r="I579" s="65">
        <v>1</v>
      </c>
      <c r="J579" s="66"/>
    </row>
    <row r="580" spans="1:10" x14ac:dyDescent="0.15">
      <c r="A580" t="s">
        <v>51</v>
      </c>
      <c r="B580" t="s">
        <v>227</v>
      </c>
      <c r="C580">
        <v>767860</v>
      </c>
      <c r="D580">
        <v>100000</v>
      </c>
      <c r="E580" t="s">
        <v>265</v>
      </c>
      <c r="G580" s="39"/>
      <c r="H580" s="49" t="s">
        <v>234</v>
      </c>
      <c r="I580" s="65">
        <v>1</v>
      </c>
      <c r="J580" s="66"/>
    </row>
    <row r="581" spans="1:10" x14ac:dyDescent="0.15">
      <c r="A581" t="s">
        <v>52</v>
      </c>
      <c r="B581" t="s">
        <v>227</v>
      </c>
      <c r="C581">
        <v>751098</v>
      </c>
      <c r="D581">
        <v>10000</v>
      </c>
      <c r="E581" t="s">
        <v>265</v>
      </c>
      <c r="G581" s="39"/>
      <c r="H581" s="49" t="s">
        <v>233</v>
      </c>
      <c r="I581" s="65">
        <v>1</v>
      </c>
      <c r="J581" s="66"/>
    </row>
    <row r="582" spans="1:10" x14ac:dyDescent="0.15">
      <c r="A582" t="s">
        <v>31</v>
      </c>
      <c r="B582" t="s">
        <v>230</v>
      </c>
      <c r="C582">
        <v>423825</v>
      </c>
      <c r="D582">
        <v>500000</v>
      </c>
      <c r="E582" t="s">
        <v>266</v>
      </c>
      <c r="G582" s="39"/>
      <c r="H582" s="49" t="s">
        <v>240</v>
      </c>
      <c r="I582" s="65">
        <v>1</v>
      </c>
      <c r="J582" s="66"/>
    </row>
    <row r="583" spans="1:10" x14ac:dyDescent="0.15">
      <c r="A583" t="s">
        <v>50</v>
      </c>
      <c r="B583" t="s">
        <v>228</v>
      </c>
      <c r="C583">
        <v>460767</v>
      </c>
      <c r="D583">
        <v>500000</v>
      </c>
      <c r="E583" t="s">
        <v>266</v>
      </c>
      <c r="G583" s="39"/>
      <c r="H583" s="49" t="s">
        <v>244</v>
      </c>
      <c r="I583" s="65">
        <v>1</v>
      </c>
      <c r="J583" s="66"/>
    </row>
    <row r="584" spans="1:10" x14ac:dyDescent="0.15">
      <c r="A584" t="s">
        <v>52</v>
      </c>
      <c r="B584" t="s">
        <v>229</v>
      </c>
      <c r="C584">
        <v>231172</v>
      </c>
      <c r="D584">
        <v>10000</v>
      </c>
      <c r="E584" t="s">
        <v>265</v>
      </c>
      <c r="G584" s="39"/>
      <c r="H584" s="49" t="s">
        <v>243</v>
      </c>
      <c r="I584" s="65">
        <v>1</v>
      </c>
      <c r="J584" s="66"/>
    </row>
    <row r="585" spans="1:10" x14ac:dyDescent="0.15">
      <c r="A585" t="s">
        <v>54</v>
      </c>
      <c r="B585" t="s">
        <v>231</v>
      </c>
      <c r="C585">
        <v>65661</v>
      </c>
      <c r="D585">
        <v>10002</v>
      </c>
      <c r="E585" t="s">
        <v>265</v>
      </c>
      <c r="G585" s="48" t="s">
        <v>57</v>
      </c>
      <c r="H585" s="48" t="s">
        <v>231</v>
      </c>
      <c r="I585" s="63"/>
      <c r="J585" s="64">
        <v>1</v>
      </c>
    </row>
    <row r="586" spans="1:10" x14ac:dyDescent="0.15">
      <c r="A586" t="s">
        <v>55</v>
      </c>
      <c r="B586" t="s">
        <v>230</v>
      </c>
      <c r="C586">
        <v>978897</v>
      </c>
      <c r="D586">
        <v>100000</v>
      </c>
      <c r="E586" t="s">
        <v>265</v>
      </c>
      <c r="G586" s="39"/>
      <c r="H586" s="49" t="s">
        <v>229</v>
      </c>
      <c r="I586" s="65"/>
      <c r="J586" s="66">
        <v>1</v>
      </c>
    </row>
    <row r="587" spans="1:10" x14ac:dyDescent="0.15">
      <c r="A587" t="s">
        <v>56</v>
      </c>
      <c r="B587" t="s">
        <v>231</v>
      </c>
      <c r="C587">
        <v>38351</v>
      </c>
      <c r="D587">
        <v>100001</v>
      </c>
      <c r="E587" t="s">
        <v>266</v>
      </c>
      <c r="G587" s="39"/>
      <c r="H587" s="49" t="s">
        <v>225</v>
      </c>
      <c r="I587" s="65">
        <v>1</v>
      </c>
      <c r="J587" s="66"/>
    </row>
    <row r="588" spans="1:10" x14ac:dyDescent="0.15">
      <c r="A588" t="s">
        <v>57</v>
      </c>
      <c r="B588" t="s">
        <v>229</v>
      </c>
      <c r="C588">
        <v>13909</v>
      </c>
      <c r="D588">
        <v>100002</v>
      </c>
      <c r="E588" t="s">
        <v>266</v>
      </c>
      <c r="G588" s="39"/>
      <c r="H588" s="49" t="s">
        <v>224</v>
      </c>
      <c r="I588" s="65">
        <v>1</v>
      </c>
      <c r="J588" s="66"/>
    </row>
    <row r="589" spans="1:10" x14ac:dyDescent="0.15">
      <c r="A589" t="s">
        <v>58</v>
      </c>
      <c r="B589" t="s">
        <v>232</v>
      </c>
      <c r="C589">
        <v>111267</v>
      </c>
      <c r="D589">
        <v>100003</v>
      </c>
      <c r="E589" t="s">
        <v>265</v>
      </c>
      <c r="G589" s="39"/>
      <c r="H589" s="49" t="s">
        <v>222</v>
      </c>
      <c r="I589" s="65">
        <v>1</v>
      </c>
      <c r="J589" s="66"/>
    </row>
    <row r="590" spans="1:10" x14ac:dyDescent="0.15">
      <c r="A590" t="s">
        <v>59</v>
      </c>
      <c r="B590" t="s">
        <v>233</v>
      </c>
      <c r="C590">
        <v>147881</v>
      </c>
      <c r="D590">
        <v>500000</v>
      </c>
      <c r="E590" t="s">
        <v>266</v>
      </c>
      <c r="G590" s="39"/>
      <c r="H590" s="49" t="s">
        <v>235</v>
      </c>
      <c r="I590" s="65">
        <v>1</v>
      </c>
      <c r="J590" s="66"/>
    </row>
    <row r="591" spans="1:10" x14ac:dyDescent="0.15">
      <c r="A591" t="s">
        <v>60</v>
      </c>
      <c r="B591" t="s">
        <v>234</v>
      </c>
      <c r="C591">
        <v>403367</v>
      </c>
      <c r="D591">
        <v>500000</v>
      </c>
      <c r="E591" t="s">
        <v>266</v>
      </c>
      <c r="G591" s="39"/>
      <c r="H591" s="49" t="s">
        <v>247</v>
      </c>
      <c r="I591" s="65"/>
      <c r="J591" s="66">
        <v>1</v>
      </c>
    </row>
    <row r="592" spans="1:10" x14ac:dyDescent="0.15">
      <c r="A592" t="s">
        <v>61</v>
      </c>
      <c r="B592" t="s">
        <v>233</v>
      </c>
      <c r="C592">
        <v>403032</v>
      </c>
      <c r="D592">
        <v>500000</v>
      </c>
      <c r="E592" t="s">
        <v>266</v>
      </c>
      <c r="G592" s="39"/>
      <c r="H592" s="49" t="s">
        <v>227</v>
      </c>
      <c r="I592" s="65">
        <v>1</v>
      </c>
      <c r="J592" s="66"/>
    </row>
    <row r="593" spans="1:10" x14ac:dyDescent="0.15">
      <c r="A593" t="s">
        <v>62</v>
      </c>
      <c r="B593" t="s">
        <v>234</v>
      </c>
      <c r="C593">
        <v>306048</v>
      </c>
      <c r="D593">
        <v>100001</v>
      </c>
      <c r="E593" t="s">
        <v>265</v>
      </c>
      <c r="G593" s="39"/>
      <c r="H593" s="49" t="s">
        <v>234</v>
      </c>
      <c r="I593" s="65">
        <v>1</v>
      </c>
      <c r="J593" s="66"/>
    </row>
    <row r="594" spans="1:10" x14ac:dyDescent="0.15">
      <c r="A594" t="s">
        <v>63</v>
      </c>
      <c r="B594" t="s">
        <v>233</v>
      </c>
      <c r="C594">
        <v>675172</v>
      </c>
      <c r="D594">
        <v>100002</v>
      </c>
      <c r="E594" t="s">
        <v>265</v>
      </c>
      <c r="G594" s="39"/>
      <c r="H594" s="49" t="s">
        <v>238</v>
      </c>
      <c r="I594" s="65">
        <v>1</v>
      </c>
      <c r="J594" s="66"/>
    </row>
    <row r="595" spans="1:10" x14ac:dyDescent="0.15">
      <c r="A595" t="s">
        <v>64</v>
      </c>
      <c r="B595" t="s">
        <v>235</v>
      </c>
      <c r="C595">
        <v>367491</v>
      </c>
      <c r="D595">
        <v>100003</v>
      </c>
      <c r="E595" t="s">
        <v>265</v>
      </c>
      <c r="G595" s="39"/>
      <c r="H595" s="49" t="s">
        <v>244</v>
      </c>
      <c r="I595" s="65">
        <v>1</v>
      </c>
      <c r="J595" s="66"/>
    </row>
    <row r="596" spans="1:10" x14ac:dyDescent="0.15">
      <c r="A596" t="s">
        <v>65</v>
      </c>
      <c r="B596" t="s">
        <v>236</v>
      </c>
      <c r="C596">
        <v>395305</v>
      </c>
      <c r="D596">
        <v>500000</v>
      </c>
      <c r="E596" t="s">
        <v>266</v>
      </c>
      <c r="G596" s="48" t="s">
        <v>58</v>
      </c>
      <c r="H596" s="48" t="s">
        <v>229</v>
      </c>
      <c r="I596" s="63">
        <v>1</v>
      </c>
      <c r="J596" s="64"/>
    </row>
    <row r="597" spans="1:10" x14ac:dyDescent="0.15">
      <c r="A597" t="s">
        <v>66</v>
      </c>
      <c r="B597" t="s">
        <v>237</v>
      </c>
      <c r="C597">
        <v>87522</v>
      </c>
      <c r="D597">
        <v>500000</v>
      </c>
      <c r="E597" t="s">
        <v>266</v>
      </c>
      <c r="G597" s="39"/>
      <c r="H597" s="49" t="s">
        <v>236</v>
      </c>
      <c r="I597" s="65"/>
      <c r="J597" s="66">
        <v>1</v>
      </c>
    </row>
    <row r="598" spans="1:10" x14ac:dyDescent="0.15">
      <c r="A598" t="s">
        <v>65</v>
      </c>
      <c r="B598" t="s">
        <v>238</v>
      </c>
      <c r="C598">
        <v>502554</v>
      </c>
      <c r="D598">
        <v>500000</v>
      </c>
      <c r="E598" t="s">
        <v>265</v>
      </c>
      <c r="G598" s="39"/>
      <c r="H598" s="49" t="s">
        <v>245</v>
      </c>
      <c r="I598" s="65">
        <v>1</v>
      </c>
      <c r="J598" s="66"/>
    </row>
    <row r="599" spans="1:10" x14ac:dyDescent="0.15">
      <c r="A599" t="s">
        <v>66</v>
      </c>
      <c r="B599" t="s">
        <v>239</v>
      </c>
      <c r="C599">
        <v>29436</v>
      </c>
      <c r="D599">
        <v>500000</v>
      </c>
      <c r="E599" t="s">
        <v>266</v>
      </c>
      <c r="G599" s="39"/>
      <c r="H599" s="49" t="s">
        <v>224</v>
      </c>
      <c r="I599" s="65">
        <v>1</v>
      </c>
      <c r="J599" s="66"/>
    </row>
    <row r="600" spans="1:10" x14ac:dyDescent="0.15">
      <c r="A600" t="s">
        <v>67</v>
      </c>
      <c r="B600" t="s">
        <v>238</v>
      </c>
      <c r="C600">
        <v>137542</v>
      </c>
      <c r="D600">
        <v>500000</v>
      </c>
      <c r="E600" t="s">
        <v>266</v>
      </c>
      <c r="G600" s="39"/>
      <c r="H600" s="49" t="s">
        <v>222</v>
      </c>
      <c r="I600" s="65">
        <v>1</v>
      </c>
      <c r="J600" s="66"/>
    </row>
    <row r="601" spans="1:10" x14ac:dyDescent="0.15">
      <c r="A601" t="s">
        <v>41</v>
      </c>
      <c r="B601" t="s">
        <v>240</v>
      </c>
      <c r="C601">
        <v>464988</v>
      </c>
      <c r="D601">
        <v>100002</v>
      </c>
      <c r="E601" t="s">
        <v>265</v>
      </c>
      <c r="G601" s="39"/>
      <c r="H601" s="49" t="s">
        <v>235</v>
      </c>
      <c r="I601" s="65"/>
      <c r="J601" s="66">
        <v>1</v>
      </c>
    </row>
    <row r="602" spans="1:10" x14ac:dyDescent="0.15">
      <c r="A602" t="s">
        <v>53</v>
      </c>
      <c r="B602" t="s">
        <v>242</v>
      </c>
      <c r="C602">
        <v>590739</v>
      </c>
      <c r="D602">
        <v>10001</v>
      </c>
      <c r="E602" t="s">
        <v>265</v>
      </c>
      <c r="G602" s="39"/>
      <c r="H602" s="49" t="s">
        <v>241</v>
      </c>
      <c r="I602" s="65">
        <v>1</v>
      </c>
      <c r="J602" s="66"/>
    </row>
    <row r="603" spans="1:10" x14ac:dyDescent="0.15">
      <c r="A603" t="s">
        <v>54</v>
      </c>
      <c r="B603" t="s">
        <v>236</v>
      </c>
      <c r="C603">
        <v>444027</v>
      </c>
      <c r="D603">
        <v>10002</v>
      </c>
      <c r="E603" t="s">
        <v>265</v>
      </c>
      <c r="G603" s="39"/>
      <c r="H603" s="49" t="s">
        <v>228</v>
      </c>
      <c r="I603" s="65"/>
      <c r="J603" s="66">
        <v>1</v>
      </c>
    </row>
    <row r="604" spans="1:10" x14ac:dyDescent="0.15">
      <c r="A604" t="s">
        <v>55</v>
      </c>
      <c r="B604" t="s">
        <v>243</v>
      </c>
      <c r="C604">
        <v>461200</v>
      </c>
      <c r="D604">
        <v>100000</v>
      </c>
      <c r="E604" t="s">
        <v>265</v>
      </c>
      <c r="G604" s="39"/>
      <c r="H604" s="49" t="s">
        <v>227</v>
      </c>
      <c r="I604" s="65">
        <v>1</v>
      </c>
      <c r="J604" s="66"/>
    </row>
    <row r="605" spans="1:10" x14ac:dyDescent="0.15">
      <c r="A605" t="s">
        <v>56</v>
      </c>
      <c r="B605" t="s">
        <v>244</v>
      </c>
      <c r="C605">
        <v>213533</v>
      </c>
      <c r="D605">
        <v>100001</v>
      </c>
      <c r="E605" t="s">
        <v>265</v>
      </c>
      <c r="G605" s="39"/>
      <c r="H605" s="49" t="s">
        <v>232</v>
      </c>
      <c r="I605" s="65">
        <v>1</v>
      </c>
      <c r="J605" s="66"/>
    </row>
    <row r="606" spans="1:10" x14ac:dyDescent="0.15">
      <c r="A606" t="s">
        <v>57</v>
      </c>
      <c r="B606" t="s">
        <v>238</v>
      </c>
      <c r="C606">
        <v>674605</v>
      </c>
      <c r="D606">
        <v>100002</v>
      </c>
      <c r="E606" t="s">
        <v>265</v>
      </c>
      <c r="G606" s="39"/>
      <c r="H606" s="49" t="s">
        <v>234</v>
      </c>
      <c r="I606" s="65">
        <v>1</v>
      </c>
      <c r="J606" s="66"/>
    </row>
    <row r="607" spans="1:10" x14ac:dyDescent="0.15">
      <c r="A607" t="s">
        <v>58</v>
      </c>
      <c r="B607" t="s">
        <v>245</v>
      </c>
      <c r="C607">
        <v>187340</v>
      </c>
      <c r="D607">
        <v>100003</v>
      </c>
      <c r="E607" t="s">
        <v>265</v>
      </c>
      <c r="G607" s="39"/>
      <c r="H607" s="49" t="s">
        <v>238</v>
      </c>
      <c r="I607" s="65">
        <v>1</v>
      </c>
      <c r="J607" s="66"/>
    </row>
    <row r="608" spans="1:10" x14ac:dyDescent="0.15">
      <c r="A608" t="s">
        <v>59</v>
      </c>
      <c r="B608" t="s">
        <v>246</v>
      </c>
      <c r="C608">
        <v>601550</v>
      </c>
      <c r="D608">
        <v>500000</v>
      </c>
      <c r="E608" t="s">
        <v>265</v>
      </c>
      <c r="G608" s="48" t="s">
        <v>59</v>
      </c>
      <c r="H608" s="48" t="s">
        <v>230</v>
      </c>
      <c r="I608" s="63"/>
      <c r="J608" s="64">
        <v>1</v>
      </c>
    </row>
    <row r="609" spans="1:10" x14ac:dyDescent="0.15">
      <c r="A609" t="s">
        <v>60</v>
      </c>
      <c r="B609" t="s">
        <v>226</v>
      </c>
      <c r="C609">
        <v>722965</v>
      </c>
      <c r="D609">
        <v>500000</v>
      </c>
      <c r="E609" t="s">
        <v>265</v>
      </c>
      <c r="G609" s="39"/>
      <c r="H609" s="49" t="s">
        <v>248</v>
      </c>
      <c r="I609" s="65"/>
      <c r="J609" s="66">
        <v>1</v>
      </c>
    </row>
    <row r="610" spans="1:10" x14ac:dyDescent="0.15">
      <c r="A610" t="s">
        <v>61</v>
      </c>
      <c r="B610" t="s">
        <v>227</v>
      </c>
      <c r="C610">
        <v>190302</v>
      </c>
      <c r="D610">
        <v>500000</v>
      </c>
      <c r="E610" t="s">
        <v>266</v>
      </c>
      <c r="G610" s="39"/>
      <c r="H610" s="49" t="s">
        <v>245</v>
      </c>
      <c r="I610" s="65"/>
      <c r="J610" s="66">
        <v>1</v>
      </c>
    </row>
    <row r="611" spans="1:10" x14ac:dyDescent="0.15">
      <c r="A611" t="s">
        <v>62</v>
      </c>
      <c r="B611" t="s">
        <v>230</v>
      </c>
      <c r="C611">
        <v>761132</v>
      </c>
      <c r="D611">
        <v>100001</v>
      </c>
      <c r="E611" t="s">
        <v>265</v>
      </c>
      <c r="G611" s="39"/>
      <c r="H611" s="49" t="s">
        <v>224</v>
      </c>
      <c r="I611" s="65">
        <v>1</v>
      </c>
      <c r="J611" s="66"/>
    </row>
    <row r="612" spans="1:10" x14ac:dyDescent="0.15">
      <c r="A612" t="s">
        <v>64</v>
      </c>
      <c r="B612" t="s">
        <v>247</v>
      </c>
      <c r="C612">
        <v>649815</v>
      </c>
      <c r="D612">
        <v>100003</v>
      </c>
      <c r="E612" t="s">
        <v>265</v>
      </c>
      <c r="G612" s="39"/>
      <c r="H612" s="49" t="s">
        <v>222</v>
      </c>
      <c r="I612" s="65">
        <v>1</v>
      </c>
      <c r="J612" s="66"/>
    </row>
    <row r="613" spans="1:10" x14ac:dyDescent="0.15">
      <c r="A613" t="s">
        <v>65</v>
      </c>
      <c r="B613" t="s">
        <v>235</v>
      </c>
      <c r="C613">
        <v>371041</v>
      </c>
      <c r="D613">
        <v>500000</v>
      </c>
      <c r="E613" t="s">
        <v>266</v>
      </c>
      <c r="G613" s="39"/>
      <c r="H613" s="49" t="s">
        <v>246</v>
      </c>
      <c r="I613" s="65">
        <v>1</v>
      </c>
      <c r="J613" s="66"/>
    </row>
    <row r="614" spans="1:10" x14ac:dyDescent="0.15">
      <c r="A614" t="s">
        <v>66</v>
      </c>
      <c r="B614" t="s">
        <v>248</v>
      </c>
      <c r="C614">
        <v>447836</v>
      </c>
      <c r="D614">
        <v>500000</v>
      </c>
      <c r="E614" t="s">
        <v>266</v>
      </c>
      <c r="G614" s="39"/>
      <c r="H614" s="49" t="s">
        <v>241</v>
      </c>
      <c r="I614" s="65"/>
      <c r="J614" s="66">
        <v>1</v>
      </c>
    </row>
    <row r="615" spans="1:10" x14ac:dyDescent="0.15">
      <c r="A615" t="s">
        <v>65</v>
      </c>
      <c r="B615" t="s">
        <v>249</v>
      </c>
      <c r="C615">
        <v>520179</v>
      </c>
      <c r="D615">
        <v>500000</v>
      </c>
      <c r="E615" t="s">
        <v>265</v>
      </c>
      <c r="G615" s="39"/>
      <c r="H615" s="49" t="s">
        <v>227</v>
      </c>
      <c r="I615" s="65">
        <v>1</v>
      </c>
      <c r="J615" s="66"/>
    </row>
    <row r="616" spans="1:10" x14ac:dyDescent="0.15">
      <c r="A616" t="s">
        <v>66</v>
      </c>
      <c r="B616" t="s">
        <v>250</v>
      </c>
      <c r="C616">
        <v>803767</v>
      </c>
      <c r="D616">
        <v>500000</v>
      </c>
      <c r="E616" t="s">
        <v>265</v>
      </c>
      <c r="G616" s="39"/>
      <c r="H616" s="49" t="s">
        <v>232</v>
      </c>
      <c r="I616" s="65"/>
      <c r="J616" s="66">
        <v>1</v>
      </c>
    </row>
    <row r="617" spans="1:10" x14ac:dyDescent="0.15">
      <c r="A617" t="s">
        <v>67</v>
      </c>
      <c r="B617" t="s">
        <v>239</v>
      </c>
      <c r="C617">
        <v>926841</v>
      </c>
      <c r="D617">
        <v>500000</v>
      </c>
      <c r="E617" t="s">
        <v>265</v>
      </c>
      <c r="G617" s="39"/>
      <c r="H617" s="49" t="s">
        <v>234</v>
      </c>
      <c r="I617" s="65"/>
      <c r="J617" s="66">
        <v>1</v>
      </c>
    </row>
    <row r="618" spans="1:10" x14ac:dyDescent="0.15">
      <c r="A618" t="s">
        <v>41</v>
      </c>
      <c r="B618" t="s">
        <v>251</v>
      </c>
      <c r="C618">
        <v>255209</v>
      </c>
      <c r="D618">
        <v>100002</v>
      </c>
      <c r="E618" t="s">
        <v>265</v>
      </c>
      <c r="G618" s="39"/>
      <c r="H618" s="49" t="s">
        <v>233</v>
      </c>
      <c r="I618" s="65"/>
      <c r="J618" s="66">
        <v>1</v>
      </c>
    </row>
    <row r="619" spans="1:10" x14ac:dyDescent="0.15">
      <c r="A619" t="s">
        <v>46</v>
      </c>
      <c r="B619" t="s">
        <v>223</v>
      </c>
      <c r="C619">
        <v>884612</v>
      </c>
      <c r="D619">
        <v>500000</v>
      </c>
      <c r="E619" t="s">
        <v>265</v>
      </c>
      <c r="G619" s="39"/>
      <c r="H619" s="49" t="s">
        <v>237</v>
      </c>
      <c r="I619" s="65"/>
      <c r="J619" s="66">
        <v>1</v>
      </c>
    </row>
    <row r="620" spans="1:10" x14ac:dyDescent="0.15">
      <c r="A620" t="s">
        <v>49</v>
      </c>
      <c r="B620" t="s">
        <v>225</v>
      </c>
      <c r="C620">
        <v>465842</v>
      </c>
      <c r="D620">
        <v>500000</v>
      </c>
      <c r="E620" t="s">
        <v>266</v>
      </c>
      <c r="G620" s="48" t="s">
        <v>60</v>
      </c>
      <c r="H620" s="48" t="s">
        <v>229</v>
      </c>
      <c r="I620" s="63"/>
      <c r="J620" s="64">
        <v>1</v>
      </c>
    </row>
    <row r="621" spans="1:10" x14ac:dyDescent="0.15">
      <c r="A621" t="s">
        <v>54</v>
      </c>
      <c r="B621" t="s">
        <v>226</v>
      </c>
      <c r="C621">
        <v>366329</v>
      </c>
      <c r="D621">
        <v>10002</v>
      </c>
      <c r="E621" t="s">
        <v>265</v>
      </c>
      <c r="G621" s="39"/>
      <c r="H621" s="49" t="s">
        <v>230</v>
      </c>
      <c r="I621" s="65"/>
      <c r="J621" s="66">
        <v>1</v>
      </c>
    </row>
    <row r="622" spans="1:10" x14ac:dyDescent="0.15">
      <c r="A622" t="s">
        <v>55</v>
      </c>
      <c r="B622" t="s">
        <v>227</v>
      </c>
      <c r="C622">
        <v>666973</v>
      </c>
      <c r="D622">
        <v>100000</v>
      </c>
      <c r="E622" t="s">
        <v>265</v>
      </c>
      <c r="G622" s="39"/>
      <c r="H622" s="49" t="s">
        <v>224</v>
      </c>
      <c r="I622" s="65">
        <v>1</v>
      </c>
      <c r="J622" s="66"/>
    </row>
    <row r="623" spans="1:10" x14ac:dyDescent="0.15">
      <c r="A623" t="s">
        <v>56</v>
      </c>
      <c r="B623" t="s">
        <v>227</v>
      </c>
      <c r="C623">
        <v>177917</v>
      </c>
      <c r="D623">
        <v>100001</v>
      </c>
      <c r="E623" t="s">
        <v>265</v>
      </c>
      <c r="G623" s="39"/>
      <c r="H623" s="49" t="s">
        <v>226</v>
      </c>
      <c r="I623" s="65">
        <v>1</v>
      </c>
      <c r="J623" s="66"/>
    </row>
    <row r="624" spans="1:10" x14ac:dyDescent="0.15">
      <c r="A624" t="s">
        <v>57</v>
      </c>
      <c r="B624" t="s">
        <v>227</v>
      </c>
      <c r="C624">
        <v>1203768</v>
      </c>
      <c r="D624">
        <v>100002</v>
      </c>
      <c r="E624" t="s">
        <v>265</v>
      </c>
      <c r="G624" s="39"/>
      <c r="H624" s="49" t="s">
        <v>222</v>
      </c>
      <c r="I624" s="65"/>
      <c r="J624" s="66">
        <v>1</v>
      </c>
    </row>
    <row r="625" spans="1:10" x14ac:dyDescent="0.15">
      <c r="A625" t="s">
        <v>58</v>
      </c>
      <c r="B625" t="s">
        <v>227</v>
      </c>
      <c r="C625">
        <v>574664</v>
      </c>
      <c r="D625">
        <v>100003</v>
      </c>
      <c r="E625" t="s">
        <v>265</v>
      </c>
      <c r="G625" s="39"/>
      <c r="H625" s="49" t="s">
        <v>223</v>
      </c>
      <c r="I625" s="65"/>
      <c r="J625" s="66">
        <v>1</v>
      </c>
    </row>
    <row r="626" spans="1:10" x14ac:dyDescent="0.15">
      <c r="A626" t="s">
        <v>59</v>
      </c>
      <c r="B626" t="s">
        <v>227</v>
      </c>
      <c r="C626">
        <v>688646</v>
      </c>
      <c r="D626">
        <v>500000</v>
      </c>
      <c r="E626" t="s">
        <v>265</v>
      </c>
      <c r="G626" s="39"/>
      <c r="H626" s="49" t="s">
        <v>246</v>
      </c>
      <c r="I626" s="65"/>
      <c r="J626" s="66">
        <v>1</v>
      </c>
    </row>
    <row r="627" spans="1:10" x14ac:dyDescent="0.15">
      <c r="A627" t="s">
        <v>60</v>
      </c>
      <c r="B627" t="s">
        <v>227</v>
      </c>
      <c r="C627">
        <v>412088</v>
      </c>
      <c r="D627">
        <v>500000</v>
      </c>
      <c r="E627" t="s">
        <v>266</v>
      </c>
      <c r="G627" s="39"/>
      <c r="H627" s="49" t="s">
        <v>241</v>
      </c>
      <c r="I627" s="65"/>
      <c r="J627" s="66">
        <v>1</v>
      </c>
    </row>
    <row r="628" spans="1:10" x14ac:dyDescent="0.15">
      <c r="A628" t="s">
        <v>63</v>
      </c>
      <c r="B628" t="s">
        <v>227</v>
      </c>
      <c r="C628">
        <v>709305</v>
      </c>
      <c r="D628">
        <v>100002</v>
      </c>
      <c r="E628" t="s">
        <v>265</v>
      </c>
      <c r="G628" s="39"/>
      <c r="H628" s="49" t="s">
        <v>227</v>
      </c>
      <c r="I628" s="65"/>
      <c r="J628" s="66">
        <v>1</v>
      </c>
    </row>
    <row r="629" spans="1:10" x14ac:dyDescent="0.15">
      <c r="A629" t="s">
        <v>64</v>
      </c>
      <c r="B629" t="s">
        <v>227</v>
      </c>
      <c r="C629">
        <v>1089717</v>
      </c>
      <c r="D629">
        <v>100003</v>
      </c>
      <c r="E629" t="s">
        <v>265</v>
      </c>
      <c r="G629" s="39"/>
      <c r="H629" s="49" t="s">
        <v>234</v>
      </c>
      <c r="I629" s="65"/>
      <c r="J629" s="66">
        <v>1</v>
      </c>
    </row>
    <row r="630" spans="1:10" x14ac:dyDescent="0.15">
      <c r="A630" t="s">
        <v>65</v>
      </c>
      <c r="B630" t="s">
        <v>227</v>
      </c>
      <c r="C630">
        <v>282327</v>
      </c>
      <c r="D630">
        <v>500000</v>
      </c>
      <c r="E630" t="s">
        <v>266</v>
      </c>
      <c r="G630" s="39"/>
      <c r="H630" s="49" t="s">
        <v>233</v>
      </c>
      <c r="I630" s="65"/>
      <c r="J630" s="66">
        <v>1</v>
      </c>
    </row>
    <row r="631" spans="1:10" x14ac:dyDescent="0.15">
      <c r="A631" t="s">
        <v>66</v>
      </c>
      <c r="B631" t="s">
        <v>230</v>
      </c>
      <c r="C631">
        <v>288046</v>
      </c>
      <c r="D631">
        <v>500000</v>
      </c>
      <c r="E631" t="s">
        <v>266</v>
      </c>
      <c r="G631" s="39"/>
      <c r="H631" s="49" t="s">
        <v>238</v>
      </c>
      <c r="I631" s="65"/>
      <c r="J631" s="66">
        <v>1</v>
      </c>
    </row>
    <row r="632" spans="1:10" x14ac:dyDescent="0.15">
      <c r="A632" t="s">
        <v>65</v>
      </c>
      <c r="B632" t="s">
        <v>230</v>
      </c>
      <c r="C632">
        <v>440424</v>
      </c>
      <c r="D632">
        <v>500000</v>
      </c>
      <c r="E632" t="s">
        <v>266</v>
      </c>
      <c r="G632" s="39"/>
      <c r="H632" s="49" t="s">
        <v>249</v>
      </c>
      <c r="I632" s="65"/>
      <c r="J632" s="66">
        <v>1</v>
      </c>
    </row>
    <row r="633" spans="1:10" x14ac:dyDescent="0.15">
      <c r="A633" t="s">
        <v>67</v>
      </c>
      <c r="B633" t="s">
        <v>230</v>
      </c>
      <c r="C633">
        <v>233415</v>
      </c>
      <c r="D633">
        <v>500000</v>
      </c>
      <c r="E633" t="s">
        <v>266</v>
      </c>
      <c r="G633" s="48" t="s">
        <v>61</v>
      </c>
      <c r="H633" s="48" t="s">
        <v>230</v>
      </c>
      <c r="I633" s="63">
        <v>1</v>
      </c>
      <c r="J633" s="64"/>
    </row>
    <row r="634" spans="1:10" x14ac:dyDescent="0.15">
      <c r="A634" t="s">
        <v>55</v>
      </c>
      <c r="B634" t="s">
        <v>222</v>
      </c>
      <c r="C634">
        <v>592404</v>
      </c>
      <c r="D634">
        <v>100000</v>
      </c>
      <c r="E634" t="s">
        <v>265</v>
      </c>
      <c r="G634" s="39"/>
      <c r="H634" s="49" t="s">
        <v>251</v>
      </c>
      <c r="I634" s="65"/>
      <c r="J634" s="66">
        <v>1</v>
      </c>
    </row>
    <row r="635" spans="1:10" x14ac:dyDescent="0.15">
      <c r="A635" t="s">
        <v>56</v>
      </c>
      <c r="B635" t="s">
        <v>222</v>
      </c>
      <c r="C635">
        <v>393487</v>
      </c>
      <c r="D635">
        <v>100001</v>
      </c>
      <c r="E635" t="s">
        <v>265</v>
      </c>
      <c r="G635" s="39"/>
      <c r="H635" s="49" t="s">
        <v>224</v>
      </c>
      <c r="I635" s="65">
        <v>1</v>
      </c>
      <c r="J635" s="66"/>
    </row>
    <row r="636" spans="1:10" x14ac:dyDescent="0.15">
      <c r="A636" t="s">
        <v>57</v>
      </c>
      <c r="B636" t="s">
        <v>222</v>
      </c>
      <c r="C636">
        <v>747968</v>
      </c>
      <c r="D636">
        <v>100002</v>
      </c>
      <c r="E636" t="s">
        <v>265</v>
      </c>
      <c r="G636" s="39"/>
      <c r="H636" s="49" t="s">
        <v>226</v>
      </c>
      <c r="I636" s="65">
        <v>1</v>
      </c>
      <c r="J636" s="66"/>
    </row>
    <row r="637" spans="1:10" x14ac:dyDescent="0.15">
      <c r="A637" t="s">
        <v>58</v>
      </c>
      <c r="B637" t="s">
        <v>222</v>
      </c>
      <c r="C637">
        <v>877420</v>
      </c>
      <c r="D637">
        <v>100003</v>
      </c>
      <c r="E637" t="s">
        <v>265</v>
      </c>
      <c r="G637" s="39"/>
      <c r="H637" s="49" t="s">
        <v>222</v>
      </c>
      <c r="I637" s="65">
        <v>1</v>
      </c>
      <c r="J637" s="66"/>
    </row>
    <row r="638" spans="1:10" x14ac:dyDescent="0.15">
      <c r="A638" t="s">
        <v>59</v>
      </c>
      <c r="B638" t="s">
        <v>222</v>
      </c>
      <c r="C638">
        <v>1174048</v>
      </c>
      <c r="D638">
        <v>500000</v>
      </c>
      <c r="E638" t="s">
        <v>265</v>
      </c>
      <c r="G638" s="39"/>
      <c r="H638" s="49" t="s">
        <v>223</v>
      </c>
      <c r="I638" s="65"/>
      <c r="J638" s="66">
        <v>1</v>
      </c>
    </row>
    <row r="639" spans="1:10" x14ac:dyDescent="0.15">
      <c r="A639" t="s">
        <v>60</v>
      </c>
      <c r="B639" t="s">
        <v>223</v>
      </c>
      <c r="C639">
        <v>214435</v>
      </c>
      <c r="D639">
        <v>500000</v>
      </c>
      <c r="E639" t="s">
        <v>266</v>
      </c>
      <c r="G639" s="39"/>
      <c r="H639" s="49" t="s">
        <v>242</v>
      </c>
      <c r="I639" s="65"/>
      <c r="J639" s="66">
        <v>1</v>
      </c>
    </row>
    <row r="640" spans="1:10" x14ac:dyDescent="0.15">
      <c r="A640" t="s">
        <v>61</v>
      </c>
      <c r="B640" t="s">
        <v>224</v>
      </c>
      <c r="C640">
        <v>806654</v>
      </c>
      <c r="D640">
        <v>500000</v>
      </c>
      <c r="E640" t="s">
        <v>265</v>
      </c>
      <c r="G640" s="39"/>
      <c r="H640" s="49" t="s">
        <v>227</v>
      </c>
      <c r="I640" s="65"/>
      <c r="J640" s="66">
        <v>1</v>
      </c>
    </row>
    <row r="641" spans="1:10" x14ac:dyDescent="0.15">
      <c r="A641" t="s">
        <v>62</v>
      </c>
      <c r="B641" t="s">
        <v>224</v>
      </c>
      <c r="C641">
        <v>345953</v>
      </c>
      <c r="D641">
        <v>100001</v>
      </c>
      <c r="E641" t="s">
        <v>265</v>
      </c>
      <c r="G641" s="39"/>
      <c r="H641" s="49" t="s">
        <v>234</v>
      </c>
      <c r="I641" s="65"/>
      <c r="J641" s="66">
        <v>1</v>
      </c>
    </row>
    <row r="642" spans="1:10" x14ac:dyDescent="0.15">
      <c r="A642" t="s">
        <v>63</v>
      </c>
      <c r="B642" t="s">
        <v>225</v>
      </c>
      <c r="C642">
        <v>289279</v>
      </c>
      <c r="D642">
        <v>100002</v>
      </c>
      <c r="E642" t="s">
        <v>265</v>
      </c>
      <c r="G642" s="39"/>
      <c r="H642" s="49" t="s">
        <v>233</v>
      </c>
      <c r="I642" s="65"/>
      <c r="J642" s="66">
        <v>1</v>
      </c>
    </row>
    <row r="643" spans="1:10" x14ac:dyDescent="0.15">
      <c r="A643" t="s">
        <v>64</v>
      </c>
      <c r="B643" t="s">
        <v>224</v>
      </c>
      <c r="C643">
        <v>6637</v>
      </c>
      <c r="D643">
        <v>100003</v>
      </c>
      <c r="E643" t="s">
        <v>266</v>
      </c>
      <c r="G643" s="39"/>
      <c r="H643" s="49" t="s">
        <v>239</v>
      </c>
      <c r="I643" s="65"/>
      <c r="J643" s="66">
        <v>1</v>
      </c>
    </row>
    <row r="644" spans="1:10" x14ac:dyDescent="0.15">
      <c r="A644" t="s">
        <v>65</v>
      </c>
      <c r="B644" t="s">
        <v>224</v>
      </c>
      <c r="C644">
        <v>1493400</v>
      </c>
      <c r="D644">
        <v>500000</v>
      </c>
      <c r="E644" t="s">
        <v>265</v>
      </c>
      <c r="G644" s="39"/>
      <c r="H644" s="49" t="s">
        <v>250</v>
      </c>
      <c r="I644" s="65"/>
      <c r="J644" s="66">
        <v>1</v>
      </c>
    </row>
    <row r="645" spans="1:10" x14ac:dyDescent="0.15">
      <c r="A645" t="s">
        <v>66</v>
      </c>
      <c r="B645" t="s">
        <v>224</v>
      </c>
      <c r="C645">
        <v>1027271</v>
      </c>
      <c r="D645">
        <v>500000</v>
      </c>
      <c r="E645" t="s">
        <v>265</v>
      </c>
      <c r="G645" s="48" t="s">
        <v>62</v>
      </c>
      <c r="H645" s="48" t="s">
        <v>231</v>
      </c>
      <c r="I645" s="63">
        <v>1</v>
      </c>
      <c r="J645" s="64"/>
    </row>
    <row r="646" spans="1:10" x14ac:dyDescent="0.15">
      <c r="A646" t="s">
        <v>66</v>
      </c>
      <c r="B646" t="s">
        <v>226</v>
      </c>
      <c r="C646">
        <v>423070</v>
      </c>
      <c r="D646">
        <v>500000</v>
      </c>
      <c r="E646" t="s">
        <v>266</v>
      </c>
      <c r="G646" s="39"/>
      <c r="H646" s="49" t="s">
        <v>230</v>
      </c>
      <c r="I646" s="65">
        <v>1</v>
      </c>
      <c r="J646" s="66"/>
    </row>
    <row r="647" spans="1:10" x14ac:dyDescent="0.15">
      <c r="A647" t="s">
        <v>67</v>
      </c>
      <c r="B647" t="s">
        <v>227</v>
      </c>
      <c r="C647">
        <v>517218</v>
      </c>
      <c r="D647">
        <v>500000</v>
      </c>
      <c r="E647" t="s">
        <v>265</v>
      </c>
      <c r="G647" s="39"/>
      <c r="H647" s="49" t="s">
        <v>236</v>
      </c>
      <c r="I647" s="65">
        <v>1</v>
      </c>
      <c r="J647" s="66"/>
    </row>
    <row r="648" spans="1:10" x14ac:dyDescent="0.15">
      <c r="A648" t="s">
        <v>43</v>
      </c>
      <c r="B648" t="s">
        <v>228</v>
      </c>
      <c r="C648">
        <v>34893</v>
      </c>
      <c r="D648">
        <v>500000</v>
      </c>
      <c r="E648" t="s">
        <v>266</v>
      </c>
      <c r="G648" s="39"/>
      <c r="H648" s="49" t="s">
        <v>224</v>
      </c>
      <c r="I648" s="65">
        <v>1</v>
      </c>
      <c r="J648" s="66"/>
    </row>
    <row r="649" spans="1:10" x14ac:dyDescent="0.15">
      <c r="A649" t="s">
        <v>45</v>
      </c>
      <c r="B649" t="s">
        <v>229</v>
      </c>
      <c r="C649">
        <v>487862</v>
      </c>
      <c r="D649">
        <v>500000</v>
      </c>
      <c r="E649" t="s">
        <v>266</v>
      </c>
      <c r="G649" s="39"/>
      <c r="H649" s="49" t="s">
        <v>226</v>
      </c>
      <c r="I649" s="65">
        <v>1</v>
      </c>
      <c r="J649" s="66"/>
    </row>
    <row r="650" spans="1:10" x14ac:dyDescent="0.15">
      <c r="A650" t="s">
        <v>47</v>
      </c>
      <c r="B650" t="s">
        <v>231</v>
      </c>
      <c r="C650">
        <v>315944</v>
      </c>
      <c r="D650">
        <v>500000</v>
      </c>
      <c r="E650" t="s">
        <v>266</v>
      </c>
      <c r="G650" s="39"/>
      <c r="H650" s="49" t="s">
        <v>222</v>
      </c>
      <c r="I650" s="65">
        <v>1</v>
      </c>
      <c r="J650" s="66"/>
    </row>
    <row r="651" spans="1:10" x14ac:dyDescent="0.15">
      <c r="A651" t="s">
        <v>48</v>
      </c>
      <c r="B651" t="s">
        <v>230</v>
      </c>
      <c r="C651">
        <v>534769</v>
      </c>
      <c r="D651">
        <v>500000</v>
      </c>
      <c r="E651" t="s">
        <v>265</v>
      </c>
      <c r="G651" s="39"/>
      <c r="H651" s="49" t="s">
        <v>227</v>
      </c>
      <c r="I651" s="65">
        <v>1</v>
      </c>
      <c r="J651" s="66"/>
    </row>
    <row r="652" spans="1:10" x14ac:dyDescent="0.15">
      <c r="A652" t="s">
        <v>49</v>
      </c>
      <c r="B652" t="s">
        <v>231</v>
      </c>
      <c r="C652">
        <v>452376</v>
      </c>
      <c r="D652">
        <v>500000</v>
      </c>
      <c r="E652" t="s">
        <v>266</v>
      </c>
      <c r="G652" s="39"/>
      <c r="H652" s="49" t="s">
        <v>234</v>
      </c>
      <c r="I652" s="65">
        <v>1</v>
      </c>
      <c r="J652" s="66"/>
    </row>
    <row r="653" spans="1:10" x14ac:dyDescent="0.15">
      <c r="A653" t="s">
        <v>50</v>
      </c>
      <c r="B653" t="s">
        <v>229</v>
      </c>
      <c r="C653">
        <v>288068</v>
      </c>
      <c r="D653">
        <v>500000</v>
      </c>
      <c r="E653" t="s">
        <v>266</v>
      </c>
      <c r="G653" s="39"/>
      <c r="H653" s="49" t="s">
        <v>233</v>
      </c>
      <c r="I653" s="65">
        <v>1</v>
      </c>
      <c r="J653" s="66"/>
    </row>
    <row r="654" spans="1:10" x14ac:dyDescent="0.15">
      <c r="A654" t="s">
        <v>51</v>
      </c>
      <c r="B654" t="s">
        <v>232</v>
      </c>
      <c r="C654">
        <v>339116</v>
      </c>
      <c r="D654">
        <v>100000</v>
      </c>
      <c r="E654" t="s">
        <v>265</v>
      </c>
      <c r="G654" s="39"/>
      <c r="H654" s="49" t="s">
        <v>238</v>
      </c>
      <c r="I654" s="65"/>
      <c r="J654" s="66">
        <v>1</v>
      </c>
    </row>
    <row r="655" spans="1:10" x14ac:dyDescent="0.15">
      <c r="A655" t="s">
        <v>52</v>
      </c>
      <c r="B655" t="s">
        <v>233</v>
      </c>
      <c r="C655">
        <v>230230</v>
      </c>
      <c r="D655">
        <v>10000</v>
      </c>
      <c r="E655" t="s">
        <v>265</v>
      </c>
      <c r="G655" s="39"/>
      <c r="H655" s="49" t="s">
        <v>239</v>
      </c>
      <c r="I655" s="65"/>
      <c r="J655" s="66">
        <v>1</v>
      </c>
    </row>
    <row r="656" spans="1:10" x14ac:dyDescent="0.15">
      <c r="A656" t="s">
        <v>54</v>
      </c>
      <c r="B656" t="s">
        <v>233</v>
      </c>
      <c r="C656">
        <v>80000</v>
      </c>
      <c r="D656">
        <v>10002</v>
      </c>
      <c r="E656" t="s">
        <v>265</v>
      </c>
      <c r="G656" s="48" t="s">
        <v>63</v>
      </c>
      <c r="H656" s="48" t="s">
        <v>230</v>
      </c>
      <c r="I656" s="63">
        <v>1</v>
      </c>
      <c r="J656" s="64"/>
    </row>
    <row r="657" spans="1:10" x14ac:dyDescent="0.15">
      <c r="A657" t="s">
        <v>55</v>
      </c>
      <c r="B657" t="s">
        <v>234</v>
      </c>
      <c r="C657">
        <v>524262</v>
      </c>
      <c r="D657">
        <v>100000</v>
      </c>
      <c r="E657" t="s">
        <v>265</v>
      </c>
      <c r="G657" s="39"/>
      <c r="H657" s="49" t="s">
        <v>251</v>
      </c>
      <c r="I657" s="65">
        <v>1</v>
      </c>
      <c r="J657" s="66"/>
    </row>
    <row r="658" spans="1:10" x14ac:dyDescent="0.15">
      <c r="A658" t="s">
        <v>56</v>
      </c>
      <c r="B658" t="s">
        <v>233</v>
      </c>
      <c r="C658">
        <v>510688</v>
      </c>
      <c r="D658">
        <v>100001</v>
      </c>
      <c r="E658" t="s">
        <v>265</v>
      </c>
      <c r="G658" s="39"/>
      <c r="H658" s="49" t="s">
        <v>225</v>
      </c>
      <c r="I658" s="65">
        <v>1</v>
      </c>
      <c r="J658" s="66"/>
    </row>
    <row r="659" spans="1:10" x14ac:dyDescent="0.15">
      <c r="A659" t="s">
        <v>57</v>
      </c>
      <c r="B659" t="s">
        <v>235</v>
      </c>
      <c r="C659">
        <v>112495</v>
      </c>
      <c r="D659">
        <v>100002</v>
      </c>
      <c r="E659" t="s">
        <v>265</v>
      </c>
      <c r="G659" s="39"/>
      <c r="H659" s="49" t="s">
        <v>224</v>
      </c>
      <c r="I659" s="65"/>
      <c r="J659" s="66">
        <v>1</v>
      </c>
    </row>
    <row r="660" spans="1:10" x14ac:dyDescent="0.15">
      <c r="A660" t="s">
        <v>58</v>
      </c>
      <c r="B660" t="s">
        <v>236</v>
      </c>
      <c r="C660">
        <v>14918</v>
      </c>
      <c r="D660">
        <v>100003</v>
      </c>
      <c r="E660" t="s">
        <v>266</v>
      </c>
      <c r="G660" s="39"/>
      <c r="H660" s="49" t="s">
        <v>222</v>
      </c>
      <c r="I660" s="65">
        <v>1</v>
      </c>
      <c r="J660" s="66"/>
    </row>
    <row r="661" spans="1:10" x14ac:dyDescent="0.15">
      <c r="A661" t="s">
        <v>59</v>
      </c>
      <c r="B661" t="s">
        <v>237</v>
      </c>
      <c r="C661">
        <v>180975</v>
      </c>
      <c r="D661">
        <v>500000</v>
      </c>
      <c r="E661" t="s">
        <v>266</v>
      </c>
      <c r="G661" s="39"/>
      <c r="H661" s="49" t="s">
        <v>227</v>
      </c>
      <c r="I661" s="65">
        <v>1</v>
      </c>
      <c r="J661" s="66"/>
    </row>
    <row r="662" spans="1:10" x14ac:dyDescent="0.15">
      <c r="A662" t="s">
        <v>60</v>
      </c>
      <c r="B662" t="s">
        <v>238</v>
      </c>
      <c r="C662">
        <v>352845</v>
      </c>
      <c r="D662">
        <v>500000</v>
      </c>
      <c r="E662" t="s">
        <v>266</v>
      </c>
      <c r="G662" s="39"/>
      <c r="H662" s="49" t="s">
        <v>234</v>
      </c>
      <c r="I662" s="65">
        <v>1</v>
      </c>
      <c r="J662" s="66"/>
    </row>
    <row r="663" spans="1:10" x14ac:dyDescent="0.15">
      <c r="A663" t="s">
        <v>61</v>
      </c>
      <c r="B663" t="s">
        <v>239</v>
      </c>
      <c r="C663">
        <v>370828</v>
      </c>
      <c r="D663">
        <v>500000</v>
      </c>
      <c r="E663" t="s">
        <v>266</v>
      </c>
      <c r="G663" s="39"/>
      <c r="H663" s="49" t="s">
        <v>233</v>
      </c>
      <c r="I663" s="65">
        <v>1</v>
      </c>
      <c r="J663" s="66"/>
    </row>
    <row r="664" spans="1:10" x14ac:dyDescent="0.15">
      <c r="A664" t="s">
        <v>62</v>
      </c>
      <c r="B664" t="s">
        <v>238</v>
      </c>
      <c r="C664">
        <v>96195</v>
      </c>
      <c r="D664">
        <v>100001</v>
      </c>
      <c r="E664" t="s">
        <v>266</v>
      </c>
      <c r="G664" s="39"/>
      <c r="H664" s="49" t="s">
        <v>240</v>
      </c>
      <c r="I664" s="65">
        <v>1</v>
      </c>
      <c r="J664" s="66"/>
    </row>
    <row r="665" spans="1:10" x14ac:dyDescent="0.15">
      <c r="A665" t="s">
        <v>63</v>
      </c>
      <c r="B665" t="s">
        <v>240</v>
      </c>
      <c r="C665">
        <v>322579</v>
      </c>
      <c r="D665">
        <v>100002</v>
      </c>
      <c r="E665" t="s">
        <v>265</v>
      </c>
      <c r="G665" s="39"/>
      <c r="H665" s="49" t="s">
        <v>243</v>
      </c>
      <c r="I665" s="65">
        <v>1</v>
      </c>
      <c r="J665" s="66"/>
    </row>
    <row r="666" spans="1:10" x14ac:dyDescent="0.15">
      <c r="A666" t="s">
        <v>64</v>
      </c>
      <c r="B666" t="s">
        <v>234</v>
      </c>
      <c r="C666">
        <v>363782</v>
      </c>
      <c r="D666">
        <v>100003</v>
      </c>
      <c r="E666" t="s">
        <v>265</v>
      </c>
      <c r="G666" s="48" t="s">
        <v>64</v>
      </c>
      <c r="H666" s="48" t="s">
        <v>231</v>
      </c>
      <c r="I666" s="63"/>
      <c r="J666" s="64">
        <v>1</v>
      </c>
    </row>
    <row r="667" spans="1:10" x14ac:dyDescent="0.15">
      <c r="A667" t="s">
        <v>65</v>
      </c>
      <c r="B667" t="s">
        <v>234</v>
      </c>
      <c r="C667">
        <v>831023</v>
      </c>
      <c r="D667">
        <v>500000</v>
      </c>
      <c r="E667" t="s">
        <v>265</v>
      </c>
      <c r="G667" s="39"/>
      <c r="H667" s="49" t="s">
        <v>225</v>
      </c>
      <c r="I667" s="65">
        <v>1</v>
      </c>
      <c r="J667" s="66"/>
    </row>
    <row r="668" spans="1:10" x14ac:dyDescent="0.15">
      <c r="A668" t="s">
        <v>66</v>
      </c>
      <c r="B668" t="s">
        <v>234</v>
      </c>
      <c r="C668">
        <v>1121396</v>
      </c>
      <c r="D668">
        <v>500000</v>
      </c>
      <c r="E668" t="s">
        <v>265</v>
      </c>
      <c r="G668" s="39"/>
      <c r="H668" s="49" t="s">
        <v>224</v>
      </c>
      <c r="I668" s="65"/>
      <c r="J668" s="66">
        <v>1</v>
      </c>
    </row>
    <row r="669" spans="1:10" x14ac:dyDescent="0.15">
      <c r="A669" t="s">
        <v>67</v>
      </c>
      <c r="B669" t="s">
        <v>234</v>
      </c>
      <c r="C669">
        <v>104608</v>
      </c>
      <c r="D669">
        <v>500000</v>
      </c>
      <c r="E669" t="s">
        <v>266</v>
      </c>
      <c r="G669" s="39"/>
      <c r="H669" s="49" t="s">
        <v>222</v>
      </c>
      <c r="I669" s="65">
        <v>1</v>
      </c>
      <c r="J669" s="66"/>
    </row>
    <row r="670" spans="1:10" x14ac:dyDescent="0.15">
      <c r="A670" t="s">
        <v>45</v>
      </c>
      <c r="B670" t="s">
        <v>241</v>
      </c>
      <c r="C670">
        <v>96336</v>
      </c>
      <c r="D670">
        <v>500000</v>
      </c>
      <c r="E670" t="s">
        <v>266</v>
      </c>
      <c r="G670" s="39"/>
      <c r="H670" s="49" t="s">
        <v>235</v>
      </c>
      <c r="I670" s="65">
        <v>1</v>
      </c>
      <c r="J670" s="66"/>
    </row>
    <row r="671" spans="1:10" x14ac:dyDescent="0.15">
      <c r="A671" t="s">
        <v>46</v>
      </c>
      <c r="B671" t="s">
        <v>242</v>
      </c>
      <c r="C671">
        <v>175554</v>
      </c>
      <c r="D671">
        <v>500000</v>
      </c>
      <c r="E671" t="s">
        <v>266</v>
      </c>
      <c r="G671" s="39"/>
      <c r="H671" s="49" t="s">
        <v>247</v>
      </c>
      <c r="I671" s="65">
        <v>1</v>
      </c>
      <c r="J671" s="66"/>
    </row>
    <row r="672" spans="1:10" x14ac:dyDescent="0.15">
      <c r="A672" t="s">
        <v>47</v>
      </c>
      <c r="B672" t="s">
        <v>236</v>
      </c>
      <c r="C672">
        <v>19622</v>
      </c>
      <c r="D672">
        <v>500000</v>
      </c>
      <c r="E672" t="s">
        <v>266</v>
      </c>
      <c r="G672" s="39"/>
      <c r="H672" s="49" t="s">
        <v>227</v>
      </c>
      <c r="I672" s="65">
        <v>1</v>
      </c>
      <c r="J672" s="66"/>
    </row>
    <row r="673" spans="1:10" x14ac:dyDescent="0.15">
      <c r="A673" t="s">
        <v>48</v>
      </c>
      <c r="B673" t="s">
        <v>243</v>
      </c>
      <c r="C673">
        <v>68333</v>
      </c>
      <c r="D673">
        <v>500000</v>
      </c>
      <c r="E673" t="s">
        <v>266</v>
      </c>
      <c r="G673" s="39"/>
      <c r="H673" s="49" t="s">
        <v>234</v>
      </c>
      <c r="I673" s="65">
        <v>1</v>
      </c>
      <c r="J673" s="66"/>
    </row>
    <row r="674" spans="1:10" x14ac:dyDescent="0.15">
      <c r="A674" t="s">
        <v>49</v>
      </c>
      <c r="B674" t="s">
        <v>244</v>
      </c>
      <c r="C674">
        <v>416920</v>
      </c>
      <c r="D674">
        <v>500000</v>
      </c>
      <c r="E674" t="s">
        <v>266</v>
      </c>
      <c r="G674" s="39"/>
      <c r="H674" s="49" t="s">
        <v>233</v>
      </c>
      <c r="I674" s="65">
        <v>1</v>
      </c>
      <c r="J674" s="66"/>
    </row>
    <row r="675" spans="1:10" x14ac:dyDescent="0.15">
      <c r="A675" t="s">
        <v>50</v>
      </c>
      <c r="B675" t="s">
        <v>238</v>
      </c>
      <c r="C675">
        <v>343668</v>
      </c>
      <c r="D675">
        <v>500000</v>
      </c>
      <c r="E675" t="s">
        <v>266</v>
      </c>
      <c r="G675" s="39"/>
      <c r="H675" s="49" t="s">
        <v>244</v>
      </c>
      <c r="I675" s="65">
        <v>1</v>
      </c>
      <c r="J675" s="66"/>
    </row>
    <row r="676" spans="1:10" x14ac:dyDescent="0.15">
      <c r="A676" t="s">
        <v>51</v>
      </c>
      <c r="B676" t="s">
        <v>245</v>
      </c>
      <c r="C676">
        <v>147253</v>
      </c>
      <c r="D676">
        <v>100000</v>
      </c>
      <c r="E676" t="s">
        <v>265</v>
      </c>
      <c r="G676" s="48" t="s">
        <v>11</v>
      </c>
      <c r="H676" s="48" t="s">
        <v>231</v>
      </c>
      <c r="I676" s="63">
        <v>1</v>
      </c>
      <c r="J676" s="64"/>
    </row>
    <row r="677" spans="1:10" x14ac:dyDescent="0.15">
      <c r="A677" t="s">
        <v>52</v>
      </c>
      <c r="B677" t="s">
        <v>246</v>
      </c>
      <c r="C677">
        <v>89310</v>
      </c>
      <c r="D677">
        <v>10000</v>
      </c>
      <c r="E677" t="s">
        <v>265</v>
      </c>
      <c r="G677" s="39"/>
      <c r="H677" s="49" t="s">
        <v>230</v>
      </c>
      <c r="I677" s="65">
        <v>1</v>
      </c>
      <c r="J677" s="66"/>
    </row>
    <row r="678" spans="1:10" x14ac:dyDescent="0.15">
      <c r="A678" t="s">
        <v>57</v>
      </c>
      <c r="B678" t="s">
        <v>247</v>
      </c>
      <c r="C678">
        <v>67818</v>
      </c>
      <c r="D678">
        <v>100002</v>
      </c>
      <c r="E678" t="s">
        <v>266</v>
      </c>
      <c r="G678" s="39"/>
      <c r="H678" s="49" t="s">
        <v>224</v>
      </c>
      <c r="I678" s="65"/>
      <c r="J678" s="66">
        <v>1</v>
      </c>
    </row>
    <row r="679" spans="1:10" x14ac:dyDescent="0.15">
      <c r="A679" t="s">
        <v>58</v>
      </c>
      <c r="B679" t="s">
        <v>235</v>
      </c>
      <c r="C679">
        <v>783</v>
      </c>
      <c r="D679">
        <v>100003</v>
      </c>
      <c r="E679" t="s">
        <v>266</v>
      </c>
      <c r="G679" s="39"/>
      <c r="H679" s="49" t="s">
        <v>226</v>
      </c>
      <c r="I679" s="65">
        <v>1</v>
      </c>
      <c r="J679" s="66"/>
    </row>
    <row r="680" spans="1:10" x14ac:dyDescent="0.15">
      <c r="A680" t="s">
        <v>59</v>
      </c>
      <c r="B680" t="s">
        <v>248</v>
      </c>
      <c r="C680">
        <v>259128</v>
      </c>
      <c r="D680">
        <v>500000</v>
      </c>
      <c r="E680" t="s">
        <v>266</v>
      </c>
      <c r="G680" s="39"/>
      <c r="H680" s="49" t="s">
        <v>222</v>
      </c>
      <c r="I680" s="65">
        <v>1</v>
      </c>
      <c r="J680" s="66"/>
    </row>
    <row r="681" spans="1:10" x14ac:dyDescent="0.15">
      <c r="A681" t="s">
        <v>60</v>
      </c>
      <c r="B681" t="s">
        <v>249</v>
      </c>
      <c r="C681">
        <v>116737</v>
      </c>
      <c r="D681">
        <v>500000</v>
      </c>
      <c r="E681" t="s">
        <v>266</v>
      </c>
      <c r="G681" s="39"/>
      <c r="H681" s="49" t="s">
        <v>246</v>
      </c>
      <c r="I681" s="65">
        <v>1</v>
      </c>
      <c r="J681" s="66"/>
    </row>
    <row r="682" spans="1:10" x14ac:dyDescent="0.15">
      <c r="A682" t="s">
        <v>61</v>
      </c>
      <c r="B682" t="s">
        <v>250</v>
      </c>
      <c r="C682">
        <v>330680</v>
      </c>
      <c r="D682">
        <v>500000</v>
      </c>
      <c r="E682" t="s">
        <v>266</v>
      </c>
      <c r="G682" s="39"/>
      <c r="H682" s="49" t="s">
        <v>227</v>
      </c>
      <c r="I682" s="65">
        <v>1</v>
      </c>
      <c r="J682" s="66"/>
    </row>
    <row r="683" spans="1:10" x14ac:dyDescent="0.15">
      <c r="A683" t="s">
        <v>62</v>
      </c>
      <c r="B683" t="s">
        <v>239</v>
      </c>
      <c r="C683">
        <v>82323</v>
      </c>
      <c r="D683">
        <v>100001</v>
      </c>
      <c r="E683" t="s">
        <v>266</v>
      </c>
      <c r="G683" s="39"/>
      <c r="H683" s="49" t="s">
        <v>234</v>
      </c>
      <c r="I683" s="65">
        <v>1</v>
      </c>
      <c r="J683" s="66"/>
    </row>
    <row r="684" spans="1:10" x14ac:dyDescent="0.15">
      <c r="A684" t="s">
        <v>63</v>
      </c>
      <c r="B684" t="s">
        <v>251</v>
      </c>
      <c r="C684">
        <v>460402</v>
      </c>
      <c r="D684">
        <v>100002</v>
      </c>
      <c r="E684" t="s">
        <v>265</v>
      </c>
      <c r="G684" s="39"/>
      <c r="H684" s="49" t="s">
        <v>233</v>
      </c>
      <c r="I684" s="65"/>
      <c r="J684" s="66">
        <v>1</v>
      </c>
    </row>
    <row r="685" spans="1:10" x14ac:dyDescent="0.15">
      <c r="A685" t="s">
        <v>64</v>
      </c>
      <c r="B685" t="s">
        <v>222</v>
      </c>
      <c r="C685">
        <v>1819059</v>
      </c>
      <c r="D685">
        <v>100003</v>
      </c>
      <c r="E685" t="s">
        <v>265</v>
      </c>
      <c r="G685" s="48" t="s">
        <v>65</v>
      </c>
      <c r="H685" s="48" t="s">
        <v>229</v>
      </c>
      <c r="I685" s="63">
        <v>1</v>
      </c>
      <c r="J685" s="64"/>
    </row>
    <row r="686" spans="1:10" x14ac:dyDescent="0.15">
      <c r="A686" t="s">
        <v>65</v>
      </c>
      <c r="B686" t="s">
        <v>222</v>
      </c>
      <c r="C686">
        <v>2245218</v>
      </c>
      <c r="D686">
        <v>500000</v>
      </c>
      <c r="E686" t="s">
        <v>265</v>
      </c>
      <c r="G686" s="39"/>
      <c r="H686" s="49" t="s">
        <v>230</v>
      </c>
      <c r="I686" s="65"/>
      <c r="J686" s="66">
        <v>1</v>
      </c>
    </row>
    <row r="687" spans="1:10" x14ac:dyDescent="0.15">
      <c r="A687" t="s">
        <v>66</v>
      </c>
      <c r="B687" t="s">
        <v>222</v>
      </c>
      <c r="C687">
        <v>1087475</v>
      </c>
      <c r="D687">
        <v>500000</v>
      </c>
      <c r="E687" t="s">
        <v>265</v>
      </c>
      <c r="G687" s="39"/>
      <c r="H687" s="49" t="s">
        <v>236</v>
      </c>
      <c r="I687" s="65"/>
      <c r="J687" s="66">
        <v>1</v>
      </c>
    </row>
    <row r="688" spans="1:10" x14ac:dyDescent="0.15">
      <c r="A688" t="s">
        <v>66</v>
      </c>
      <c r="B688" t="s">
        <v>223</v>
      </c>
      <c r="C688">
        <v>709249</v>
      </c>
      <c r="D688">
        <v>500000</v>
      </c>
      <c r="E688" t="s">
        <v>265</v>
      </c>
      <c r="G688" s="39"/>
      <c r="H688" s="49" t="s">
        <v>248</v>
      </c>
      <c r="I688" s="65"/>
      <c r="J688" s="66">
        <v>1</v>
      </c>
    </row>
    <row r="689" spans="1:10" x14ac:dyDescent="0.15">
      <c r="A689" t="s">
        <v>67</v>
      </c>
      <c r="B689" t="s">
        <v>224</v>
      </c>
      <c r="C689">
        <v>311267</v>
      </c>
      <c r="D689">
        <v>500000</v>
      </c>
      <c r="E689" t="s">
        <v>266</v>
      </c>
      <c r="G689" s="39"/>
      <c r="H689" s="49" t="s">
        <v>224</v>
      </c>
      <c r="I689" s="65">
        <v>1</v>
      </c>
      <c r="J689" s="66"/>
    </row>
    <row r="690" spans="1:10" x14ac:dyDescent="0.15">
      <c r="A690" t="s">
        <v>42</v>
      </c>
      <c r="B690" t="s">
        <v>225</v>
      </c>
      <c r="C690">
        <v>490799</v>
      </c>
      <c r="D690">
        <v>100003</v>
      </c>
      <c r="E690" t="s">
        <v>265</v>
      </c>
      <c r="G690" s="39"/>
      <c r="H690" s="49" t="s">
        <v>222</v>
      </c>
      <c r="I690" s="65">
        <v>1</v>
      </c>
      <c r="J690" s="66"/>
    </row>
    <row r="691" spans="1:10" x14ac:dyDescent="0.15">
      <c r="A691" t="s">
        <v>47</v>
      </c>
      <c r="B691" t="s">
        <v>226</v>
      </c>
      <c r="C691">
        <v>696687</v>
      </c>
      <c r="D691">
        <v>500000</v>
      </c>
      <c r="E691" t="s">
        <v>265</v>
      </c>
      <c r="G691" s="39"/>
      <c r="H691" s="49" t="s">
        <v>246</v>
      </c>
      <c r="I691" s="65"/>
      <c r="J691" s="66">
        <v>1</v>
      </c>
    </row>
    <row r="692" spans="1:10" x14ac:dyDescent="0.15">
      <c r="A692" t="s">
        <v>59</v>
      </c>
      <c r="B692" t="s">
        <v>230</v>
      </c>
      <c r="C692">
        <v>54894</v>
      </c>
      <c r="D692">
        <v>500000</v>
      </c>
      <c r="E692" t="s">
        <v>266</v>
      </c>
      <c r="G692" s="39"/>
      <c r="H692" s="49" t="s">
        <v>235</v>
      </c>
      <c r="I692" s="65"/>
      <c r="J692" s="66">
        <v>1</v>
      </c>
    </row>
    <row r="693" spans="1:10" x14ac:dyDescent="0.15">
      <c r="A693" t="s">
        <v>60</v>
      </c>
      <c r="B693" t="s">
        <v>230</v>
      </c>
      <c r="C693">
        <v>187740</v>
      </c>
      <c r="D693">
        <v>500000</v>
      </c>
      <c r="E693" t="s">
        <v>266</v>
      </c>
      <c r="G693" s="39"/>
      <c r="H693" s="49" t="s">
        <v>241</v>
      </c>
      <c r="I693" s="65"/>
      <c r="J693" s="66">
        <v>1</v>
      </c>
    </row>
    <row r="694" spans="1:10" x14ac:dyDescent="0.15">
      <c r="A694" t="s">
        <v>61</v>
      </c>
      <c r="B694" t="s">
        <v>230</v>
      </c>
      <c r="C694">
        <v>508795</v>
      </c>
      <c r="D694">
        <v>500000</v>
      </c>
      <c r="E694" t="s">
        <v>265</v>
      </c>
      <c r="G694" s="39"/>
      <c r="H694" s="49" t="s">
        <v>247</v>
      </c>
      <c r="I694" s="65"/>
      <c r="J694" s="66">
        <v>1</v>
      </c>
    </row>
    <row r="695" spans="1:10" x14ac:dyDescent="0.15">
      <c r="A695" t="s">
        <v>63</v>
      </c>
      <c r="B695" t="s">
        <v>222</v>
      </c>
      <c r="C695">
        <v>1062077</v>
      </c>
      <c r="D695">
        <v>100002</v>
      </c>
      <c r="E695" t="s">
        <v>265</v>
      </c>
      <c r="G695" s="39"/>
      <c r="H695" s="49" t="s">
        <v>228</v>
      </c>
      <c r="I695" s="65"/>
      <c r="J695" s="66">
        <v>1</v>
      </c>
    </row>
    <row r="696" spans="1:10" x14ac:dyDescent="0.15">
      <c r="A696" t="s">
        <v>67</v>
      </c>
      <c r="B696" t="s">
        <v>222</v>
      </c>
      <c r="C696">
        <v>289556</v>
      </c>
      <c r="D696">
        <v>500000</v>
      </c>
      <c r="E696" t="s">
        <v>266</v>
      </c>
      <c r="G696" s="39"/>
      <c r="H696" s="49" t="s">
        <v>227</v>
      </c>
      <c r="I696" s="65"/>
      <c r="J696" s="66">
        <v>1</v>
      </c>
    </row>
    <row r="697" spans="1:10" x14ac:dyDescent="0.15">
      <c r="A697" t="s">
        <v>53</v>
      </c>
      <c r="B697" t="s">
        <v>223</v>
      </c>
      <c r="C697">
        <v>470129</v>
      </c>
      <c r="D697">
        <v>10001</v>
      </c>
      <c r="E697" t="s">
        <v>265</v>
      </c>
      <c r="G697" s="39"/>
      <c r="H697" s="49" t="s">
        <v>234</v>
      </c>
      <c r="I697" s="65">
        <v>1</v>
      </c>
      <c r="J697" s="66"/>
    </row>
    <row r="698" spans="1:10" x14ac:dyDescent="0.15">
      <c r="A698" t="s">
        <v>55</v>
      </c>
      <c r="B698" t="s">
        <v>224</v>
      </c>
      <c r="C698">
        <v>889078</v>
      </c>
      <c r="D698">
        <v>100000</v>
      </c>
      <c r="E698" t="s">
        <v>265</v>
      </c>
      <c r="G698" s="39"/>
      <c r="H698" s="49" t="s">
        <v>233</v>
      </c>
      <c r="I698" s="65"/>
      <c r="J698" s="66">
        <v>1</v>
      </c>
    </row>
    <row r="699" spans="1:10" x14ac:dyDescent="0.15">
      <c r="A699" t="s">
        <v>56</v>
      </c>
      <c r="B699" t="s">
        <v>225</v>
      </c>
      <c r="C699">
        <v>110512</v>
      </c>
      <c r="D699">
        <v>100001</v>
      </c>
      <c r="E699" t="s">
        <v>265</v>
      </c>
      <c r="G699" s="39"/>
      <c r="H699" s="49" t="s">
        <v>238</v>
      </c>
      <c r="I699" s="65">
        <v>1</v>
      </c>
      <c r="J699" s="66"/>
    </row>
    <row r="700" spans="1:10" x14ac:dyDescent="0.15">
      <c r="A700" t="s">
        <v>57</v>
      </c>
      <c r="B700" t="s">
        <v>224</v>
      </c>
      <c r="C700">
        <v>281289</v>
      </c>
      <c r="D700">
        <v>100002</v>
      </c>
      <c r="E700" t="s">
        <v>265</v>
      </c>
      <c r="G700" s="39"/>
      <c r="H700" s="49" t="s">
        <v>237</v>
      </c>
      <c r="I700" s="65"/>
      <c r="J700" s="66">
        <v>1</v>
      </c>
    </row>
    <row r="701" spans="1:10" x14ac:dyDescent="0.15">
      <c r="A701" t="s">
        <v>58</v>
      </c>
      <c r="B701" t="s">
        <v>224</v>
      </c>
      <c r="C701">
        <v>425956</v>
      </c>
      <c r="D701">
        <v>100003</v>
      </c>
      <c r="E701" t="s">
        <v>265</v>
      </c>
      <c r="G701" s="39"/>
      <c r="H701" s="49" t="s">
        <v>249</v>
      </c>
      <c r="I701" s="65">
        <v>1</v>
      </c>
      <c r="J701" s="66"/>
    </row>
    <row r="702" spans="1:10" x14ac:dyDescent="0.15">
      <c r="A702" t="s">
        <v>59</v>
      </c>
      <c r="B702" t="s">
        <v>224</v>
      </c>
      <c r="C702">
        <v>688338</v>
      </c>
      <c r="D702">
        <v>500000</v>
      </c>
      <c r="E702" t="s">
        <v>265</v>
      </c>
      <c r="G702" s="48" t="s">
        <v>66</v>
      </c>
      <c r="H702" s="48" t="s">
        <v>230</v>
      </c>
      <c r="I702" s="63"/>
      <c r="J702" s="64">
        <v>1</v>
      </c>
    </row>
    <row r="703" spans="1:10" x14ac:dyDescent="0.15">
      <c r="A703" t="s">
        <v>60</v>
      </c>
      <c r="B703" t="s">
        <v>224</v>
      </c>
      <c r="C703">
        <v>666901</v>
      </c>
      <c r="D703">
        <v>500000</v>
      </c>
      <c r="E703" t="s">
        <v>265</v>
      </c>
      <c r="G703" s="39"/>
      <c r="H703" s="49" t="s">
        <v>236</v>
      </c>
      <c r="I703" s="65"/>
      <c r="J703" s="66">
        <v>1</v>
      </c>
    </row>
    <row r="704" spans="1:10" x14ac:dyDescent="0.15">
      <c r="A704" t="s">
        <v>65</v>
      </c>
      <c r="B704" t="s">
        <v>228</v>
      </c>
      <c r="C704">
        <v>457223</v>
      </c>
      <c r="D704">
        <v>500000</v>
      </c>
      <c r="E704" t="s">
        <v>266</v>
      </c>
      <c r="G704" s="39"/>
      <c r="H704" s="49" t="s">
        <v>248</v>
      </c>
      <c r="I704" s="65"/>
      <c r="J704" s="66">
        <v>1</v>
      </c>
    </row>
    <row r="705" spans="1:10" x14ac:dyDescent="0.15">
      <c r="A705" t="s">
        <v>66</v>
      </c>
      <c r="B705" t="s">
        <v>227</v>
      </c>
      <c r="C705">
        <v>1147427</v>
      </c>
      <c r="D705">
        <v>500000</v>
      </c>
      <c r="E705" t="s">
        <v>265</v>
      </c>
      <c r="G705" s="39"/>
      <c r="H705" s="49" t="s">
        <v>245</v>
      </c>
      <c r="I705" s="65"/>
      <c r="J705" s="66">
        <v>1</v>
      </c>
    </row>
    <row r="706" spans="1:10" x14ac:dyDescent="0.15">
      <c r="A706" t="s">
        <v>65</v>
      </c>
      <c r="B706" t="s">
        <v>229</v>
      </c>
      <c r="C706">
        <v>587687</v>
      </c>
      <c r="D706">
        <v>500000</v>
      </c>
      <c r="E706" t="s">
        <v>265</v>
      </c>
      <c r="G706" s="39"/>
      <c r="H706" s="49" t="s">
        <v>224</v>
      </c>
      <c r="I706" s="65">
        <v>1</v>
      </c>
      <c r="J706" s="66"/>
    </row>
    <row r="707" spans="1:10" x14ac:dyDescent="0.15">
      <c r="A707" t="s">
        <v>67</v>
      </c>
      <c r="B707" t="s">
        <v>231</v>
      </c>
      <c r="C707">
        <v>80397</v>
      </c>
      <c r="D707">
        <v>500000</v>
      </c>
      <c r="E707" t="s">
        <v>266</v>
      </c>
      <c r="G707" s="39"/>
      <c r="H707" s="49" t="s">
        <v>226</v>
      </c>
      <c r="I707" s="65"/>
      <c r="J707" s="66">
        <v>1</v>
      </c>
    </row>
    <row r="708" spans="1:10" x14ac:dyDescent="0.15">
      <c r="A708" t="s">
        <v>41</v>
      </c>
      <c r="B708" t="s">
        <v>230</v>
      </c>
      <c r="C708">
        <v>707113</v>
      </c>
      <c r="D708">
        <v>100002</v>
      </c>
      <c r="E708" t="s">
        <v>265</v>
      </c>
      <c r="G708" s="39"/>
      <c r="H708" s="49" t="s">
        <v>222</v>
      </c>
      <c r="I708" s="65">
        <v>1</v>
      </c>
      <c r="J708" s="66"/>
    </row>
    <row r="709" spans="1:10" x14ac:dyDescent="0.15">
      <c r="A709" t="s">
        <v>42</v>
      </c>
      <c r="B709" t="s">
        <v>231</v>
      </c>
      <c r="C709">
        <v>24652</v>
      </c>
      <c r="D709">
        <v>100003</v>
      </c>
      <c r="E709" t="s">
        <v>266</v>
      </c>
      <c r="G709" s="39"/>
      <c r="H709" s="49" t="s">
        <v>223</v>
      </c>
      <c r="I709" s="65">
        <v>1</v>
      </c>
      <c r="J709" s="66"/>
    </row>
    <row r="710" spans="1:10" x14ac:dyDescent="0.15">
      <c r="A710" t="s">
        <v>43</v>
      </c>
      <c r="B710" t="s">
        <v>229</v>
      </c>
      <c r="C710">
        <v>485329</v>
      </c>
      <c r="D710">
        <v>500000</v>
      </c>
      <c r="E710" t="s">
        <v>266</v>
      </c>
      <c r="G710" s="39"/>
      <c r="H710" s="49" t="s">
        <v>242</v>
      </c>
      <c r="I710" s="65"/>
      <c r="J710" s="66">
        <v>1</v>
      </c>
    </row>
    <row r="711" spans="1:10" x14ac:dyDescent="0.15">
      <c r="A711" t="s">
        <v>44</v>
      </c>
      <c r="B711" t="s">
        <v>232</v>
      </c>
      <c r="C711">
        <v>78422</v>
      </c>
      <c r="D711">
        <v>500000</v>
      </c>
      <c r="E711" t="s">
        <v>266</v>
      </c>
      <c r="G711" s="39"/>
      <c r="H711" s="49" t="s">
        <v>235</v>
      </c>
      <c r="I711" s="65"/>
      <c r="J711" s="66">
        <v>1</v>
      </c>
    </row>
    <row r="712" spans="1:10" x14ac:dyDescent="0.15">
      <c r="A712" t="s">
        <v>45</v>
      </c>
      <c r="B712" t="s">
        <v>233</v>
      </c>
      <c r="C712">
        <v>174426</v>
      </c>
      <c r="D712">
        <v>500000</v>
      </c>
      <c r="E712" t="s">
        <v>266</v>
      </c>
      <c r="G712" s="39"/>
      <c r="H712" s="49" t="s">
        <v>241</v>
      </c>
      <c r="I712" s="65"/>
      <c r="J712" s="66">
        <v>1</v>
      </c>
    </row>
    <row r="713" spans="1:10" x14ac:dyDescent="0.15">
      <c r="A713" t="s">
        <v>47</v>
      </c>
      <c r="B713" t="s">
        <v>233</v>
      </c>
      <c r="C713">
        <v>447971</v>
      </c>
      <c r="D713">
        <v>500000</v>
      </c>
      <c r="E713" t="s">
        <v>266</v>
      </c>
      <c r="G713" s="39"/>
      <c r="H713" s="49" t="s">
        <v>227</v>
      </c>
      <c r="I713" s="65">
        <v>1</v>
      </c>
      <c r="J713" s="66"/>
    </row>
    <row r="714" spans="1:10" x14ac:dyDescent="0.15">
      <c r="A714" t="s">
        <v>49</v>
      </c>
      <c r="B714" t="s">
        <v>233</v>
      </c>
      <c r="C714">
        <v>827063</v>
      </c>
      <c r="D714">
        <v>500000</v>
      </c>
      <c r="E714" t="s">
        <v>265</v>
      </c>
      <c r="G714" s="39"/>
      <c r="H714" s="49" t="s">
        <v>232</v>
      </c>
      <c r="I714" s="65"/>
      <c r="J714" s="66">
        <v>1</v>
      </c>
    </row>
    <row r="715" spans="1:10" x14ac:dyDescent="0.15">
      <c r="A715" t="s">
        <v>50</v>
      </c>
      <c r="B715" t="s">
        <v>235</v>
      </c>
      <c r="C715">
        <v>365341</v>
      </c>
      <c r="D715">
        <v>500000</v>
      </c>
      <c r="E715" t="s">
        <v>266</v>
      </c>
      <c r="G715" s="39"/>
      <c r="H715" s="49" t="s">
        <v>234</v>
      </c>
      <c r="I715" s="65">
        <v>1</v>
      </c>
      <c r="J715" s="66"/>
    </row>
    <row r="716" spans="1:10" x14ac:dyDescent="0.15">
      <c r="A716" t="s">
        <v>51</v>
      </c>
      <c r="B716" t="s">
        <v>236</v>
      </c>
      <c r="C716">
        <v>108505</v>
      </c>
      <c r="D716">
        <v>100000</v>
      </c>
      <c r="E716" t="s">
        <v>265</v>
      </c>
      <c r="G716" s="39"/>
      <c r="H716" s="49" t="s">
        <v>238</v>
      </c>
      <c r="I716" s="65"/>
      <c r="J716" s="66">
        <v>1</v>
      </c>
    </row>
    <row r="717" spans="1:10" x14ac:dyDescent="0.15">
      <c r="A717" t="s">
        <v>52</v>
      </c>
      <c r="B717" t="s">
        <v>237</v>
      </c>
      <c r="C717">
        <v>283047</v>
      </c>
      <c r="D717">
        <v>10000</v>
      </c>
      <c r="E717" t="s">
        <v>265</v>
      </c>
      <c r="G717" s="39"/>
      <c r="H717" s="49" t="s">
        <v>239</v>
      </c>
      <c r="I717" s="65"/>
      <c r="J717" s="66">
        <v>1</v>
      </c>
    </row>
    <row r="718" spans="1:10" x14ac:dyDescent="0.15">
      <c r="A718" t="s">
        <v>53</v>
      </c>
      <c r="B718" t="s">
        <v>238</v>
      </c>
      <c r="C718">
        <v>15038</v>
      </c>
      <c r="D718">
        <v>10001</v>
      </c>
      <c r="E718" t="s">
        <v>265</v>
      </c>
      <c r="G718" s="39"/>
      <c r="H718" s="49" t="s">
        <v>250</v>
      </c>
      <c r="I718" s="65">
        <v>1</v>
      </c>
      <c r="J718" s="66"/>
    </row>
    <row r="719" spans="1:10" x14ac:dyDescent="0.15">
      <c r="A719" t="s">
        <v>54</v>
      </c>
      <c r="B719" t="s">
        <v>239</v>
      </c>
      <c r="C719">
        <v>336436</v>
      </c>
      <c r="D719">
        <v>10002</v>
      </c>
      <c r="E719" t="s">
        <v>265</v>
      </c>
      <c r="G719" s="39"/>
      <c r="H719" s="49" t="s">
        <v>237</v>
      </c>
      <c r="I719" s="65"/>
      <c r="J719" s="66">
        <v>1</v>
      </c>
    </row>
    <row r="720" spans="1:10" x14ac:dyDescent="0.15">
      <c r="A720" t="s">
        <v>55</v>
      </c>
      <c r="B720" t="s">
        <v>238</v>
      </c>
      <c r="C720">
        <v>400667</v>
      </c>
      <c r="D720">
        <v>100000</v>
      </c>
      <c r="E720" t="s">
        <v>265</v>
      </c>
      <c r="G720" s="39"/>
      <c r="H720" s="49" t="s">
        <v>249</v>
      </c>
      <c r="I720" s="65"/>
      <c r="J720" s="66">
        <v>1</v>
      </c>
    </row>
    <row r="721" spans="1:10" x14ac:dyDescent="0.15">
      <c r="A721" t="s">
        <v>56</v>
      </c>
      <c r="B721" t="s">
        <v>240</v>
      </c>
      <c r="C721">
        <v>305062</v>
      </c>
      <c r="D721">
        <v>100001</v>
      </c>
      <c r="E721" t="s">
        <v>265</v>
      </c>
      <c r="G721" s="48" t="s">
        <v>67</v>
      </c>
      <c r="H721" s="48" t="s">
        <v>231</v>
      </c>
      <c r="I721" s="63"/>
      <c r="J721" s="64">
        <v>1</v>
      </c>
    </row>
    <row r="722" spans="1:10" x14ac:dyDescent="0.15">
      <c r="A722" t="s">
        <v>57</v>
      </c>
      <c r="B722" t="s">
        <v>234</v>
      </c>
      <c r="C722">
        <v>300738</v>
      </c>
      <c r="D722">
        <v>100002</v>
      </c>
      <c r="E722" t="s">
        <v>265</v>
      </c>
      <c r="G722" s="39"/>
      <c r="H722" s="49" t="s">
        <v>230</v>
      </c>
      <c r="I722" s="65"/>
      <c r="J722" s="66">
        <v>1</v>
      </c>
    </row>
    <row r="723" spans="1:10" x14ac:dyDescent="0.15">
      <c r="A723" t="s">
        <v>58</v>
      </c>
      <c r="B723" t="s">
        <v>234</v>
      </c>
      <c r="C723">
        <v>168181</v>
      </c>
      <c r="D723">
        <v>100003</v>
      </c>
      <c r="E723" t="s">
        <v>265</v>
      </c>
      <c r="G723" s="39"/>
      <c r="H723" s="49" t="s">
        <v>236</v>
      </c>
      <c r="I723" s="65"/>
      <c r="J723" s="66">
        <v>1</v>
      </c>
    </row>
    <row r="724" spans="1:10" x14ac:dyDescent="0.15">
      <c r="A724" t="s">
        <v>59</v>
      </c>
      <c r="B724" t="s">
        <v>234</v>
      </c>
      <c r="C724">
        <v>445980</v>
      </c>
      <c r="D724">
        <v>500000</v>
      </c>
      <c r="E724" t="s">
        <v>266</v>
      </c>
      <c r="G724" s="39"/>
      <c r="H724" s="49" t="s">
        <v>225</v>
      </c>
      <c r="I724" s="65"/>
      <c r="J724" s="66">
        <v>1</v>
      </c>
    </row>
    <row r="725" spans="1:10" x14ac:dyDescent="0.15">
      <c r="A725" t="s">
        <v>61</v>
      </c>
      <c r="B725" t="s">
        <v>234</v>
      </c>
      <c r="C725">
        <v>111956</v>
      </c>
      <c r="D725">
        <v>500000</v>
      </c>
      <c r="E725" t="s">
        <v>266</v>
      </c>
      <c r="G725" s="39"/>
      <c r="H725" s="49" t="s">
        <v>224</v>
      </c>
      <c r="I725" s="65"/>
      <c r="J725" s="66">
        <v>1</v>
      </c>
    </row>
    <row r="726" spans="1:10" x14ac:dyDescent="0.15">
      <c r="A726" t="s">
        <v>63</v>
      </c>
      <c r="B726" t="s">
        <v>234</v>
      </c>
      <c r="C726">
        <v>682895</v>
      </c>
      <c r="D726">
        <v>100002</v>
      </c>
      <c r="E726" t="s">
        <v>265</v>
      </c>
      <c r="G726" s="39"/>
      <c r="H726" s="49" t="s">
        <v>226</v>
      </c>
      <c r="I726" s="65"/>
      <c r="J726" s="66">
        <v>1</v>
      </c>
    </row>
    <row r="727" spans="1:10" x14ac:dyDescent="0.15">
      <c r="A727" t="s">
        <v>65</v>
      </c>
      <c r="B727" t="s">
        <v>241</v>
      </c>
      <c r="C727">
        <v>103182</v>
      </c>
      <c r="D727">
        <v>500000</v>
      </c>
      <c r="E727" t="s">
        <v>266</v>
      </c>
      <c r="G727" s="39"/>
      <c r="H727" s="49" t="s">
        <v>222</v>
      </c>
      <c r="I727" s="65"/>
      <c r="J727" s="66">
        <v>1</v>
      </c>
    </row>
    <row r="728" spans="1:10" x14ac:dyDescent="0.15">
      <c r="A728" t="s">
        <v>66</v>
      </c>
      <c r="B728" t="s">
        <v>241</v>
      </c>
      <c r="C728">
        <v>321724</v>
      </c>
      <c r="D728">
        <v>500000</v>
      </c>
      <c r="E728" t="s">
        <v>266</v>
      </c>
      <c r="G728" s="39"/>
      <c r="H728" s="49" t="s">
        <v>227</v>
      </c>
      <c r="I728" s="65">
        <v>1</v>
      </c>
      <c r="J728" s="66"/>
    </row>
    <row r="729" spans="1:10" x14ac:dyDescent="0.15">
      <c r="A729" t="s">
        <v>66</v>
      </c>
      <c r="B729" t="s">
        <v>242</v>
      </c>
      <c r="C729">
        <v>83211</v>
      </c>
      <c r="D729">
        <v>500000</v>
      </c>
      <c r="E729" t="s">
        <v>266</v>
      </c>
      <c r="G729" s="39"/>
      <c r="H729" s="49" t="s">
        <v>234</v>
      </c>
      <c r="I729" s="65"/>
      <c r="J729" s="66">
        <v>1</v>
      </c>
    </row>
    <row r="730" spans="1:10" x14ac:dyDescent="0.15">
      <c r="A730" t="s">
        <v>67</v>
      </c>
      <c r="B730" t="s">
        <v>236</v>
      </c>
      <c r="C730">
        <v>328626</v>
      </c>
      <c r="D730">
        <v>500000</v>
      </c>
      <c r="E730" t="s">
        <v>266</v>
      </c>
      <c r="G730" s="39"/>
      <c r="H730" s="49" t="s">
        <v>233</v>
      </c>
      <c r="I730" s="65"/>
      <c r="J730" s="66">
        <v>1</v>
      </c>
    </row>
    <row r="731" spans="1:10" x14ac:dyDescent="0.15">
      <c r="A731" t="s">
        <v>41</v>
      </c>
      <c r="B731" t="s">
        <v>243</v>
      </c>
      <c r="C731">
        <v>168871</v>
      </c>
      <c r="D731">
        <v>100002</v>
      </c>
      <c r="E731" t="s">
        <v>265</v>
      </c>
      <c r="G731" s="39"/>
      <c r="H731" s="49" t="s">
        <v>238</v>
      </c>
      <c r="I731" s="65"/>
      <c r="J731" s="66">
        <v>1</v>
      </c>
    </row>
    <row r="732" spans="1:10" x14ac:dyDescent="0.15">
      <c r="A732" t="s">
        <v>42</v>
      </c>
      <c r="B732" t="s">
        <v>244</v>
      </c>
      <c r="C732">
        <v>432705</v>
      </c>
      <c r="D732">
        <v>100003</v>
      </c>
      <c r="E732" t="s">
        <v>265</v>
      </c>
      <c r="G732" s="39"/>
      <c r="H732" s="49" t="s">
        <v>239</v>
      </c>
      <c r="I732" s="65">
        <v>1</v>
      </c>
      <c r="J732" s="66"/>
    </row>
    <row r="733" spans="1:10" x14ac:dyDescent="0.15">
      <c r="A733" t="s">
        <v>43</v>
      </c>
      <c r="B733" t="s">
        <v>238</v>
      </c>
      <c r="C733">
        <v>300171</v>
      </c>
      <c r="D733">
        <v>500000</v>
      </c>
      <c r="E733" t="s">
        <v>266</v>
      </c>
      <c r="G733" s="39"/>
      <c r="H733" s="49" t="s">
        <v>250</v>
      </c>
      <c r="I733" s="65"/>
      <c r="J733" s="66">
        <v>1</v>
      </c>
    </row>
    <row r="734" spans="1:10" x14ac:dyDescent="0.15">
      <c r="A734" t="s">
        <v>44</v>
      </c>
      <c r="B734" t="s">
        <v>245</v>
      </c>
      <c r="C734">
        <v>127838</v>
      </c>
      <c r="D734">
        <v>500000</v>
      </c>
      <c r="E734" t="s">
        <v>266</v>
      </c>
      <c r="G734" s="48" t="s">
        <v>68</v>
      </c>
      <c r="H734" s="48" t="s">
        <v>224</v>
      </c>
      <c r="I734" s="63"/>
      <c r="J734" s="64">
        <v>1</v>
      </c>
    </row>
    <row r="735" spans="1:10" x14ac:dyDescent="0.15">
      <c r="A735" t="s">
        <v>45</v>
      </c>
      <c r="B735" t="s">
        <v>246</v>
      </c>
      <c r="C735">
        <v>276288</v>
      </c>
      <c r="D735">
        <v>500000</v>
      </c>
      <c r="E735" t="s">
        <v>266</v>
      </c>
      <c r="G735" s="39"/>
      <c r="H735" s="49" t="s">
        <v>238</v>
      </c>
      <c r="I735" s="65"/>
      <c r="J735" s="66">
        <v>1</v>
      </c>
    </row>
    <row r="736" spans="1:10" x14ac:dyDescent="0.15">
      <c r="A736" t="s">
        <v>50</v>
      </c>
      <c r="B736" t="s">
        <v>247</v>
      </c>
      <c r="C736">
        <v>359986</v>
      </c>
      <c r="D736">
        <v>500000</v>
      </c>
      <c r="E736" t="s">
        <v>266</v>
      </c>
      <c r="G736" s="39"/>
      <c r="H736" s="49" t="s">
        <v>239</v>
      </c>
      <c r="I736" s="65"/>
      <c r="J736" s="66">
        <v>1</v>
      </c>
    </row>
    <row r="737" spans="1:10" x14ac:dyDescent="0.15">
      <c r="A737" t="s">
        <v>51</v>
      </c>
      <c r="B737" t="s">
        <v>235</v>
      </c>
      <c r="C737">
        <v>60020</v>
      </c>
      <c r="D737">
        <v>100000</v>
      </c>
      <c r="E737" t="s">
        <v>266</v>
      </c>
      <c r="G737" s="48" t="s">
        <v>69</v>
      </c>
      <c r="H737" s="48" t="s">
        <v>251</v>
      </c>
      <c r="I737" s="63"/>
      <c r="J737" s="64">
        <v>1</v>
      </c>
    </row>
    <row r="738" spans="1:10" x14ac:dyDescent="0.15">
      <c r="A738" t="s">
        <v>52</v>
      </c>
      <c r="B738" t="s">
        <v>248</v>
      </c>
      <c r="C738">
        <v>302105</v>
      </c>
      <c r="D738">
        <v>10000</v>
      </c>
      <c r="E738" t="s">
        <v>265</v>
      </c>
      <c r="G738" s="39"/>
      <c r="H738" s="49" t="s">
        <v>224</v>
      </c>
      <c r="I738" s="65"/>
      <c r="J738" s="66">
        <v>1</v>
      </c>
    </row>
    <row r="739" spans="1:10" x14ac:dyDescent="0.15">
      <c r="A739" t="s">
        <v>53</v>
      </c>
      <c r="B739" t="s">
        <v>249</v>
      </c>
      <c r="C739">
        <v>75853</v>
      </c>
      <c r="D739">
        <v>10001</v>
      </c>
      <c r="E739" t="s">
        <v>265</v>
      </c>
      <c r="G739" s="48" t="s">
        <v>70</v>
      </c>
      <c r="H739" s="48" t="s">
        <v>224</v>
      </c>
      <c r="I739" s="63"/>
      <c r="J739" s="64">
        <v>1</v>
      </c>
    </row>
    <row r="740" spans="1:10" x14ac:dyDescent="0.15">
      <c r="A740" t="s">
        <v>54</v>
      </c>
      <c r="B740" t="s">
        <v>250</v>
      </c>
      <c r="C740">
        <v>183164</v>
      </c>
      <c r="D740">
        <v>10002</v>
      </c>
      <c r="E740" t="s">
        <v>265</v>
      </c>
      <c r="G740" s="39"/>
      <c r="H740" s="49" t="s">
        <v>222</v>
      </c>
      <c r="I740" s="65"/>
      <c r="J740" s="66">
        <v>1</v>
      </c>
    </row>
    <row r="741" spans="1:10" x14ac:dyDescent="0.15">
      <c r="A741" t="s">
        <v>55</v>
      </c>
      <c r="B741" t="s">
        <v>239</v>
      </c>
      <c r="C741">
        <v>74140</v>
      </c>
      <c r="D741">
        <v>100000</v>
      </c>
      <c r="E741" t="s">
        <v>266</v>
      </c>
      <c r="G741" s="48" t="s">
        <v>71</v>
      </c>
      <c r="H741" s="48" t="s">
        <v>224</v>
      </c>
      <c r="I741" s="63"/>
      <c r="J741" s="64">
        <v>1</v>
      </c>
    </row>
    <row r="742" spans="1:10" x14ac:dyDescent="0.15">
      <c r="A742" t="s">
        <v>56</v>
      </c>
      <c r="B742" t="s">
        <v>251</v>
      </c>
      <c r="C742">
        <v>123277</v>
      </c>
      <c r="D742">
        <v>100001</v>
      </c>
      <c r="E742" t="s">
        <v>265</v>
      </c>
      <c r="G742" s="39"/>
      <c r="H742" s="49" t="s">
        <v>222</v>
      </c>
      <c r="I742" s="65"/>
      <c r="J742" s="66">
        <v>1</v>
      </c>
    </row>
    <row r="743" spans="1:10" x14ac:dyDescent="0.15">
      <c r="A743" t="s">
        <v>60</v>
      </c>
      <c r="B743" t="s">
        <v>222</v>
      </c>
      <c r="C743">
        <v>450309</v>
      </c>
      <c r="D743">
        <v>500000</v>
      </c>
      <c r="E743" t="s">
        <v>266</v>
      </c>
      <c r="G743" s="48" t="s">
        <v>72</v>
      </c>
      <c r="H743" s="48" t="s">
        <v>226</v>
      </c>
      <c r="I743" s="63"/>
      <c r="J743" s="64">
        <v>1</v>
      </c>
    </row>
    <row r="744" spans="1:10" x14ac:dyDescent="0.15">
      <c r="A744" t="s">
        <v>61</v>
      </c>
      <c r="B744" t="s">
        <v>223</v>
      </c>
      <c r="C744">
        <v>421086</v>
      </c>
      <c r="D744">
        <v>500000</v>
      </c>
      <c r="E744" t="s">
        <v>266</v>
      </c>
      <c r="G744" s="39"/>
      <c r="H744" s="49" t="s">
        <v>222</v>
      </c>
      <c r="I744" s="65"/>
      <c r="J744" s="66">
        <v>1</v>
      </c>
    </row>
    <row r="745" spans="1:10" x14ac:dyDescent="0.15">
      <c r="A745" t="s">
        <v>63</v>
      </c>
      <c r="B745" t="s">
        <v>224</v>
      </c>
      <c r="C745">
        <v>4993</v>
      </c>
      <c r="D745">
        <v>100002</v>
      </c>
      <c r="E745" t="s">
        <v>266</v>
      </c>
      <c r="G745" s="48" t="s">
        <v>73</v>
      </c>
      <c r="H745" s="48" t="s">
        <v>222</v>
      </c>
      <c r="I745" s="63">
        <v>1</v>
      </c>
      <c r="J745" s="64"/>
    </row>
    <row r="746" spans="1:10" x14ac:dyDescent="0.15">
      <c r="A746" t="s">
        <v>64</v>
      </c>
      <c r="B746" t="s">
        <v>225</v>
      </c>
      <c r="C746">
        <v>329085</v>
      </c>
      <c r="D746">
        <v>100003</v>
      </c>
      <c r="E746" t="s">
        <v>265</v>
      </c>
      <c r="G746" s="39"/>
      <c r="H746" s="49" t="s">
        <v>227</v>
      </c>
      <c r="I746" s="65">
        <v>1</v>
      </c>
      <c r="J746" s="66"/>
    </row>
    <row r="747" spans="1:10" x14ac:dyDescent="0.15">
      <c r="A747" t="s">
        <v>67</v>
      </c>
      <c r="B747" t="s">
        <v>226</v>
      </c>
      <c r="C747">
        <v>402759</v>
      </c>
      <c r="D747">
        <v>500000</v>
      </c>
      <c r="E747" t="s">
        <v>266</v>
      </c>
      <c r="G747" s="48" t="s">
        <v>74</v>
      </c>
      <c r="H747" s="48" t="s">
        <v>223</v>
      </c>
      <c r="I747" s="63">
        <v>1</v>
      </c>
      <c r="J747" s="64"/>
    </row>
    <row r="748" spans="1:10" x14ac:dyDescent="0.15">
      <c r="A748" t="s">
        <v>61</v>
      </c>
      <c r="B748" t="s">
        <v>222</v>
      </c>
      <c r="C748">
        <v>502816</v>
      </c>
      <c r="D748">
        <v>500000</v>
      </c>
      <c r="E748" t="s">
        <v>265</v>
      </c>
      <c r="G748" s="39"/>
      <c r="H748" s="49" t="s">
        <v>227</v>
      </c>
      <c r="I748" s="65">
        <v>1</v>
      </c>
      <c r="J748" s="66"/>
    </row>
    <row r="749" spans="1:10" x14ac:dyDescent="0.15">
      <c r="A749" t="s">
        <v>62</v>
      </c>
      <c r="B749" t="s">
        <v>222</v>
      </c>
      <c r="C749">
        <v>599070</v>
      </c>
      <c r="D749">
        <v>100001</v>
      </c>
      <c r="E749" t="s">
        <v>265</v>
      </c>
      <c r="G749" s="48" t="s">
        <v>12</v>
      </c>
      <c r="H749" s="48" t="s">
        <v>230</v>
      </c>
      <c r="I749" s="63">
        <v>1</v>
      </c>
      <c r="J749" s="64"/>
    </row>
    <row r="750" spans="1:10" x14ac:dyDescent="0.15">
      <c r="A750" t="s">
        <v>58</v>
      </c>
      <c r="B750" t="s">
        <v>228</v>
      </c>
      <c r="C750">
        <v>45118</v>
      </c>
      <c r="D750">
        <v>100003</v>
      </c>
      <c r="E750" t="s">
        <v>266</v>
      </c>
      <c r="G750" s="39"/>
      <c r="H750" s="49" t="s">
        <v>224</v>
      </c>
      <c r="I750" s="65">
        <v>1</v>
      </c>
      <c r="J750" s="66"/>
    </row>
    <row r="751" spans="1:10" x14ac:dyDescent="0.15">
      <c r="A751" t="s">
        <v>60</v>
      </c>
      <c r="B751" t="s">
        <v>229</v>
      </c>
      <c r="C751">
        <v>156959</v>
      </c>
      <c r="D751">
        <v>500000</v>
      </c>
      <c r="E751" t="s">
        <v>266</v>
      </c>
      <c r="G751" s="39"/>
      <c r="H751" s="49" t="s">
        <v>226</v>
      </c>
      <c r="I751" s="65">
        <v>1</v>
      </c>
      <c r="J751" s="66"/>
    </row>
    <row r="752" spans="1:10" x14ac:dyDescent="0.15">
      <c r="A752" t="s">
        <v>62</v>
      </c>
      <c r="B752" t="s">
        <v>231</v>
      </c>
      <c r="C752">
        <v>215909</v>
      </c>
      <c r="D752">
        <v>100001</v>
      </c>
      <c r="E752" t="s">
        <v>265</v>
      </c>
      <c r="G752" s="39"/>
      <c r="H752" s="49" t="s">
        <v>222</v>
      </c>
      <c r="I752" s="65">
        <v>1</v>
      </c>
      <c r="J752" s="66"/>
    </row>
    <row r="753" spans="1:10" x14ac:dyDescent="0.15">
      <c r="A753" t="s">
        <v>64</v>
      </c>
      <c r="B753" t="s">
        <v>231</v>
      </c>
      <c r="C753">
        <v>94478</v>
      </c>
      <c r="D753">
        <v>100003</v>
      </c>
      <c r="E753" t="s">
        <v>266</v>
      </c>
      <c r="G753" s="39"/>
      <c r="H753" s="49" t="s">
        <v>235</v>
      </c>
      <c r="I753" s="65">
        <v>1</v>
      </c>
      <c r="J753" s="66"/>
    </row>
    <row r="754" spans="1:10" x14ac:dyDescent="0.15">
      <c r="A754" t="s">
        <v>66</v>
      </c>
      <c r="B754" t="s">
        <v>232</v>
      </c>
      <c r="C754">
        <v>342071</v>
      </c>
      <c r="D754">
        <v>500000</v>
      </c>
      <c r="E754" t="s">
        <v>266</v>
      </c>
      <c r="G754" s="39"/>
      <c r="H754" s="49" t="s">
        <v>228</v>
      </c>
      <c r="I754" s="65">
        <v>1</v>
      </c>
      <c r="J754" s="66"/>
    </row>
    <row r="755" spans="1:10" x14ac:dyDescent="0.15">
      <c r="A755" t="s">
        <v>65</v>
      </c>
      <c r="B755" t="s">
        <v>233</v>
      </c>
      <c r="C755">
        <v>225719</v>
      </c>
      <c r="D755">
        <v>500000</v>
      </c>
      <c r="E755" t="s">
        <v>266</v>
      </c>
      <c r="G755" s="39"/>
      <c r="H755" s="49" t="s">
        <v>227</v>
      </c>
      <c r="I755" s="65">
        <v>1</v>
      </c>
      <c r="J755" s="66"/>
    </row>
    <row r="756" spans="1:10" x14ac:dyDescent="0.15">
      <c r="A756" t="s">
        <v>67</v>
      </c>
      <c r="B756" t="s">
        <v>233</v>
      </c>
      <c r="C756">
        <v>446658</v>
      </c>
      <c r="D756">
        <v>500000</v>
      </c>
      <c r="E756" t="s">
        <v>266</v>
      </c>
      <c r="G756" s="39"/>
      <c r="H756" s="49" t="s">
        <v>234</v>
      </c>
      <c r="I756" s="65">
        <v>1</v>
      </c>
      <c r="J756" s="66"/>
    </row>
    <row r="757" spans="1:10" x14ac:dyDescent="0.15">
      <c r="A757" t="s">
        <v>42</v>
      </c>
      <c r="B757" t="s">
        <v>233</v>
      </c>
      <c r="C757">
        <v>152123</v>
      </c>
      <c r="D757">
        <v>100003</v>
      </c>
      <c r="E757" t="s">
        <v>265</v>
      </c>
      <c r="G757" s="39"/>
      <c r="H757" s="49" t="s">
        <v>233</v>
      </c>
      <c r="I757" s="65">
        <v>1</v>
      </c>
      <c r="J757" s="66"/>
    </row>
    <row r="758" spans="1:10" x14ac:dyDescent="0.15">
      <c r="A758" t="s">
        <v>43</v>
      </c>
      <c r="B758" t="s">
        <v>235</v>
      </c>
      <c r="C758">
        <v>478279</v>
      </c>
      <c r="D758">
        <v>500000</v>
      </c>
      <c r="E758" t="s">
        <v>266</v>
      </c>
      <c r="G758" s="48" t="s">
        <v>75</v>
      </c>
      <c r="H758" s="48" t="s">
        <v>224</v>
      </c>
      <c r="I758" s="63">
        <v>1</v>
      </c>
      <c r="J758" s="64"/>
    </row>
    <row r="759" spans="1:10" x14ac:dyDescent="0.15">
      <c r="A759" t="s">
        <v>44</v>
      </c>
      <c r="B759" t="s">
        <v>236</v>
      </c>
      <c r="C759">
        <v>132415</v>
      </c>
      <c r="D759">
        <v>500000</v>
      </c>
      <c r="E759" t="s">
        <v>266</v>
      </c>
      <c r="G759" s="39"/>
      <c r="H759" s="49" t="s">
        <v>227</v>
      </c>
      <c r="I759" s="65">
        <v>1</v>
      </c>
      <c r="J759" s="66"/>
    </row>
    <row r="760" spans="1:10" x14ac:dyDescent="0.15">
      <c r="A760" t="s">
        <v>45</v>
      </c>
      <c r="B760" t="s">
        <v>237</v>
      </c>
      <c r="C760">
        <v>390204</v>
      </c>
      <c r="D760">
        <v>500000</v>
      </c>
      <c r="E760" t="s">
        <v>266</v>
      </c>
      <c r="G760" s="48" t="s">
        <v>76</v>
      </c>
      <c r="H760" s="48" t="s">
        <v>224</v>
      </c>
      <c r="I760" s="63">
        <v>1</v>
      </c>
      <c r="J760" s="64"/>
    </row>
    <row r="761" spans="1:10" x14ac:dyDescent="0.15">
      <c r="A761" t="s">
        <v>47</v>
      </c>
      <c r="B761" t="s">
        <v>239</v>
      </c>
      <c r="C761">
        <v>406434</v>
      </c>
      <c r="D761">
        <v>500000</v>
      </c>
      <c r="E761" t="s">
        <v>266</v>
      </c>
      <c r="G761" s="39"/>
      <c r="H761" s="49" t="s">
        <v>227</v>
      </c>
      <c r="I761" s="65">
        <v>1</v>
      </c>
      <c r="J761" s="66"/>
    </row>
    <row r="762" spans="1:10" x14ac:dyDescent="0.15">
      <c r="A762" t="s">
        <v>48</v>
      </c>
      <c r="B762" t="s">
        <v>238</v>
      </c>
      <c r="C762">
        <v>110178</v>
      </c>
      <c r="D762">
        <v>500000</v>
      </c>
      <c r="E762" t="s">
        <v>266</v>
      </c>
      <c r="G762" s="48" t="s">
        <v>77</v>
      </c>
      <c r="H762" s="48" t="s">
        <v>225</v>
      </c>
      <c r="I762" s="63">
        <v>1</v>
      </c>
      <c r="J762" s="64"/>
    </row>
    <row r="763" spans="1:10" x14ac:dyDescent="0.15">
      <c r="A763" t="s">
        <v>49</v>
      </c>
      <c r="B763" t="s">
        <v>240</v>
      </c>
      <c r="C763">
        <v>204499</v>
      </c>
      <c r="D763">
        <v>500000</v>
      </c>
      <c r="E763" t="s">
        <v>266</v>
      </c>
      <c r="G763" s="48" t="s">
        <v>78</v>
      </c>
      <c r="H763" s="48" t="s">
        <v>224</v>
      </c>
      <c r="I763" s="63">
        <v>1</v>
      </c>
      <c r="J763" s="64"/>
    </row>
    <row r="764" spans="1:10" x14ac:dyDescent="0.15">
      <c r="A764" t="s">
        <v>56</v>
      </c>
      <c r="B764" t="s">
        <v>234</v>
      </c>
      <c r="C764">
        <v>315335</v>
      </c>
      <c r="D764">
        <v>100001</v>
      </c>
      <c r="E764" t="s">
        <v>265</v>
      </c>
      <c r="G764" s="48" t="s">
        <v>79</v>
      </c>
      <c r="H764" s="48" t="s">
        <v>224</v>
      </c>
      <c r="I764" s="63">
        <v>1</v>
      </c>
      <c r="J764" s="64"/>
    </row>
    <row r="765" spans="1:10" x14ac:dyDescent="0.15">
      <c r="A765" t="s">
        <v>58</v>
      </c>
      <c r="B765" t="s">
        <v>241</v>
      </c>
      <c r="C765">
        <v>305141</v>
      </c>
      <c r="D765">
        <v>100003</v>
      </c>
      <c r="E765" t="s">
        <v>265</v>
      </c>
      <c r="G765" s="48" t="s">
        <v>80</v>
      </c>
      <c r="H765" s="48" t="s">
        <v>224</v>
      </c>
      <c r="I765" s="63">
        <v>1</v>
      </c>
      <c r="J765" s="64"/>
    </row>
    <row r="766" spans="1:10" x14ac:dyDescent="0.15">
      <c r="A766" t="s">
        <v>59</v>
      </c>
      <c r="B766" t="s">
        <v>241</v>
      </c>
      <c r="C766">
        <v>248651</v>
      </c>
      <c r="D766">
        <v>500000</v>
      </c>
      <c r="E766" t="s">
        <v>266</v>
      </c>
      <c r="G766" s="48" t="s">
        <v>81</v>
      </c>
      <c r="H766" s="48" t="s">
        <v>224</v>
      </c>
      <c r="I766" s="63"/>
      <c r="J766" s="64">
        <v>1</v>
      </c>
    </row>
    <row r="767" spans="1:10" x14ac:dyDescent="0.15">
      <c r="A767" t="s">
        <v>60</v>
      </c>
      <c r="B767" t="s">
        <v>241</v>
      </c>
      <c r="C767">
        <v>185064</v>
      </c>
      <c r="D767">
        <v>500000</v>
      </c>
      <c r="E767" t="s">
        <v>266</v>
      </c>
      <c r="G767" s="48" t="s">
        <v>82</v>
      </c>
      <c r="H767" s="48" t="s">
        <v>226</v>
      </c>
      <c r="I767" s="63"/>
      <c r="J767" s="64">
        <v>1</v>
      </c>
    </row>
    <row r="768" spans="1:10" x14ac:dyDescent="0.15">
      <c r="A768" t="s">
        <v>61</v>
      </c>
      <c r="B768" t="s">
        <v>242</v>
      </c>
      <c r="C768">
        <v>30870</v>
      </c>
      <c r="D768">
        <v>500000</v>
      </c>
      <c r="E768" t="s">
        <v>266</v>
      </c>
      <c r="G768" s="48" t="s">
        <v>83</v>
      </c>
      <c r="H768" s="48" t="s">
        <v>227</v>
      </c>
      <c r="I768" s="63"/>
      <c r="J768" s="64">
        <v>1</v>
      </c>
    </row>
    <row r="769" spans="1:10" x14ac:dyDescent="0.15">
      <c r="A769" t="s">
        <v>62</v>
      </c>
      <c r="B769" t="s">
        <v>236</v>
      </c>
      <c r="C769">
        <v>490136</v>
      </c>
      <c r="D769">
        <v>100001</v>
      </c>
      <c r="E769" t="s">
        <v>265</v>
      </c>
      <c r="G769" s="48" t="s">
        <v>84</v>
      </c>
      <c r="H769" s="48" t="s">
        <v>227</v>
      </c>
      <c r="I769" s="63"/>
      <c r="J769" s="64">
        <v>1</v>
      </c>
    </row>
    <row r="770" spans="1:10" x14ac:dyDescent="0.15">
      <c r="A770" t="s">
        <v>63</v>
      </c>
      <c r="B770" t="s">
        <v>243</v>
      </c>
      <c r="C770">
        <v>157449</v>
      </c>
      <c r="D770">
        <v>100002</v>
      </c>
      <c r="E770" t="s">
        <v>265</v>
      </c>
      <c r="G770" s="48" t="s">
        <v>13</v>
      </c>
      <c r="H770" s="48" t="s">
        <v>231</v>
      </c>
      <c r="I770" s="63">
        <v>1</v>
      </c>
      <c r="J770" s="64"/>
    </row>
    <row r="771" spans="1:10" x14ac:dyDescent="0.15">
      <c r="A771" t="s">
        <v>64</v>
      </c>
      <c r="B771" t="s">
        <v>244</v>
      </c>
      <c r="C771">
        <v>296474</v>
      </c>
      <c r="D771">
        <v>100003</v>
      </c>
      <c r="E771" t="s">
        <v>265</v>
      </c>
      <c r="G771" s="39"/>
      <c r="H771" s="49" t="s">
        <v>236</v>
      </c>
      <c r="I771" s="65">
        <v>1</v>
      </c>
      <c r="J771" s="66"/>
    </row>
    <row r="772" spans="1:10" x14ac:dyDescent="0.15">
      <c r="A772" t="s">
        <v>66</v>
      </c>
      <c r="B772" t="s">
        <v>245</v>
      </c>
      <c r="C772">
        <v>62732</v>
      </c>
      <c r="D772">
        <v>500000</v>
      </c>
      <c r="E772" t="s">
        <v>266</v>
      </c>
      <c r="G772" s="39"/>
      <c r="H772" s="49" t="s">
        <v>225</v>
      </c>
      <c r="I772" s="65"/>
      <c r="J772" s="66">
        <v>1</v>
      </c>
    </row>
    <row r="773" spans="1:10" x14ac:dyDescent="0.15">
      <c r="A773" t="s">
        <v>65</v>
      </c>
      <c r="B773" t="s">
        <v>246</v>
      </c>
      <c r="C773">
        <v>339168</v>
      </c>
      <c r="D773">
        <v>500000</v>
      </c>
      <c r="E773" t="s">
        <v>266</v>
      </c>
      <c r="G773" s="39"/>
      <c r="H773" s="49" t="s">
        <v>224</v>
      </c>
      <c r="I773" s="65">
        <v>1</v>
      </c>
      <c r="J773" s="66"/>
    </row>
    <row r="774" spans="1:10" x14ac:dyDescent="0.15">
      <c r="A774" t="s">
        <v>43</v>
      </c>
      <c r="B774" t="s">
        <v>247</v>
      </c>
      <c r="C774">
        <v>166518</v>
      </c>
      <c r="D774">
        <v>500000</v>
      </c>
      <c r="E774" t="s">
        <v>266</v>
      </c>
      <c r="G774" s="39"/>
      <c r="H774" s="49" t="s">
        <v>222</v>
      </c>
      <c r="I774" s="65">
        <v>1</v>
      </c>
      <c r="J774" s="66"/>
    </row>
    <row r="775" spans="1:10" x14ac:dyDescent="0.15">
      <c r="A775" t="s">
        <v>44</v>
      </c>
      <c r="B775" t="s">
        <v>235</v>
      </c>
      <c r="C775">
        <v>387435</v>
      </c>
      <c r="D775">
        <v>500000</v>
      </c>
      <c r="E775" t="s">
        <v>266</v>
      </c>
      <c r="G775" s="39"/>
      <c r="H775" s="49" t="s">
        <v>223</v>
      </c>
      <c r="I775" s="65">
        <v>1</v>
      </c>
      <c r="J775" s="66"/>
    </row>
    <row r="776" spans="1:10" x14ac:dyDescent="0.15">
      <c r="A776" t="s">
        <v>45</v>
      </c>
      <c r="B776" t="s">
        <v>248</v>
      </c>
      <c r="C776">
        <v>8458</v>
      </c>
      <c r="D776">
        <v>500000</v>
      </c>
      <c r="E776" t="s">
        <v>266</v>
      </c>
      <c r="G776" s="39"/>
      <c r="H776" s="49" t="s">
        <v>247</v>
      </c>
      <c r="I776" s="65">
        <v>1</v>
      </c>
      <c r="J776" s="66"/>
    </row>
    <row r="777" spans="1:10" x14ac:dyDescent="0.15">
      <c r="A777" t="s">
        <v>46</v>
      </c>
      <c r="B777" t="s">
        <v>249</v>
      </c>
      <c r="C777">
        <v>477069</v>
      </c>
      <c r="D777">
        <v>500000</v>
      </c>
      <c r="E777" t="s">
        <v>266</v>
      </c>
      <c r="G777" s="39"/>
      <c r="H777" s="49" t="s">
        <v>227</v>
      </c>
      <c r="I777" s="65">
        <v>1</v>
      </c>
      <c r="J777" s="66"/>
    </row>
    <row r="778" spans="1:10" x14ac:dyDescent="0.15">
      <c r="A778" t="s">
        <v>47</v>
      </c>
      <c r="B778" t="s">
        <v>250</v>
      </c>
      <c r="C778">
        <v>183022</v>
      </c>
      <c r="D778">
        <v>500000</v>
      </c>
      <c r="E778" t="s">
        <v>266</v>
      </c>
      <c r="G778" s="39"/>
      <c r="H778" s="49" t="s">
        <v>234</v>
      </c>
      <c r="I778" s="65">
        <v>1</v>
      </c>
      <c r="J778" s="66"/>
    </row>
    <row r="779" spans="1:10" x14ac:dyDescent="0.15">
      <c r="A779" t="s">
        <v>48</v>
      </c>
      <c r="B779" t="s">
        <v>239</v>
      </c>
      <c r="C779">
        <v>68315</v>
      </c>
      <c r="D779">
        <v>500000</v>
      </c>
      <c r="E779" t="s">
        <v>266</v>
      </c>
      <c r="G779" s="48" t="s">
        <v>85</v>
      </c>
      <c r="H779" s="48" t="s">
        <v>227</v>
      </c>
      <c r="I779" s="63"/>
      <c r="J779" s="64">
        <v>1</v>
      </c>
    </row>
    <row r="780" spans="1:10" x14ac:dyDescent="0.15">
      <c r="A780" t="s">
        <v>49</v>
      </c>
      <c r="B780" t="s">
        <v>251</v>
      </c>
      <c r="C780">
        <v>352764</v>
      </c>
      <c r="D780">
        <v>500000</v>
      </c>
      <c r="E780" t="s">
        <v>266</v>
      </c>
      <c r="G780" s="48" t="s">
        <v>86</v>
      </c>
      <c r="H780" s="48" t="s">
        <v>227</v>
      </c>
      <c r="I780" s="63"/>
      <c r="J780" s="64">
        <v>1</v>
      </c>
    </row>
    <row r="781" spans="1:10" x14ac:dyDescent="0.15">
      <c r="A781" t="s">
        <v>54</v>
      </c>
      <c r="B781" t="s">
        <v>223</v>
      </c>
      <c r="C781">
        <v>237520</v>
      </c>
      <c r="D781">
        <v>10002</v>
      </c>
      <c r="E781" t="s">
        <v>265</v>
      </c>
      <c r="G781" s="48" t="s">
        <v>87</v>
      </c>
      <c r="H781" s="48" t="s">
        <v>227</v>
      </c>
      <c r="I781" s="63"/>
      <c r="J781" s="64">
        <v>1</v>
      </c>
    </row>
    <row r="782" spans="1:10" x14ac:dyDescent="0.15">
      <c r="A782" t="s">
        <v>56</v>
      </c>
      <c r="B782" t="s">
        <v>224</v>
      </c>
      <c r="C782">
        <v>263755</v>
      </c>
      <c r="D782">
        <v>100001</v>
      </c>
      <c r="E782" t="s">
        <v>265</v>
      </c>
      <c r="G782" s="48" t="s">
        <v>88</v>
      </c>
      <c r="H782" s="48" t="s">
        <v>227</v>
      </c>
      <c r="I782" s="63">
        <v>1</v>
      </c>
      <c r="J782" s="64"/>
    </row>
    <row r="783" spans="1:10" x14ac:dyDescent="0.15">
      <c r="A783" t="s">
        <v>57</v>
      </c>
      <c r="B783" t="s">
        <v>225</v>
      </c>
      <c r="C783">
        <v>111958</v>
      </c>
      <c r="D783">
        <v>100002</v>
      </c>
      <c r="E783" t="s">
        <v>265</v>
      </c>
      <c r="G783" s="48" t="s">
        <v>89</v>
      </c>
      <c r="H783" s="48" t="s">
        <v>227</v>
      </c>
      <c r="I783" s="63">
        <v>1</v>
      </c>
      <c r="J783" s="64"/>
    </row>
    <row r="784" spans="1:10" x14ac:dyDescent="0.15">
      <c r="A784" t="s">
        <v>62</v>
      </c>
      <c r="B784" t="s">
        <v>226</v>
      </c>
      <c r="C784">
        <v>212322</v>
      </c>
      <c r="D784">
        <v>100001</v>
      </c>
      <c r="E784" t="s">
        <v>265</v>
      </c>
      <c r="G784" s="48" t="s">
        <v>90</v>
      </c>
      <c r="H784" s="48" t="s">
        <v>227</v>
      </c>
      <c r="I784" s="63">
        <v>1</v>
      </c>
      <c r="J784" s="64"/>
    </row>
    <row r="785" spans="1:10" x14ac:dyDescent="0.15">
      <c r="A785" t="s">
        <v>51</v>
      </c>
      <c r="B785" t="s">
        <v>228</v>
      </c>
      <c r="C785">
        <v>451292</v>
      </c>
      <c r="D785">
        <v>100000</v>
      </c>
      <c r="E785" t="s">
        <v>265</v>
      </c>
      <c r="G785" s="48" t="s">
        <v>91</v>
      </c>
      <c r="H785" s="48" t="s">
        <v>227</v>
      </c>
      <c r="I785" s="63">
        <v>1</v>
      </c>
      <c r="J785" s="64"/>
    </row>
    <row r="786" spans="1:10" x14ac:dyDescent="0.15">
      <c r="A786" t="s">
        <v>53</v>
      </c>
      <c r="B786" t="s">
        <v>229</v>
      </c>
      <c r="C786">
        <v>381934</v>
      </c>
      <c r="D786">
        <v>10001</v>
      </c>
      <c r="E786" t="s">
        <v>265</v>
      </c>
      <c r="G786" s="48" t="s">
        <v>92</v>
      </c>
      <c r="H786" s="48" t="s">
        <v>227</v>
      </c>
      <c r="I786" s="63">
        <v>1</v>
      </c>
      <c r="J786" s="64"/>
    </row>
    <row r="787" spans="1:10" x14ac:dyDescent="0.15">
      <c r="A787" t="s">
        <v>55</v>
      </c>
      <c r="B787" t="s">
        <v>231</v>
      </c>
      <c r="C787">
        <v>420797</v>
      </c>
      <c r="D787">
        <v>100000</v>
      </c>
      <c r="E787" t="s">
        <v>265</v>
      </c>
      <c r="G787" s="48" t="s">
        <v>93</v>
      </c>
      <c r="H787" s="48" t="s">
        <v>227</v>
      </c>
      <c r="I787" s="63"/>
      <c r="J787" s="64">
        <v>1</v>
      </c>
    </row>
    <row r="788" spans="1:10" x14ac:dyDescent="0.15">
      <c r="A788" t="s">
        <v>56</v>
      </c>
      <c r="B788" t="s">
        <v>230</v>
      </c>
      <c r="C788">
        <v>388094</v>
      </c>
      <c r="D788">
        <v>100001</v>
      </c>
      <c r="E788" t="s">
        <v>265</v>
      </c>
      <c r="G788" s="48" t="s">
        <v>94</v>
      </c>
      <c r="H788" s="48" t="s">
        <v>230</v>
      </c>
      <c r="I788" s="63"/>
      <c r="J788" s="64">
        <v>1</v>
      </c>
    </row>
    <row r="789" spans="1:10" x14ac:dyDescent="0.15">
      <c r="A789" t="s">
        <v>57</v>
      </c>
      <c r="B789" t="s">
        <v>231</v>
      </c>
      <c r="C789">
        <v>57496</v>
      </c>
      <c r="D789">
        <v>100002</v>
      </c>
      <c r="E789" t="s">
        <v>266</v>
      </c>
      <c r="G789" s="48" t="s">
        <v>14</v>
      </c>
      <c r="H789" s="48" t="s">
        <v>229</v>
      </c>
      <c r="I789" s="63">
        <v>1</v>
      </c>
      <c r="J789" s="64"/>
    </row>
    <row r="790" spans="1:10" x14ac:dyDescent="0.15">
      <c r="A790" t="s">
        <v>58</v>
      </c>
      <c r="B790" t="s">
        <v>229</v>
      </c>
      <c r="C790">
        <v>362542</v>
      </c>
      <c r="D790">
        <v>100003</v>
      </c>
      <c r="E790" t="s">
        <v>265</v>
      </c>
      <c r="G790" s="39"/>
      <c r="H790" s="49" t="s">
        <v>230</v>
      </c>
      <c r="I790" s="65">
        <v>1</v>
      </c>
      <c r="J790" s="66"/>
    </row>
    <row r="791" spans="1:10" x14ac:dyDescent="0.15">
      <c r="A791" t="s">
        <v>59</v>
      </c>
      <c r="B791" t="s">
        <v>232</v>
      </c>
      <c r="C791">
        <v>256686</v>
      </c>
      <c r="D791">
        <v>500000</v>
      </c>
      <c r="E791" t="s">
        <v>266</v>
      </c>
      <c r="G791" s="39"/>
      <c r="H791" s="49" t="s">
        <v>224</v>
      </c>
      <c r="I791" s="65">
        <v>1</v>
      </c>
      <c r="J791" s="66"/>
    </row>
    <row r="792" spans="1:10" x14ac:dyDescent="0.15">
      <c r="A792" t="s">
        <v>60</v>
      </c>
      <c r="B792" t="s">
        <v>233</v>
      </c>
      <c r="C792">
        <v>184032</v>
      </c>
      <c r="D792">
        <v>500000</v>
      </c>
      <c r="E792" t="s">
        <v>266</v>
      </c>
      <c r="G792" s="39"/>
      <c r="H792" s="49" t="s">
        <v>226</v>
      </c>
      <c r="I792" s="65">
        <v>1</v>
      </c>
      <c r="J792" s="66"/>
    </row>
    <row r="793" spans="1:10" x14ac:dyDescent="0.15">
      <c r="A793" t="s">
        <v>62</v>
      </c>
      <c r="B793" t="s">
        <v>233</v>
      </c>
      <c r="C793">
        <v>403493</v>
      </c>
      <c r="D793">
        <v>100001</v>
      </c>
      <c r="E793" t="s">
        <v>265</v>
      </c>
      <c r="G793" s="39"/>
      <c r="H793" s="49" t="s">
        <v>222</v>
      </c>
      <c r="I793" s="65">
        <v>1</v>
      </c>
      <c r="J793" s="66"/>
    </row>
    <row r="794" spans="1:10" x14ac:dyDescent="0.15">
      <c r="A794" t="s">
        <v>66</v>
      </c>
      <c r="B794" t="s">
        <v>236</v>
      </c>
      <c r="C794">
        <v>471603</v>
      </c>
      <c r="D794">
        <v>500000</v>
      </c>
      <c r="E794" t="s">
        <v>266</v>
      </c>
      <c r="G794" s="39"/>
      <c r="H794" s="49" t="s">
        <v>223</v>
      </c>
      <c r="I794" s="65">
        <v>1</v>
      </c>
      <c r="J794" s="66"/>
    </row>
    <row r="795" spans="1:10" x14ac:dyDescent="0.15">
      <c r="A795" t="s">
        <v>65</v>
      </c>
      <c r="B795" t="s">
        <v>237</v>
      </c>
      <c r="C795">
        <v>359392</v>
      </c>
      <c r="D795">
        <v>500000</v>
      </c>
      <c r="E795" t="s">
        <v>266</v>
      </c>
      <c r="G795" s="39"/>
      <c r="H795" s="49" t="s">
        <v>235</v>
      </c>
      <c r="I795" s="65">
        <v>1</v>
      </c>
      <c r="J795" s="66"/>
    </row>
    <row r="796" spans="1:10" x14ac:dyDescent="0.15">
      <c r="A796" t="s">
        <v>66</v>
      </c>
      <c r="B796" t="s">
        <v>238</v>
      </c>
      <c r="C796">
        <v>171176</v>
      </c>
      <c r="D796">
        <v>500000</v>
      </c>
      <c r="E796" t="s">
        <v>266</v>
      </c>
      <c r="G796" s="39"/>
      <c r="H796" s="49" t="s">
        <v>227</v>
      </c>
      <c r="I796" s="65">
        <v>1</v>
      </c>
      <c r="J796" s="66"/>
    </row>
    <row r="797" spans="1:10" x14ac:dyDescent="0.15">
      <c r="A797" t="s">
        <v>68</v>
      </c>
      <c r="B797" t="s">
        <v>238</v>
      </c>
      <c r="C797">
        <v>418275</v>
      </c>
      <c r="D797">
        <v>500000</v>
      </c>
      <c r="E797" t="s">
        <v>266</v>
      </c>
      <c r="G797" s="39"/>
      <c r="H797" s="49" t="s">
        <v>234</v>
      </c>
      <c r="I797" s="65">
        <v>1</v>
      </c>
      <c r="J797" s="66"/>
    </row>
    <row r="798" spans="1:10" x14ac:dyDescent="0.15">
      <c r="A798" t="s">
        <v>61</v>
      </c>
      <c r="B798" t="s">
        <v>251</v>
      </c>
      <c r="C798">
        <v>45335</v>
      </c>
      <c r="D798">
        <v>500000</v>
      </c>
      <c r="E798" t="s">
        <v>266</v>
      </c>
      <c r="G798" s="39"/>
      <c r="H798" s="49" t="s">
        <v>233</v>
      </c>
      <c r="I798" s="65">
        <v>1</v>
      </c>
      <c r="J798" s="66"/>
    </row>
    <row r="799" spans="1:10" x14ac:dyDescent="0.15">
      <c r="A799" t="s">
        <v>67</v>
      </c>
      <c r="B799" t="s">
        <v>225</v>
      </c>
      <c r="C799">
        <v>242398</v>
      </c>
      <c r="D799">
        <v>500000</v>
      </c>
      <c r="E799" t="s">
        <v>266</v>
      </c>
      <c r="G799" s="39"/>
      <c r="H799" s="49" t="s">
        <v>237</v>
      </c>
      <c r="I799" s="65">
        <v>1</v>
      </c>
      <c r="J799" s="66"/>
    </row>
    <row r="800" spans="1:10" x14ac:dyDescent="0.15">
      <c r="A800" t="s">
        <v>68</v>
      </c>
      <c r="B800" t="s">
        <v>224</v>
      </c>
      <c r="C800">
        <v>475612</v>
      </c>
      <c r="D800">
        <v>500000</v>
      </c>
      <c r="E800" t="s">
        <v>266</v>
      </c>
      <c r="G800" s="48" t="s">
        <v>95</v>
      </c>
      <c r="H800" s="48" t="s">
        <v>230</v>
      </c>
      <c r="I800" s="63"/>
      <c r="J800" s="64">
        <v>1</v>
      </c>
    </row>
    <row r="801" spans="1:10" x14ac:dyDescent="0.15">
      <c r="A801" t="s">
        <v>69</v>
      </c>
      <c r="B801" t="s">
        <v>224</v>
      </c>
      <c r="C801">
        <v>125184</v>
      </c>
      <c r="D801">
        <v>500000</v>
      </c>
      <c r="E801" t="s">
        <v>266</v>
      </c>
      <c r="G801" s="48" t="s">
        <v>96</v>
      </c>
      <c r="H801" s="48" t="s">
        <v>230</v>
      </c>
      <c r="I801" s="63"/>
      <c r="J801" s="64">
        <v>1</v>
      </c>
    </row>
    <row r="802" spans="1:10" x14ac:dyDescent="0.15">
      <c r="A802" t="s">
        <v>70</v>
      </c>
      <c r="B802" t="s">
        <v>224</v>
      </c>
      <c r="C802">
        <v>446973</v>
      </c>
      <c r="D802">
        <v>500000</v>
      </c>
      <c r="E802" t="s">
        <v>266</v>
      </c>
      <c r="G802" s="48" t="s">
        <v>97</v>
      </c>
      <c r="H802" s="48" t="s">
        <v>230</v>
      </c>
      <c r="I802" s="63"/>
      <c r="J802" s="64">
        <v>1</v>
      </c>
    </row>
    <row r="803" spans="1:10" x14ac:dyDescent="0.15">
      <c r="A803" t="s">
        <v>71</v>
      </c>
      <c r="B803" t="s">
        <v>224</v>
      </c>
      <c r="C803">
        <v>826</v>
      </c>
      <c r="D803">
        <v>500000</v>
      </c>
      <c r="E803" t="s">
        <v>266</v>
      </c>
      <c r="G803" s="48" t="s">
        <v>98</v>
      </c>
      <c r="H803" s="48" t="s">
        <v>222</v>
      </c>
      <c r="I803" s="63"/>
      <c r="J803" s="64">
        <v>1</v>
      </c>
    </row>
    <row r="804" spans="1:10" x14ac:dyDescent="0.15">
      <c r="A804" t="s">
        <v>72</v>
      </c>
      <c r="B804" t="s">
        <v>226</v>
      </c>
      <c r="C804">
        <v>195841</v>
      </c>
      <c r="D804">
        <v>500000</v>
      </c>
      <c r="E804" t="s">
        <v>266</v>
      </c>
      <c r="G804" s="48" t="s">
        <v>99</v>
      </c>
      <c r="H804" s="48" t="s">
        <v>222</v>
      </c>
      <c r="I804" s="63"/>
      <c r="J804" s="64">
        <v>1</v>
      </c>
    </row>
    <row r="805" spans="1:10" x14ac:dyDescent="0.15">
      <c r="A805" t="s">
        <v>73</v>
      </c>
      <c r="B805" t="s">
        <v>227</v>
      </c>
      <c r="C805">
        <v>284263</v>
      </c>
      <c r="D805">
        <v>100000</v>
      </c>
      <c r="E805" t="s">
        <v>265</v>
      </c>
      <c r="G805" s="48" t="s">
        <v>100</v>
      </c>
      <c r="H805" s="48" t="s">
        <v>222</v>
      </c>
      <c r="I805" s="63"/>
      <c r="J805" s="64">
        <v>1</v>
      </c>
    </row>
    <row r="806" spans="1:10" x14ac:dyDescent="0.15">
      <c r="A806" t="s">
        <v>74</v>
      </c>
      <c r="B806" t="s">
        <v>227</v>
      </c>
      <c r="C806">
        <v>206552</v>
      </c>
      <c r="D806">
        <v>10000</v>
      </c>
      <c r="E806" t="s">
        <v>265</v>
      </c>
      <c r="G806" s="48" t="s">
        <v>101</v>
      </c>
      <c r="H806" s="48" t="s">
        <v>222</v>
      </c>
      <c r="I806" s="63">
        <v>1</v>
      </c>
      <c r="J806" s="64"/>
    </row>
    <row r="807" spans="1:10" x14ac:dyDescent="0.15">
      <c r="A807" t="s">
        <v>75</v>
      </c>
      <c r="B807" t="s">
        <v>227</v>
      </c>
      <c r="C807">
        <v>41025</v>
      </c>
      <c r="D807">
        <v>10001</v>
      </c>
      <c r="E807" t="s">
        <v>265</v>
      </c>
      <c r="G807" s="48" t="s">
        <v>102</v>
      </c>
      <c r="H807" s="48" t="s">
        <v>222</v>
      </c>
      <c r="I807" s="63">
        <v>1</v>
      </c>
      <c r="J807" s="64"/>
    </row>
    <row r="808" spans="1:10" x14ac:dyDescent="0.15">
      <c r="A808" t="s">
        <v>76</v>
      </c>
      <c r="B808" t="s">
        <v>227</v>
      </c>
      <c r="C808">
        <v>101398</v>
      </c>
      <c r="D808">
        <v>10002</v>
      </c>
      <c r="E808" t="s">
        <v>265</v>
      </c>
      <c r="G808" s="48" t="s">
        <v>103</v>
      </c>
      <c r="H808" s="48" t="s">
        <v>222</v>
      </c>
      <c r="I808" s="63">
        <v>1</v>
      </c>
      <c r="J808" s="64"/>
    </row>
    <row r="809" spans="1:10" x14ac:dyDescent="0.15">
      <c r="G809" s="48" t="s">
        <v>104</v>
      </c>
      <c r="H809" s="48" t="s">
        <v>222</v>
      </c>
      <c r="I809" s="63">
        <v>1</v>
      </c>
      <c r="J809" s="64"/>
    </row>
    <row r="810" spans="1:10" x14ac:dyDescent="0.15">
      <c r="G810" s="50" t="s">
        <v>186</v>
      </c>
      <c r="H810" s="52"/>
      <c r="I810" s="67">
        <v>480</v>
      </c>
      <c r="J810" s="68">
        <v>327</v>
      </c>
    </row>
    <row r="811" spans="1:10" x14ac:dyDescent="0.15">
      <c r="G811"/>
    </row>
    <row r="812" spans="1:10" x14ac:dyDescent="0.15">
      <c r="G812"/>
    </row>
    <row r="813" spans="1:10" x14ac:dyDescent="0.15">
      <c r="G813"/>
    </row>
    <row r="814" spans="1:10" x14ac:dyDescent="0.15">
      <c r="G814"/>
    </row>
    <row r="815" spans="1:10" x14ac:dyDescent="0.15">
      <c r="G815"/>
    </row>
    <row r="816" spans="1:10" x14ac:dyDescent="0.15">
      <c r="G816"/>
    </row>
    <row r="817" spans="7:7" x14ac:dyDescent="0.15">
      <c r="G817"/>
    </row>
    <row r="818" spans="7:7" x14ac:dyDescent="0.15">
      <c r="G818"/>
    </row>
    <row r="819" spans="7:7" x14ac:dyDescent="0.15">
      <c r="G819"/>
    </row>
    <row r="820" spans="7:7" x14ac:dyDescent="0.15">
      <c r="G820"/>
    </row>
    <row r="821" spans="7:7" x14ac:dyDescent="0.15">
      <c r="G821"/>
    </row>
    <row r="822" spans="7:7" x14ac:dyDescent="0.15">
      <c r="G822"/>
    </row>
    <row r="823" spans="7:7" x14ac:dyDescent="0.15">
      <c r="G823"/>
    </row>
    <row r="824" spans="7:7" x14ac:dyDescent="0.15">
      <c r="G824"/>
    </row>
    <row r="825" spans="7:7" x14ac:dyDescent="0.15">
      <c r="G825"/>
    </row>
    <row r="826" spans="7:7" x14ac:dyDescent="0.15">
      <c r="G826"/>
    </row>
    <row r="827" spans="7:7" x14ac:dyDescent="0.15">
      <c r="G827"/>
    </row>
    <row r="828" spans="7:7" x14ac:dyDescent="0.15">
      <c r="G828"/>
    </row>
    <row r="829" spans="7:7" x14ac:dyDescent="0.15">
      <c r="G829"/>
    </row>
    <row r="830" spans="7:7" x14ac:dyDescent="0.15">
      <c r="G830"/>
    </row>
    <row r="831" spans="7:7" x14ac:dyDescent="0.15">
      <c r="G831"/>
    </row>
    <row r="832" spans="7:7" x14ac:dyDescent="0.15">
      <c r="G832"/>
    </row>
    <row r="833" spans="7:7" x14ac:dyDescent="0.15">
      <c r="G833"/>
    </row>
    <row r="834" spans="7:7" x14ac:dyDescent="0.15">
      <c r="G834"/>
    </row>
    <row r="835" spans="7:7" x14ac:dyDescent="0.15">
      <c r="G835"/>
    </row>
    <row r="836" spans="7:7" x14ac:dyDescent="0.15">
      <c r="G836"/>
    </row>
    <row r="837" spans="7:7" x14ac:dyDescent="0.15">
      <c r="G837"/>
    </row>
    <row r="838" spans="7:7" x14ac:dyDescent="0.15">
      <c r="G838"/>
    </row>
    <row r="839" spans="7:7" x14ac:dyDescent="0.15">
      <c r="G839"/>
    </row>
    <row r="840" spans="7:7" x14ac:dyDescent="0.15">
      <c r="G840"/>
    </row>
    <row r="841" spans="7:7" x14ac:dyDescent="0.15">
      <c r="G841"/>
    </row>
    <row r="842" spans="7:7" x14ac:dyDescent="0.15">
      <c r="G842"/>
    </row>
    <row r="843" spans="7:7" x14ac:dyDescent="0.15">
      <c r="G843"/>
    </row>
    <row r="844" spans="7:7" x14ac:dyDescent="0.15">
      <c r="G844"/>
    </row>
    <row r="845" spans="7:7" x14ac:dyDescent="0.15">
      <c r="G845"/>
    </row>
    <row r="846" spans="7:7" x14ac:dyDescent="0.15">
      <c r="G846"/>
    </row>
    <row r="847" spans="7:7" x14ac:dyDescent="0.15">
      <c r="G847"/>
    </row>
    <row r="848" spans="7:7" x14ac:dyDescent="0.15">
      <c r="G848"/>
    </row>
    <row r="849" spans="7:7" x14ac:dyDescent="0.15">
      <c r="G849"/>
    </row>
    <row r="850" spans="7:7" x14ac:dyDescent="0.15">
      <c r="G850"/>
    </row>
    <row r="851" spans="7:7" x14ac:dyDescent="0.15">
      <c r="G851"/>
    </row>
    <row r="852" spans="7:7" x14ac:dyDescent="0.15">
      <c r="G852"/>
    </row>
    <row r="853" spans="7:7" x14ac:dyDescent="0.15">
      <c r="G853"/>
    </row>
    <row r="854" spans="7:7" x14ac:dyDescent="0.15">
      <c r="G854"/>
    </row>
    <row r="855" spans="7:7" x14ac:dyDescent="0.15">
      <c r="G855"/>
    </row>
    <row r="856" spans="7:7" x14ac:dyDescent="0.15">
      <c r="G856"/>
    </row>
    <row r="857" spans="7:7" x14ac:dyDescent="0.15">
      <c r="G857"/>
    </row>
    <row r="858" spans="7:7" x14ac:dyDescent="0.15">
      <c r="G858"/>
    </row>
    <row r="859" spans="7:7" x14ac:dyDescent="0.15">
      <c r="G859"/>
    </row>
    <row r="860" spans="7:7" x14ac:dyDescent="0.15">
      <c r="G860"/>
    </row>
    <row r="861" spans="7:7" x14ac:dyDescent="0.15">
      <c r="G861"/>
    </row>
    <row r="862" spans="7:7" x14ac:dyDescent="0.15">
      <c r="G862"/>
    </row>
    <row r="863" spans="7:7" x14ac:dyDescent="0.15">
      <c r="G863"/>
    </row>
    <row r="864" spans="7:7" x14ac:dyDescent="0.15">
      <c r="G864"/>
    </row>
    <row r="865" spans="7:7" x14ac:dyDescent="0.15">
      <c r="G865"/>
    </row>
    <row r="866" spans="7:7" x14ac:dyDescent="0.15">
      <c r="G866"/>
    </row>
    <row r="867" spans="7:7" x14ac:dyDescent="0.15">
      <c r="G867"/>
    </row>
    <row r="868" spans="7:7" x14ac:dyDescent="0.15">
      <c r="G868"/>
    </row>
    <row r="869" spans="7:7" x14ac:dyDescent="0.15">
      <c r="G869"/>
    </row>
    <row r="870" spans="7:7" x14ac:dyDescent="0.15">
      <c r="G870"/>
    </row>
    <row r="871" spans="7:7" x14ac:dyDescent="0.15">
      <c r="G871"/>
    </row>
    <row r="872" spans="7:7" x14ac:dyDescent="0.15">
      <c r="G872"/>
    </row>
    <row r="873" spans="7:7" x14ac:dyDescent="0.15">
      <c r="G873"/>
    </row>
    <row r="874" spans="7:7" x14ac:dyDescent="0.15">
      <c r="G874"/>
    </row>
    <row r="875" spans="7:7" x14ac:dyDescent="0.15">
      <c r="G875"/>
    </row>
    <row r="876" spans="7:7" x14ac:dyDescent="0.15">
      <c r="G876"/>
    </row>
    <row r="877" spans="7:7" x14ac:dyDescent="0.15">
      <c r="G877"/>
    </row>
    <row r="878" spans="7:7" x14ac:dyDescent="0.15">
      <c r="G878"/>
    </row>
    <row r="879" spans="7:7" x14ac:dyDescent="0.15">
      <c r="G879"/>
    </row>
    <row r="880" spans="7:7" x14ac:dyDescent="0.15">
      <c r="G880"/>
    </row>
    <row r="881" spans="7:7" x14ac:dyDescent="0.15">
      <c r="G881"/>
    </row>
    <row r="882" spans="7:7" x14ac:dyDescent="0.15">
      <c r="G882"/>
    </row>
    <row r="883" spans="7:7" x14ac:dyDescent="0.15">
      <c r="G883"/>
    </row>
    <row r="884" spans="7:7" x14ac:dyDescent="0.15">
      <c r="G884"/>
    </row>
    <row r="885" spans="7:7" x14ac:dyDescent="0.15">
      <c r="G885"/>
    </row>
    <row r="886" spans="7:7" x14ac:dyDescent="0.15">
      <c r="G886"/>
    </row>
    <row r="887" spans="7:7" x14ac:dyDescent="0.15">
      <c r="G887"/>
    </row>
    <row r="888" spans="7:7" x14ac:dyDescent="0.15">
      <c r="G888"/>
    </row>
    <row r="889" spans="7:7" x14ac:dyDescent="0.15">
      <c r="G889"/>
    </row>
    <row r="890" spans="7:7" x14ac:dyDescent="0.15">
      <c r="G890"/>
    </row>
    <row r="891" spans="7:7" x14ac:dyDescent="0.15">
      <c r="G891"/>
    </row>
    <row r="892" spans="7:7" x14ac:dyDescent="0.15">
      <c r="G892"/>
    </row>
    <row r="893" spans="7:7" x14ac:dyDescent="0.15">
      <c r="G893"/>
    </row>
    <row r="894" spans="7:7" x14ac:dyDescent="0.15">
      <c r="G894"/>
    </row>
    <row r="895" spans="7:7" x14ac:dyDescent="0.15">
      <c r="G895"/>
    </row>
    <row r="896" spans="7:7" x14ac:dyDescent="0.15">
      <c r="G896"/>
    </row>
    <row r="897" spans="7:7" x14ac:dyDescent="0.15">
      <c r="G897"/>
    </row>
    <row r="898" spans="7:7" x14ac:dyDescent="0.15">
      <c r="G898"/>
    </row>
    <row r="899" spans="7:7" x14ac:dyDescent="0.15">
      <c r="G899"/>
    </row>
    <row r="900" spans="7:7" x14ac:dyDescent="0.15">
      <c r="G900"/>
    </row>
    <row r="901" spans="7:7" x14ac:dyDescent="0.15">
      <c r="G901"/>
    </row>
    <row r="902" spans="7:7" x14ac:dyDescent="0.15">
      <c r="G902"/>
    </row>
    <row r="903" spans="7:7" x14ac:dyDescent="0.15">
      <c r="G903"/>
    </row>
    <row r="904" spans="7:7" x14ac:dyDescent="0.15">
      <c r="G904"/>
    </row>
    <row r="905" spans="7:7" x14ac:dyDescent="0.15">
      <c r="G905"/>
    </row>
    <row r="906" spans="7:7" x14ac:dyDescent="0.15">
      <c r="G906"/>
    </row>
    <row r="907" spans="7:7" x14ac:dyDescent="0.15">
      <c r="G907"/>
    </row>
    <row r="908" spans="7:7" x14ac:dyDescent="0.15">
      <c r="G908"/>
    </row>
    <row r="909" spans="7:7" x14ac:dyDescent="0.15">
      <c r="G909"/>
    </row>
    <row r="910" spans="7:7" x14ac:dyDescent="0.15">
      <c r="G910"/>
    </row>
  </sheetData>
  <conditionalFormatting sqref="A1:E808">
    <cfRule type="containsText" dxfId="339" priority="2" stopIfTrue="1" operator="containsText" text="Exceeded">
      <formula>NOT(ISERROR(SEARCH("Exceeded",A1)))</formula>
    </cfRule>
  </conditionalFormatting>
  <conditionalFormatting pivot="1" sqref="I3">
    <cfRule type="containsText" dxfId="338" priority="1" stopIfTrue="1" operator="containsText" text="Yes">
      <formula>NOT(ISERROR(SEARCH("Yes",I3)))</formula>
    </cfRule>
  </conditionalFormatting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04A9-5669-074C-97CE-092ABF4878D6}">
  <dimension ref="A1:CX33"/>
  <sheetViews>
    <sheetView workbookViewId="0">
      <selection activeCell="E24" sqref="E24"/>
    </sheetView>
  </sheetViews>
  <sheetFormatPr baseColWidth="10" defaultRowHeight="13" x14ac:dyDescent="0.15"/>
  <cols>
    <col min="1" max="1" width="17.33203125" bestFit="1" customWidth="1"/>
    <col min="2" max="101" width="11.5" bestFit="1" customWidth="1"/>
    <col min="102" max="102" width="10.33203125" bestFit="1" customWidth="1"/>
  </cols>
  <sheetData>
    <row r="1" spans="1:102" x14ac:dyDescent="0.15">
      <c r="A1" s="30" t="s">
        <v>187</v>
      </c>
      <c r="B1" s="30" t="s">
        <v>164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1"/>
    </row>
    <row r="2" spans="1:102" s="42" customFormat="1" x14ac:dyDescent="0.15">
      <c r="A2" s="43" t="s">
        <v>185</v>
      </c>
      <c r="B2" s="44" t="s">
        <v>6</v>
      </c>
      <c r="C2" s="45" t="s">
        <v>15</v>
      </c>
      <c r="D2" s="45" t="s">
        <v>105</v>
      </c>
      <c r="E2" s="45" t="s">
        <v>16</v>
      </c>
      <c r="F2" s="45" t="s">
        <v>17</v>
      </c>
      <c r="G2" s="45" t="s">
        <v>18</v>
      </c>
      <c r="H2" s="45" t="s">
        <v>19</v>
      </c>
      <c r="I2" s="45" t="s">
        <v>20</v>
      </c>
      <c r="J2" s="45" t="s">
        <v>21</v>
      </c>
      <c r="K2" s="45" t="s">
        <v>22</v>
      </c>
      <c r="L2" s="45" t="s">
        <v>23</v>
      </c>
      <c r="M2" s="45" t="s">
        <v>24</v>
      </c>
      <c r="N2" s="45" t="s">
        <v>7</v>
      </c>
      <c r="O2" s="45" t="s">
        <v>25</v>
      </c>
      <c r="P2" s="45" t="s">
        <v>26</v>
      </c>
      <c r="Q2" s="45" t="s">
        <v>27</v>
      </c>
      <c r="R2" s="45" t="s">
        <v>28</v>
      </c>
      <c r="S2" s="45" t="s">
        <v>29</v>
      </c>
      <c r="T2" s="45" t="s">
        <v>30</v>
      </c>
      <c r="U2" s="45" t="s">
        <v>31</v>
      </c>
      <c r="V2" s="45" t="s">
        <v>32</v>
      </c>
      <c r="W2" s="45" t="s">
        <v>33</v>
      </c>
      <c r="X2" s="45" t="s">
        <v>34</v>
      </c>
      <c r="Y2" s="45" t="s">
        <v>8</v>
      </c>
      <c r="Z2" s="45" t="s">
        <v>35</v>
      </c>
      <c r="AA2" s="45" t="s">
        <v>36</v>
      </c>
      <c r="AB2" s="45" t="s">
        <v>37</v>
      </c>
      <c r="AC2" s="45" t="s">
        <v>38</v>
      </c>
      <c r="AD2" s="45" t="s">
        <v>39</v>
      </c>
      <c r="AE2" s="45" t="s">
        <v>40</v>
      </c>
      <c r="AF2" s="45" t="s">
        <v>41</v>
      </c>
      <c r="AG2" s="45" t="s">
        <v>42</v>
      </c>
      <c r="AH2" s="45" t="s">
        <v>43</v>
      </c>
      <c r="AI2" s="45" t="s">
        <v>44</v>
      </c>
      <c r="AJ2" s="45" t="s">
        <v>9</v>
      </c>
      <c r="AK2" s="45" t="s">
        <v>45</v>
      </c>
      <c r="AL2" s="45" t="s">
        <v>46</v>
      </c>
      <c r="AM2" s="45" t="s">
        <v>47</v>
      </c>
      <c r="AN2" s="45" t="s">
        <v>48</v>
      </c>
      <c r="AO2" s="45" t="s">
        <v>49</v>
      </c>
      <c r="AP2" s="45" t="s">
        <v>50</v>
      </c>
      <c r="AQ2" s="45" t="s">
        <v>51</v>
      </c>
      <c r="AR2" s="45" t="s">
        <v>52</v>
      </c>
      <c r="AS2" s="45" t="s">
        <v>53</v>
      </c>
      <c r="AT2" s="45" t="s">
        <v>54</v>
      </c>
      <c r="AU2" s="45" t="s">
        <v>10</v>
      </c>
      <c r="AV2" s="45" t="s">
        <v>55</v>
      </c>
      <c r="AW2" s="45" t="s">
        <v>56</v>
      </c>
      <c r="AX2" s="45" t="s">
        <v>57</v>
      </c>
      <c r="AY2" s="45" t="s">
        <v>58</v>
      </c>
      <c r="AZ2" s="45" t="s">
        <v>59</v>
      </c>
      <c r="BA2" s="45" t="s">
        <v>60</v>
      </c>
      <c r="BB2" s="45" t="s">
        <v>61</v>
      </c>
      <c r="BC2" s="45" t="s">
        <v>62</v>
      </c>
      <c r="BD2" s="45" t="s">
        <v>63</v>
      </c>
      <c r="BE2" s="45" t="s">
        <v>64</v>
      </c>
      <c r="BF2" s="45" t="s">
        <v>11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5" t="s">
        <v>70</v>
      </c>
      <c r="BM2" s="45" t="s">
        <v>71</v>
      </c>
      <c r="BN2" s="45" t="s">
        <v>72</v>
      </c>
      <c r="BO2" s="45" t="s">
        <v>73</v>
      </c>
      <c r="BP2" s="45" t="s">
        <v>74</v>
      </c>
      <c r="BQ2" s="45" t="s">
        <v>12</v>
      </c>
      <c r="BR2" s="45" t="s">
        <v>75</v>
      </c>
      <c r="BS2" s="45" t="s">
        <v>76</v>
      </c>
      <c r="BT2" s="45" t="s">
        <v>77</v>
      </c>
      <c r="BU2" s="45" t="s">
        <v>78</v>
      </c>
      <c r="BV2" s="45" t="s">
        <v>79</v>
      </c>
      <c r="BW2" s="45" t="s">
        <v>80</v>
      </c>
      <c r="BX2" s="45" t="s">
        <v>81</v>
      </c>
      <c r="BY2" s="45" t="s">
        <v>82</v>
      </c>
      <c r="BZ2" s="45" t="s">
        <v>83</v>
      </c>
      <c r="CA2" s="45" t="s">
        <v>84</v>
      </c>
      <c r="CB2" s="45" t="s">
        <v>13</v>
      </c>
      <c r="CC2" s="45" t="s">
        <v>85</v>
      </c>
      <c r="CD2" s="45" t="s">
        <v>86</v>
      </c>
      <c r="CE2" s="45" t="s">
        <v>87</v>
      </c>
      <c r="CF2" s="45" t="s">
        <v>88</v>
      </c>
      <c r="CG2" s="45" t="s">
        <v>89</v>
      </c>
      <c r="CH2" s="45" t="s">
        <v>90</v>
      </c>
      <c r="CI2" s="45" t="s">
        <v>91</v>
      </c>
      <c r="CJ2" s="45" t="s">
        <v>92</v>
      </c>
      <c r="CK2" s="45" t="s">
        <v>93</v>
      </c>
      <c r="CL2" s="45" t="s">
        <v>94</v>
      </c>
      <c r="CM2" s="45" t="s">
        <v>14</v>
      </c>
      <c r="CN2" s="45" t="s">
        <v>95</v>
      </c>
      <c r="CO2" s="45" t="s">
        <v>96</v>
      </c>
      <c r="CP2" s="45" t="s">
        <v>97</v>
      </c>
      <c r="CQ2" s="45" t="s">
        <v>98</v>
      </c>
      <c r="CR2" s="45" t="s">
        <v>99</v>
      </c>
      <c r="CS2" s="45" t="s">
        <v>100</v>
      </c>
      <c r="CT2" s="45" t="s">
        <v>101</v>
      </c>
      <c r="CU2" s="45" t="s">
        <v>102</v>
      </c>
      <c r="CV2" s="45" t="s">
        <v>103</v>
      </c>
      <c r="CW2" s="45" t="s">
        <v>104</v>
      </c>
      <c r="CX2" s="46" t="s">
        <v>186</v>
      </c>
    </row>
    <row r="3" spans="1:102" x14ac:dyDescent="0.15">
      <c r="A3" s="31">
        <v>37987</v>
      </c>
      <c r="B3" s="25">
        <v>1511172.7462817375</v>
      </c>
      <c r="C3" s="26">
        <v>747428.09192351752</v>
      </c>
      <c r="D3" s="26">
        <v>42254.191498998618</v>
      </c>
      <c r="E3" s="26">
        <v>819544.72984299669</v>
      </c>
      <c r="F3" s="26">
        <v>744970.59139006061</v>
      </c>
      <c r="G3" s="26">
        <v>633662.21336178354</v>
      </c>
      <c r="H3" s="26">
        <v>515466.03834975988</v>
      </c>
      <c r="I3" s="26">
        <v>794046.63809586014</v>
      </c>
      <c r="J3" s="26">
        <v>722016.13599324482</v>
      </c>
      <c r="K3" s="26">
        <v>1037959.0935924993</v>
      </c>
      <c r="L3" s="26">
        <v>1018211.5486238264</v>
      </c>
      <c r="M3" s="26">
        <v>684822.32794750156</v>
      </c>
      <c r="N3" s="26">
        <v>735263.79990724125</v>
      </c>
      <c r="O3" s="26">
        <v>1017822.5257541528</v>
      </c>
      <c r="P3" s="26">
        <v>1590263.6325355491</v>
      </c>
      <c r="Q3" s="26">
        <v>2126632.2153538931</v>
      </c>
      <c r="R3" s="26">
        <v>1826465.9140721341</v>
      </c>
      <c r="S3" s="26">
        <v>1830944.1666341352</v>
      </c>
      <c r="T3" s="26">
        <v>1329579.3147685898</v>
      </c>
      <c r="U3" s="26">
        <v>761706.13297099026</v>
      </c>
      <c r="V3" s="26">
        <v>1494497.0630983415</v>
      </c>
      <c r="W3" s="26">
        <v>1436929.9399858634</v>
      </c>
      <c r="X3" s="26">
        <v>1499474.3563287403</v>
      </c>
      <c r="Y3" s="26">
        <v>647216.61564655334</v>
      </c>
      <c r="Z3" s="26">
        <v>1106830.5455073027</v>
      </c>
      <c r="AA3" s="26">
        <v>625682.82669286639</v>
      </c>
      <c r="AB3" s="26">
        <v>861737.43823093164</v>
      </c>
      <c r="AC3" s="26">
        <v>636075.49618539435</v>
      </c>
      <c r="AD3" s="26">
        <v>461909.78885662276</v>
      </c>
      <c r="AE3" s="26">
        <v>640171.6211454235</v>
      </c>
      <c r="AF3" s="26">
        <v>1905283.2307399197</v>
      </c>
      <c r="AG3" s="26">
        <v>2605014.7784195933</v>
      </c>
      <c r="AH3" s="26">
        <v>1991222.986053763</v>
      </c>
      <c r="AI3" s="26">
        <v>2417496.3183050375</v>
      </c>
      <c r="AJ3" s="26">
        <v>1103215.9232740211</v>
      </c>
      <c r="AK3" s="26">
        <v>2233137.2704046075</v>
      </c>
      <c r="AL3" s="26">
        <v>995727.70259811752</v>
      </c>
      <c r="AM3" s="26">
        <v>1940789.8472158548</v>
      </c>
      <c r="AN3" s="26">
        <v>1098572.1659404256</v>
      </c>
      <c r="AO3" s="26">
        <v>1293629.7216696905</v>
      </c>
      <c r="AP3" s="26">
        <v>1530605.6998590138</v>
      </c>
      <c r="AQ3" s="26">
        <v>1236969.3569653193</v>
      </c>
      <c r="AR3" s="26">
        <v>1801866.6853257583</v>
      </c>
      <c r="AS3" s="26">
        <v>839325.84807868395</v>
      </c>
      <c r="AT3" s="26">
        <v>1378397.473729034</v>
      </c>
      <c r="AU3" s="26">
        <v>861967.58983788872</v>
      </c>
      <c r="AV3" s="26">
        <v>592403.60021470056</v>
      </c>
      <c r="AW3" s="26">
        <v>393488.1722870901</v>
      </c>
      <c r="AX3" s="26">
        <v>747968.7760163052</v>
      </c>
      <c r="AY3" s="26">
        <v>877419.20057595125</v>
      </c>
      <c r="AZ3" s="26">
        <v>1174047.6142763933</v>
      </c>
      <c r="BA3" s="26">
        <v>450308.99408558564</v>
      </c>
      <c r="BB3" s="26">
        <v>502815.99527038925</v>
      </c>
      <c r="BC3" s="26">
        <v>599069.94723494246</v>
      </c>
      <c r="BD3" s="26">
        <v>1062076.6355455334</v>
      </c>
      <c r="BE3" s="26">
        <v>1819059.342436112</v>
      </c>
      <c r="BF3" s="26">
        <v>789286.87522558006</v>
      </c>
      <c r="BG3" s="26">
        <v>2245218.3109192643</v>
      </c>
      <c r="BH3" s="26">
        <v>1087475.391388743</v>
      </c>
      <c r="BI3" s="26">
        <v>289556.19421411754</v>
      </c>
      <c r="BJ3" s="26"/>
      <c r="BK3" s="26"/>
      <c r="BL3" s="26">
        <v>424641.29908057768</v>
      </c>
      <c r="BM3" s="26">
        <v>287238.46669913654</v>
      </c>
      <c r="BN3" s="26">
        <v>403225.88446499332</v>
      </c>
      <c r="BO3" s="26">
        <v>437427.3270969296</v>
      </c>
      <c r="BP3" s="26"/>
      <c r="BQ3" s="26">
        <v>1666068.1171464496</v>
      </c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>
        <v>1023883.1095723938</v>
      </c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>
        <v>1107113.4782866444</v>
      </c>
      <c r="CN3" s="26"/>
      <c r="CO3" s="26"/>
      <c r="CP3" s="26"/>
      <c r="CQ3" s="26">
        <v>366993.64342980593</v>
      </c>
      <c r="CR3" s="26">
        <v>321836.01150805014</v>
      </c>
      <c r="CS3" s="26">
        <v>347833.87952415115</v>
      </c>
      <c r="CT3" s="26">
        <v>320363.53569812869</v>
      </c>
      <c r="CU3" s="26">
        <v>164330.04227026855</v>
      </c>
      <c r="CV3" s="26">
        <v>87483.511991895692</v>
      </c>
      <c r="CW3" s="26">
        <v>476020.38664716639</v>
      </c>
      <c r="CX3" s="21">
        <v>75198634.082100525</v>
      </c>
    </row>
    <row r="4" spans="1:102" x14ac:dyDescent="0.15">
      <c r="A4" s="32">
        <v>38018</v>
      </c>
      <c r="B4" s="27">
        <v>41381.105868565639</v>
      </c>
      <c r="C4" s="4"/>
      <c r="D4" s="4"/>
      <c r="E4" s="4">
        <v>501940.26761141699</v>
      </c>
      <c r="F4" s="4">
        <v>414392.06284730352</v>
      </c>
      <c r="G4" s="4"/>
      <c r="H4" s="4"/>
      <c r="I4" s="4">
        <v>194809.21761627067</v>
      </c>
      <c r="J4" s="4"/>
      <c r="K4" s="4"/>
      <c r="L4" s="4"/>
      <c r="M4" s="4"/>
      <c r="N4" s="4"/>
      <c r="O4" s="4"/>
      <c r="P4" s="4">
        <v>406001.04257731314</v>
      </c>
      <c r="Q4" s="4">
        <v>375836.6608609361</v>
      </c>
      <c r="R4" s="4"/>
      <c r="S4" s="4">
        <v>457043.42424128141</v>
      </c>
      <c r="T4" s="4"/>
      <c r="U4" s="4"/>
      <c r="V4" s="4"/>
      <c r="W4" s="4">
        <v>811413.78472932219</v>
      </c>
      <c r="X4" s="4">
        <v>239714.01332361263</v>
      </c>
      <c r="Y4" s="4"/>
      <c r="Z4" s="4"/>
      <c r="AA4" s="4"/>
      <c r="AB4" s="4"/>
      <c r="AC4" s="4"/>
      <c r="AD4" s="4"/>
      <c r="AE4" s="4">
        <v>478866.93378686591</v>
      </c>
      <c r="AF4" s="4">
        <v>345332.75584565435</v>
      </c>
      <c r="AG4" s="4">
        <v>490799.12678050296</v>
      </c>
      <c r="AH4" s="4"/>
      <c r="AI4" s="4"/>
      <c r="AJ4" s="4"/>
      <c r="AK4" s="4"/>
      <c r="AL4" s="4"/>
      <c r="AM4" s="4">
        <v>125103.44989975946</v>
      </c>
      <c r="AN4" s="4">
        <v>489807.17712716118</v>
      </c>
      <c r="AO4" s="4">
        <v>465841.91877554666</v>
      </c>
      <c r="AP4" s="4"/>
      <c r="AQ4" s="4"/>
      <c r="AR4" s="4"/>
      <c r="AS4" s="4"/>
      <c r="AT4" s="4"/>
      <c r="AU4" s="4"/>
      <c r="AV4" s="4"/>
      <c r="AW4" s="4">
        <v>110511.99414186357</v>
      </c>
      <c r="AX4" s="4">
        <v>111957.50757364869</v>
      </c>
      <c r="AY4" s="4"/>
      <c r="AZ4" s="4"/>
      <c r="BA4" s="4"/>
      <c r="BB4" s="4"/>
      <c r="BC4" s="4"/>
      <c r="BD4" s="4">
        <v>289278.89058932679</v>
      </c>
      <c r="BE4" s="4">
        <v>329085.19209789921</v>
      </c>
      <c r="BF4" s="4"/>
      <c r="BG4" s="4"/>
      <c r="BH4" s="4"/>
      <c r="BI4" s="4">
        <v>242398.02413416168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324334.8783425797</v>
      </c>
      <c r="BU4" s="4"/>
      <c r="BV4" s="4"/>
      <c r="BW4" s="4"/>
      <c r="BX4" s="4"/>
      <c r="BY4" s="4"/>
      <c r="BZ4" s="4"/>
      <c r="CA4" s="4"/>
      <c r="CB4" s="4">
        <v>60301.644710272609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22">
        <v>7306151.0734812645</v>
      </c>
    </row>
    <row r="5" spans="1:102" x14ac:dyDescent="0.15">
      <c r="A5" s="32">
        <v>38047</v>
      </c>
      <c r="B5" s="27"/>
      <c r="C5" s="4">
        <v>435158.55647704436</v>
      </c>
      <c r="D5" s="4"/>
      <c r="E5" s="4"/>
      <c r="F5" s="4"/>
      <c r="G5" s="4"/>
      <c r="H5" s="4"/>
      <c r="I5" s="4"/>
      <c r="J5" s="4"/>
      <c r="K5" s="4">
        <v>473415.65015467588</v>
      </c>
      <c r="L5" s="4"/>
      <c r="M5" s="4">
        <v>328667.37592532753</v>
      </c>
      <c r="N5" s="4"/>
      <c r="O5" s="4">
        <v>78188.684574514613</v>
      </c>
      <c r="P5" s="4"/>
      <c r="Q5" s="4">
        <v>364043.63115941273</v>
      </c>
      <c r="R5" s="4"/>
      <c r="S5" s="4">
        <v>30651.020016439325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352181.45693691942</v>
      </c>
      <c r="AH5" s="4">
        <v>34892.551460898976</v>
      </c>
      <c r="AI5" s="4"/>
      <c r="AJ5" s="4"/>
      <c r="AK5" s="4"/>
      <c r="AL5" s="4"/>
      <c r="AM5" s="4"/>
      <c r="AN5" s="4"/>
      <c r="AO5" s="4">
        <v>3109.3554707337103</v>
      </c>
      <c r="AP5" s="4">
        <v>460767.31636821659</v>
      </c>
      <c r="AQ5" s="4">
        <v>451292.00197612523</v>
      </c>
      <c r="AR5" s="4"/>
      <c r="AS5" s="4"/>
      <c r="AT5" s="4"/>
      <c r="AU5" s="4"/>
      <c r="AV5" s="4"/>
      <c r="AW5" s="4"/>
      <c r="AX5" s="4"/>
      <c r="AY5" s="4">
        <v>45118.050729173352</v>
      </c>
      <c r="AZ5" s="4"/>
      <c r="BA5" s="4"/>
      <c r="BB5" s="4"/>
      <c r="BC5" s="4"/>
      <c r="BD5" s="4"/>
      <c r="BE5" s="4"/>
      <c r="BF5" s="4"/>
      <c r="BG5" s="4">
        <v>457223.29796105513</v>
      </c>
      <c r="BH5" s="4"/>
      <c r="BI5" s="4"/>
      <c r="BJ5" s="4"/>
      <c r="BK5" s="4"/>
      <c r="BL5" s="4"/>
      <c r="BM5" s="4"/>
      <c r="BN5" s="4"/>
      <c r="BO5" s="4"/>
      <c r="BP5" s="4"/>
      <c r="BQ5" s="4">
        <v>450019.4633428845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22">
        <v>3964728.4125534217</v>
      </c>
    </row>
    <row r="6" spans="1:102" x14ac:dyDescent="0.15">
      <c r="A6" s="32">
        <v>38078</v>
      </c>
      <c r="B6" s="27"/>
      <c r="C6" s="4"/>
      <c r="D6" s="4"/>
      <c r="E6" s="4">
        <v>493104.1706747486</v>
      </c>
      <c r="F6" s="4"/>
      <c r="G6" s="4">
        <v>267850.94221849297</v>
      </c>
      <c r="H6" s="4">
        <v>164489.79680411829</v>
      </c>
      <c r="I6" s="4"/>
      <c r="J6" s="4"/>
      <c r="K6" s="4"/>
      <c r="L6" s="4"/>
      <c r="M6" s="4"/>
      <c r="N6" s="4">
        <v>317441.8534977939</v>
      </c>
      <c r="O6" s="4"/>
      <c r="P6" s="4">
        <v>659456.37491220585</v>
      </c>
      <c r="Q6" s="4"/>
      <c r="R6" s="4">
        <v>644108.0668428893</v>
      </c>
      <c r="S6" s="4"/>
      <c r="T6" s="4">
        <v>241890.05817838499</v>
      </c>
      <c r="U6" s="4">
        <v>65745.560855850927</v>
      </c>
      <c r="V6" s="4"/>
      <c r="W6" s="4">
        <v>514999.51062135538</v>
      </c>
      <c r="X6" s="4"/>
      <c r="Y6" s="4"/>
      <c r="Z6" s="4">
        <v>28543.709877984824</v>
      </c>
      <c r="AA6" s="4"/>
      <c r="AB6" s="4"/>
      <c r="AC6" s="4"/>
      <c r="AD6" s="4"/>
      <c r="AE6" s="4"/>
      <c r="AF6" s="4"/>
      <c r="AG6" s="4">
        <v>24651.997564363039</v>
      </c>
      <c r="AH6" s="4"/>
      <c r="AI6" s="4"/>
      <c r="AJ6" s="4"/>
      <c r="AK6" s="4"/>
      <c r="AL6" s="4">
        <v>162169.39945383175</v>
      </c>
      <c r="AM6" s="4">
        <v>315943.87122904655</v>
      </c>
      <c r="AN6" s="4">
        <v>342544.79984003026</v>
      </c>
      <c r="AO6" s="4">
        <v>452376.14096615947</v>
      </c>
      <c r="AP6" s="4"/>
      <c r="AQ6" s="4"/>
      <c r="AR6" s="4"/>
      <c r="AS6" s="4">
        <v>140566.41704477358</v>
      </c>
      <c r="AT6" s="4">
        <v>65660.744736019129</v>
      </c>
      <c r="AU6" s="4"/>
      <c r="AV6" s="4">
        <v>420797.39765699633</v>
      </c>
      <c r="AW6" s="4">
        <v>38351.153718885253</v>
      </c>
      <c r="AX6" s="4">
        <v>57496.287432129422</v>
      </c>
      <c r="AY6" s="4"/>
      <c r="AZ6" s="4"/>
      <c r="BA6" s="4"/>
      <c r="BB6" s="4"/>
      <c r="BC6" s="4">
        <v>215908.79933606173</v>
      </c>
      <c r="BD6" s="4"/>
      <c r="BE6" s="4">
        <v>94477.520342972683</v>
      </c>
      <c r="BF6" s="4">
        <v>447983.2666142027</v>
      </c>
      <c r="BG6" s="4"/>
      <c r="BH6" s="4"/>
      <c r="BI6" s="4">
        <v>80396.845555791966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>
        <v>398525.8822646878</v>
      </c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22">
        <v>6655480.5682397764</v>
      </c>
    </row>
    <row r="7" spans="1:102" x14ac:dyDescent="0.15">
      <c r="A7" s="32">
        <v>38108</v>
      </c>
      <c r="B7" s="27">
        <v>131196.5878180032</v>
      </c>
      <c r="C7" s="4">
        <v>480728.81259920826</v>
      </c>
      <c r="D7" s="4"/>
      <c r="E7" s="4"/>
      <c r="F7" s="4"/>
      <c r="G7" s="4">
        <v>335559.13464795554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317525.12720961537</v>
      </c>
      <c r="S7" s="4"/>
      <c r="T7" s="4">
        <v>351505.15371351066</v>
      </c>
      <c r="U7" s="4"/>
      <c r="V7" s="4">
        <v>459449.8021810003</v>
      </c>
      <c r="W7" s="4"/>
      <c r="X7" s="4"/>
      <c r="Y7" s="4"/>
      <c r="Z7" s="4">
        <v>224696.27870740282</v>
      </c>
      <c r="AA7" s="4"/>
      <c r="AB7" s="4"/>
      <c r="AC7" s="4"/>
      <c r="AD7" s="4"/>
      <c r="AE7" s="4"/>
      <c r="AF7" s="4"/>
      <c r="AG7" s="4"/>
      <c r="AH7" s="4"/>
      <c r="AI7" s="4">
        <v>78422.301496833214</v>
      </c>
      <c r="AJ7" s="4">
        <v>335888.24856781837</v>
      </c>
      <c r="AK7" s="4"/>
      <c r="AL7" s="4"/>
      <c r="AM7" s="4"/>
      <c r="AN7" s="4"/>
      <c r="AO7" s="4"/>
      <c r="AP7" s="4">
        <v>406792.50814322103</v>
      </c>
      <c r="AQ7" s="4">
        <v>339116.14135827823</v>
      </c>
      <c r="AR7" s="4"/>
      <c r="AS7" s="4"/>
      <c r="AT7" s="4"/>
      <c r="AU7" s="4"/>
      <c r="AV7" s="4"/>
      <c r="AW7" s="4"/>
      <c r="AX7" s="4"/>
      <c r="AY7" s="4">
        <v>111267.27719050561</v>
      </c>
      <c r="AZ7" s="4">
        <v>256685.63858128668</v>
      </c>
      <c r="BA7" s="4"/>
      <c r="BB7" s="4"/>
      <c r="BC7" s="4"/>
      <c r="BD7" s="4"/>
      <c r="BE7" s="4"/>
      <c r="BF7" s="4"/>
      <c r="BG7" s="4"/>
      <c r="BH7" s="4">
        <v>342070.86062219384</v>
      </c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22">
        <v>4170903.8728368324</v>
      </c>
    </row>
    <row r="8" spans="1:102" x14ac:dyDescent="0.15">
      <c r="A8" s="32">
        <v>38231</v>
      </c>
      <c r="B8" s="27"/>
      <c r="C8" s="4"/>
      <c r="D8" s="4"/>
      <c r="E8" s="4"/>
      <c r="F8" s="4">
        <v>190052.90948135412</v>
      </c>
      <c r="G8" s="4"/>
      <c r="H8" s="4"/>
      <c r="I8" s="4"/>
      <c r="J8" s="4">
        <v>364985.72769556509</v>
      </c>
      <c r="K8" s="4"/>
      <c r="L8" s="4">
        <v>485279.90263738087</v>
      </c>
      <c r="M8" s="4"/>
      <c r="N8" s="4"/>
      <c r="O8" s="4"/>
      <c r="P8" s="4">
        <v>213571.76556624236</v>
      </c>
      <c r="Q8" s="4"/>
      <c r="R8" s="4"/>
      <c r="S8" s="4">
        <v>378056.02692528156</v>
      </c>
      <c r="T8" s="4"/>
      <c r="U8" s="4"/>
      <c r="V8" s="4"/>
      <c r="W8" s="4"/>
      <c r="X8" s="4"/>
      <c r="Y8" s="4"/>
      <c r="Z8" s="4"/>
      <c r="AA8" s="4">
        <v>170018.78084991444</v>
      </c>
      <c r="AB8" s="4"/>
      <c r="AC8" s="4">
        <v>337923.35204555438</v>
      </c>
      <c r="AD8" s="4"/>
      <c r="AE8" s="4"/>
      <c r="AF8" s="4"/>
      <c r="AG8" s="4"/>
      <c r="AH8" s="4">
        <v>231791.73689360087</v>
      </c>
      <c r="AI8" s="4"/>
      <c r="AJ8" s="4"/>
      <c r="AK8" s="4">
        <v>390204.07150603191</v>
      </c>
      <c r="AL8" s="4"/>
      <c r="AM8" s="4"/>
      <c r="AN8" s="4"/>
      <c r="AO8" s="4"/>
      <c r="AP8" s="4"/>
      <c r="AQ8" s="4"/>
      <c r="AR8" s="4">
        <v>283046.73842291598</v>
      </c>
      <c r="AS8" s="4"/>
      <c r="AT8" s="4"/>
      <c r="AU8" s="4"/>
      <c r="AV8" s="4"/>
      <c r="AW8" s="4"/>
      <c r="AX8" s="4"/>
      <c r="AY8" s="4"/>
      <c r="AZ8" s="4">
        <v>180975.14388434472</v>
      </c>
      <c r="BA8" s="4"/>
      <c r="BB8" s="4"/>
      <c r="BC8" s="4"/>
      <c r="BD8" s="4"/>
      <c r="BE8" s="4"/>
      <c r="BF8" s="4"/>
      <c r="BG8" s="4">
        <v>359391.56658963242</v>
      </c>
      <c r="BH8" s="4">
        <v>87522.030874464748</v>
      </c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>
        <v>324844.69310233323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22">
        <v>3997664.4464746164</v>
      </c>
    </row>
    <row r="9" spans="1:102" x14ac:dyDescent="0.15">
      <c r="A9" s="32">
        <v>38292</v>
      </c>
      <c r="B9" s="27"/>
      <c r="C9" s="4"/>
      <c r="D9" s="4"/>
      <c r="E9" s="4"/>
      <c r="F9" s="4"/>
      <c r="G9" s="4">
        <v>489462.32073729299</v>
      </c>
      <c r="H9" s="4"/>
      <c r="I9" s="4"/>
      <c r="J9" s="4"/>
      <c r="K9" s="4"/>
      <c r="L9" s="4"/>
      <c r="M9" s="4"/>
      <c r="N9" s="4">
        <v>351735.56247940316</v>
      </c>
      <c r="O9" s="4">
        <v>108209.63046079884</v>
      </c>
      <c r="P9" s="4"/>
      <c r="Q9" s="4">
        <v>289493.54192639468</v>
      </c>
      <c r="R9" s="4"/>
      <c r="S9" s="4"/>
      <c r="T9" s="4">
        <v>93599.959495194445</v>
      </c>
      <c r="U9" s="4"/>
      <c r="V9" s="4"/>
      <c r="W9" s="4">
        <v>272314.36004713573</v>
      </c>
      <c r="X9" s="4"/>
      <c r="Y9" s="4"/>
      <c r="Z9" s="4"/>
      <c r="AA9" s="4"/>
      <c r="AB9" s="4"/>
      <c r="AC9" s="4"/>
      <c r="AD9" s="4"/>
      <c r="AE9" s="4">
        <v>463995.73084407224</v>
      </c>
      <c r="AF9" s="4">
        <v>464987.93961334915</v>
      </c>
      <c r="AG9" s="4">
        <v>369289.62901067012</v>
      </c>
      <c r="AH9" s="4"/>
      <c r="AI9" s="4"/>
      <c r="AJ9" s="4"/>
      <c r="AK9" s="4"/>
      <c r="AL9" s="4"/>
      <c r="AM9" s="4">
        <v>274672.12033879396</v>
      </c>
      <c r="AN9" s="4"/>
      <c r="AO9" s="4">
        <v>204499.2101413357</v>
      </c>
      <c r="AP9" s="4"/>
      <c r="AQ9" s="4"/>
      <c r="AR9" s="4"/>
      <c r="AS9" s="4"/>
      <c r="AT9" s="4"/>
      <c r="AU9" s="4"/>
      <c r="AV9" s="4"/>
      <c r="AW9" s="4">
        <v>305061.52028998348</v>
      </c>
      <c r="AX9" s="4"/>
      <c r="AY9" s="4"/>
      <c r="AZ9" s="4"/>
      <c r="BA9" s="4"/>
      <c r="BB9" s="4"/>
      <c r="BC9" s="4"/>
      <c r="BD9" s="4">
        <v>322579.24051033496</v>
      </c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22">
        <v>4009900.7658947594</v>
      </c>
    </row>
    <row r="10" spans="1:102" x14ac:dyDescent="0.15">
      <c r="A10" s="32">
        <v>38353</v>
      </c>
      <c r="B10" s="27">
        <v>398403.77181200526</v>
      </c>
      <c r="C10" s="4"/>
      <c r="D10" s="4"/>
      <c r="E10" s="4"/>
      <c r="F10" s="4">
        <v>287857.0611860319</v>
      </c>
      <c r="G10" s="4"/>
      <c r="H10" s="4"/>
      <c r="I10" s="4"/>
      <c r="J10" s="4"/>
      <c r="K10" s="4"/>
      <c r="L10" s="4"/>
      <c r="M10" s="4">
        <v>499107.43791855144</v>
      </c>
      <c r="N10" s="4"/>
      <c r="O10" s="4"/>
      <c r="P10" s="4">
        <v>341922.01162457949</v>
      </c>
      <c r="Q10" s="4"/>
      <c r="R10" s="4"/>
      <c r="S10" s="4"/>
      <c r="T10" s="4">
        <v>375119.50235763803</v>
      </c>
      <c r="U10" s="4">
        <v>434127.67882398132</v>
      </c>
      <c r="V10" s="4"/>
      <c r="W10" s="4"/>
      <c r="X10" s="4"/>
      <c r="Y10" s="4"/>
      <c r="Z10" s="4"/>
      <c r="AA10" s="4"/>
      <c r="AB10" s="4">
        <v>432762.0319841344</v>
      </c>
      <c r="AC10" s="4">
        <v>408414.054777021</v>
      </c>
      <c r="AD10" s="4"/>
      <c r="AE10" s="4"/>
      <c r="AF10" s="4"/>
      <c r="AG10" s="4"/>
      <c r="AH10" s="4"/>
      <c r="AI10" s="4">
        <v>421688.83347690478</v>
      </c>
      <c r="AJ10" s="4"/>
      <c r="AK10" s="4">
        <v>186488.46681995707</v>
      </c>
      <c r="AL10" s="4">
        <v>884611.35885065154</v>
      </c>
      <c r="AM10" s="4"/>
      <c r="AN10" s="4"/>
      <c r="AO10" s="4"/>
      <c r="AP10" s="4"/>
      <c r="AQ10" s="4"/>
      <c r="AR10" s="4">
        <v>332044.86572718731</v>
      </c>
      <c r="AS10" s="4">
        <v>470129.17647525604</v>
      </c>
      <c r="AT10" s="4">
        <v>237520.09969760018</v>
      </c>
      <c r="AU10" s="4"/>
      <c r="AV10" s="4"/>
      <c r="AW10" s="4"/>
      <c r="AX10" s="4"/>
      <c r="AY10" s="4"/>
      <c r="AZ10" s="4"/>
      <c r="BA10" s="4">
        <v>214435.02564738586</v>
      </c>
      <c r="BB10" s="4">
        <v>421085.7039669379</v>
      </c>
      <c r="BC10" s="4"/>
      <c r="BD10" s="4"/>
      <c r="BE10" s="4"/>
      <c r="BF10" s="4"/>
      <c r="BG10" s="4"/>
      <c r="BH10" s="4">
        <v>709249.1919863011</v>
      </c>
      <c r="BI10" s="4"/>
      <c r="BJ10" s="4"/>
      <c r="BK10" s="4"/>
      <c r="BL10" s="4"/>
      <c r="BM10" s="4"/>
      <c r="BN10" s="4"/>
      <c r="BO10" s="4"/>
      <c r="BP10" s="4">
        <v>185769.24026028236</v>
      </c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>
        <v>491116.33980092854</v>
      </c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>
        <v>354823.41208293609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22">
        <v>8086675.2652762709</v>
      </c>
    </row>
    <row r="11" spans="1:102" x14ac:dyDescent="0.15">
      <c r="A11" s="32">
        <v>38384</v>
      </c>
      <c r="B11" s="27">
        <v>1404193.0419243756</v>
      </c>
      <c r="C11" s="4">
        <v>357396.47182801727</v>
      </c>
      <c r="D11" s="4"/>
      <c r="E11" s="4">
        <v>492694.18724320049</v>
      </c>
      <c r="F11" s="4">
        <v>1208185.0746847687</v>
      </c>
      <c r="G11" s="4">
        <v>2032310.3518078744</v>
      </c>
      <c r="H11" s="4">
        <v>1804302.914336072</v>
      </c>
      <c r="I11" s="4">
        <v>202537.01962092973</v>
      </c>
      <c r="J11" s="4">
        <v>420862.50242988224</v>
      </c>
      <c r="K11" s="4">
        <v>273807.03670151159</v>
      </c>
      <c r="L11" s="4">
        <v>68566.745893453801</v>
      </c>
      <c r="M11" s="4">
        <v>486498.21343484049</v>
      </c>
      <c r="N11" s="4">
        <v>412993.40519206628</v>
      </c>
      <c r="O11" s="4">
        <v>312749.47931614035</v>
      </c>
      <c r="P11" s="4">
        <v>18730.831616267096</v>
      </c>
      <c r="Q11" s="4">
        <v>285251.05170791328</v>
      </c>
      <c r="R11" s="4">
        <v>490802.12775013351</v>
      </c>
      <c r="S11" s="4">
        <v>107497.85308734166</v>
      </c>
      <c r="T11" s="4">
        <v>145994.92409474141</v>
      </c>
      <c r="U11" s="4">
        <v>615976.17560865404</v>
      </c>
      <c r="V11" s="4">
        <v>1449161.4322476264</v>
      </c>
      <c r="W11" s="4">
        <v>814887.42342652404</v>
      </c>
      <c r="X11" s="4">
        <v>269704.88618057978</v>
      </c>
      <c r="Y11" s="4">
        <v>302394.99602337292</v>
      </c>
      <c r="Z11" s="4">
        <v>1081409.1009803228</v>
      </c>
      <c r="AA11" s="4">
        <v>181260.33168403426</v>
      </c>
      <c r="AB11" s="4">
        <v>635013.19487190782</v>
      </c>
      <c r="AC11" s="4">
        <v>79786.391412775833</v>
      </c>
      <c r="AD11" s="4">
        <v>521060.00295266934</v>
      </c>
      <c r="AE11" s="4">
        <v>37293.383391688192</v>
      </c>
      <c r="AF11" s="4">
        <v>673484.136477486</v>
      </c>
      <c r="AG11" s="4">
        <v>939601.65575562092</v>
      </c>
      <c r="AH11" s="4">
        <v>1048271.4883289161</v>
      </c>
      <c r="AI11" s="4">
        <v>734800.11213900964</v>
      </c>
      <c r="AJ11" s="4">
        <v>320120.58571986121</v>
      </c>
      <c r="AK11" s="4">
        <v>1453290.7075071761</v>
      </c>
      <c r="AL11" s="4">
        <v>1029492.9656520846</v>
      </c>
      <c r="AM11" s="4">
        <v>698924.61375860916</v>
      </c>
      <c r="AN11" s="4">
        <v>671956.06053510564</v>
      </c>
      <c r="AO11" s="4">
        <v>436331.95793304004</v>
      </c>
      <c r="AP11" s="4">
        <v>825838.40044199978</v>
      </c>
      <c r="AQ11" s="4">
        <v>938339.2186148921</v>
      </c>
      <c r="AR11" s="4">
        <v>599023.95623338735</v>
      </c>
      <c r="AS11" s="4">
        <v>1585866.6609782088</v>
      </c>
      <c r="AT11" s="4">
        <v>510030.4957910708</v>
      </c>
      <c r="AU11" s="4">
        <v>868575.35346230515</v>
      </c>
      <c r="AV11" s="4">
        <v>889077.95830062882</v>
      </c>
      <c r="AW11" s="4">
        <v>263755.13335189049</v>
      </c>
      <c r="AX11" s="4">
        <v>281288.99609719991</v>
      </c>
      <c r="AY11" s="4">
        <v>425955.9778957197</v>
      </c>
      <c r="AZ11" s="4">
        <v>688338.45810407249</v>
      </c>
      <c r="BA11" s="4">
        <v>666901.23441126349</v>
      </c>
      <c r="BB11" s="4">
        <v>806653.44854264776</v>
      </c>
      <c r="BC11" s="4">
        <v>345952.54673006013</v>
      </c>
      <c r="BD11" s="4">
        <v>4992.9494189024372</v>
      </c>
      <c r="BE11" s="4">
        <v>6637.2245873285165</v>
      </c>
      <c r="BF11" s="4">
        <v>24993.131205053476</v>
      </c>
      <c r="BG11" s="4">
        <v>1493398.8684809557</v>
      </c>
      <c r="BH11" s="4">
        <v>1027270.1828137969</v>
      </c>
      <c r="BI11" s="4">
        <v>311266.92744547606</v>
      </c>
      <c r="BJ11" s="4">
        <v>475612.35097064974</v>
      </c>
      <c r="BK11" s="4">
        <v>125183.90788875717</v>
      </c>
      <c r="BL11" s="4">
        <v>446973.20161597768</v>
      </c>
      <c r="BM11" s="4">
        <v>825.93211449016883</v>
      </c>
      <c r="BN11" s="4"/>
      <c r="BO11" s="4"/>
      <c r="BP11" s="4"/>
      <c r="BQ11" s="4">
        <v>383353.45082780923</v>
      </c>
      <c r="BR11" s="4">
        <v>161440.54434953685</v>
      </c>
      <c r="BS11" s="4">
        <v>423694.65191022586</v>
      </c>
      <c r="BT11" s="4"/>
      <c r="BU11" s="4">
        <v>432466.96981629235</v>
      </c>
      <c r="BV11" s="4">
        <v>430078.91605969449</v>
      </c>
      <c r="BW11" s="4">
        <v>169763.68141503868</v>
      </c>
      <c r="BX11" s="4">
        <v>65277.975721805218</v>
      </c>
      <c r="BY11" s="4"/>
      <c r="BZ11" s="4"/>
      <c r="CA11" s="4"/>
      <c r="CB11" s="4">
        <v>131683.92125297536</v>
      </c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>
        <v>810326.79681647115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22">
        <v>41140434.258923151</v>
      </c>
    </row>
    <row r="12" spans="1:102" x14ac:dyDescent="0.15">
      <c r="A12" s="32">
        <v>38443</v>
      </c>
      <c r="B12" s="27"/>
      <c r="C12" s="4"/>
      <c r="D12" s="4"/>
      <c r="E12" s="4"/>
      <c r="F12" s="4">
        <v>524412.23096101603</v>
      </c>
      <c r="G12" s="4"/>
      <c r="H12" s="4">
        <v>469661.34738114284</v>
      </c>
      <c r="I12" s="4"/>
      <c r="J12" s="4"/>
      <c r="K12" s="4"/>
      <c r="L12" s="4"/>
      <c r="M12" s="4">
        <v>484196.0060581509</v>
      </c>
      <c r="N12" s="4"/>
      <c r="O12" s="4"/>
      <c r="P12" s="4">
        <v>122290.00194123268</v>
      </c>
      <c r="Q12" s="4">
        <v>151043.19972429669</v>
      </c>
      <c r="R12" s="4"/>
      <c r="S12" s="4">
        <v>561654.32858185086</v>
      </c>
      <c r="T12" s="4"/>
      <c r="U12" s="4">
        <v>818313.50882500969</v>
      </c>
      <c r="V12" s="4"/>
      <c r="W12" s="4"/>
      <c r="X12" s="4">
        <v>207839.76168806135</v>
      </c>
      <c r="Y12" s="4">
        <v>471583.85101905366</v>
      </c>
      <c r="Z12" s="4"/>
      <c r="AA12" s="4"/>
      <c r="AB12" s="4"/>
      <c r="AC12" s="4"/>
      <c r="AD12" s="4"/>
      <c r="AE12" s="4"/>
      <c r="AF12" s="4"/>
      <c r="AG12" s="4"/>
      <c r="AH12" s="4">
        <v>485329.29252344125</v>
      </c>
      <c r="AI12" s="4">
        <v>246625.5418354703</v>
      </c>
      <c r="AJ12" s="4"/>
      <c r="AK12" s="4">
        <v>487861.54053379351</v>
      </c>
      <c r="AL12" s="4"/>
      <c r="AM12" s="4"/>
      <c r="AN12" s="4"/>
      <c r="AO12" s="4">
        <v>251397.23308588131</v>
      </c>
      <c r="AP12" s="4">
        <v>288068.18569876399</v>
      </c>
      <c r="AQ12" s="4">
        <v>138707.28539342352</v>
      </c>
      <c r="AR12" s="4">
        <v>231172.35931423347</v>
      </c>
      <c r="AS12" s="4">
        <v>381933.58363518823</v>
      </c>
      <c r="AT12" s="4"/>
      <c r="AU12" s="4"/>
      <c r="AV12" s="4"/>
      <c r="AW12" s="4"/>
      <c r="AX12" s="4">
        <v>13908.919172784585</v>
      </c>
      <c r="AY12" s="4">
        <v>362541.70574598724</v>
      </c>
      <c r="AZ12" s="4"/>
      <c r="BA12" s="4">
        <v>156958.99904264376</v>
      </c>
      <c r="BB12" s="4"/>
      <c r="BC12" s="4"/>
      <c r="BD12" s="4"/>
      <c r="BE12" s="4"/>
      <c r="BF12" s="4"/>
      <c r="BG12" s="4">
        <v>587686.96891241369</v>
      </c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>
        <v>391422.85965420632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22">
        <v>7834608.7107280456</v>
      </c>
    </row>
    <row r="13" spans="1:102" x14ac:dyDescent="0.15">
      <c r="A13" s="32">
        <v>38473</v>
      </c>
      <c r="B13" s="27"/>
      <c r="C13" s="4">
        <v>696067.27853375417</v>
      </c>
      <c r="D13" s="4"/>
      <c r="E13" s="4">
        <v>337785.15921321209</v>
      </c>
      <c r="F13" s="4">
        <v>859622.01113084436</v>
      </c>
      <c r="G13" s="4">
        <v>598668.69431354105</v>
      </c>
      <c r="H13" s="4">
        <v>525985.57696032058</v>
      </c>
      <c r="I13" s="4">
        <v>625410.41842038871</v>
      </c>
      <c r="J13" s="4">
        <v>284754.80993060349</v>
      </c>
      <c r="K13" s="4">
        <v>572539.76537720766</v>
      </c>
      <c r="L13" s="4">
        <v>384469.58122360834</v>
      </c>
      <c r="M13" s="4">
        <v>327032.76620186743</v>
      </c>
      <c r="N13" s="4"/>
      <c r="O13" s="4"/>
      <c r="P13" s="4">
        <v>568640.72612822382</v>
      </c>
      <c r="Q13" s="4">
        <v>455216.21415919432</v>
      </c>
      <c r="R13" s="4">
        <v>486925.07844571536</v>
      </c>
      <c r="S13" s="4">
        <v>119466.54086576308</v>
      </c>
      <c r="T13" s="4">
        <v>356705.84862656583</v>
      </c>
      <c r="U13" s="4">
        <v>656480.28472735884</v>
      </c>
      <c r="V13" s="4">
        <v>1282529.1313438427</v>
      </c>
      <c r="W13" s="4">
        <v>627935.89516974869</v>
      </c>
      <c r="X13" s="4">
        <v>1028970.1012653678</v>
      </c>
      <c r="Y13" s="4">
        <v>486730.45925439021</v>
      </c>
      <c r="Z13" s="4">
        <v>321550.04016109864</v>
      </c>
      <c r="AA13" s="4">
        <v>180820.20218402284</v>
      </c>
      <c r="AB13" s="4">
        <v>700806.95630158472</v>
      </c>
      <c r="AC13" s="4">
        <v>219923.31181335595</v>
      </c>
      <c r="AD13" s="4">
        <v>282870.99523996527</v>
      </c>
      <c r="AE13" s="4">
        <v>257053.88568780446</v>
      </c>
      <c r="AF13" s="4">
        <v>1209305.9630989318</v>
      </c>
      <c r="AG13" s="4">
        <v>1088356.7342612101</v>
      </c>
      <c r="AH13" s="4">
        <v>1146402.4748046198</v>
      </c>
      <c r="AI13" s="4">
        <v>1079057.7736081269</v>
      </c>
      <c r="AJ13" s="4">
        <v>154644.03701240447</v>
      </c>
      <c r="AK13" s="4">
        <v>1362125.2518693805</v>
      </c>
      <c r="AL13" s="4">
        <v>1744898.5252976904</v>
      </c>
      <c r="AM13" s="4">
        <v>984957.6849516558</v>
      </c>
      <c r="AN13" s="4">
        <v>1286679.5418012131</v>
      </c>
      <c r="AO13" s="4">
        <v>1331513.0217180247</v>
      </c>
      <c r="AP13" s="4">
        <v>805152.35452844948</v>
      </c>
      <c r="AQ13" s="4">
        <v>456510.09409839526</v>
      </c>
      <c r="AR13" s="4">
        <v>265859.69791902148</v>
      </c>
      <c r="AS13" s="4">
        <v>854121.86174036143</v>
      </c>
      <c r="AT13" s="4">
        <v>1058801.3932069151</v>
      </c>
      <c r="AU13" s="4">
        <v>792291.81140405149</v>
      </c>
      <c r="AV13" s="4">
        <v>524262.76518030441</v>
      </c>
      <c r="AW13" s="4">
        <v>315334.84031053697</v>
      </c>
      <c r="AX13" s="4">
        <v>300738.42187481903</v>
      </c>
      <c r="AY13" s="4">
        <v>168180.83681754349</v>
      </c>
      <c r="AZ13" s="4">
        <v>445979.92394505686</v>
      </c>
      <c r="BA13" s="4">
        <v>403366.67861700535</v>
      </c>
      <c r="BB13" s="4">
        <v>111956.19366502707</v>
      </c>
      <c r="BC13" s="4">
        <v>306048.62569379149</v>
      </c>
      <c r="BD13" s="4">
        <v>682895.68134674523</v>
      </c>
      <c r="BE13" s="4">
        <v>363781.81400623929</v>
      </c>
      <c r="BF13" s="4">
        <v>1024750.8906892489</v>
      </c>
      <c r="BG13" s="4">
        <v>831023.46526243235</v>
      </c>
      <c r="BH13" s="4">
        <v>1121395.0484415032</v>
      </c>
      <c r="BI13" s="4">
        <v>104608.33341337106</v>
      </c>
      <c r="BJ13" s="4"/>
      <c r="BK13" s="4"/>
      <c r="BL13" s="4"/>
      <c r="BM13" s="4"/>
      <c r="BN13" s="4"/>
      <c r="BO13" s="4"/>
      <c r="BP13" s="4"/>
      <c r="BQ13" s="4">
        <v>207113.76624583994</v>
      </c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>
        <v>680684.74315514788</v>
      </c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>
        <v>546077.24617883074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22">
        <v>37003839.228843249</v>
      </c>
    </row>
    <row r="14" spans="1:102" x14ac:dyDescent="0.15">
      <c r="A14" s="32">
        <v>38504</v>
      </c>
      <c r="B14" s="27"/>
      <c r="C14" s="4"/>
      <c r="D14" s="4"/>
      <c r="E14" s="4">
        <v>412747.33260076051</v>
      </c>
      <c r="F14" s="4">
        <v>929412.21850812226</v>
      </c>
      <c r="G14" s="4">
        <v>396743.89575897972</v>
      </c>
      <c r="H14" s="4">
        <v>81901.797853291995</v>
      </c>
      <c r="I14" s="4">
        <v>473460.66123002657</v>
      </c>
      <c r="J14" s="4">
        <v>160569.68780572174</v>
      </c>
      <c r="K14" s="4">
        <v>364420.47122575017</v>
      </c>
      <c r="L14" s="4"/>
      <c r="M14" s="4"/>
      <c r="N14" s="4"/>
      <c r="O14" s="4">
        <v>487417.71106359037</v>
      </c>
      <c r="P14" s="4">
        <v>32881.241588974262</v>
      </c>
      <c r="Q14" s="4">
        <v>888879.20521881455</v>
      </c>
      <c r="R14" s="4">
        <v>299428.95371729485</v>
      </c>
      <c r="S14" s="4">
        <v>457107.92605976743</v>
      </c>
      <c r="T14" s="4"/>
      <c r="U14" s="4"/>
      <c r="V14" s="4"/>
      <c r="W14" s="4"/>
      <c r="X14" s="4">
        <v>414627.93833038607</v>
      </c>
      <c r="Y14" s="4"/>
      <c r="Z14" s="4">
        <v>347631.25191131316</v>
      </c>
      <c r="AA14" s="4"/>
      <c r="AB14" s="4"/>
      <c r="AC14" s="4"/>
      <c r="AD14" s="4"/>
      <c r="AE14" s="4"/>
      <c r="AF14" s="4"/>
      <c r="AG14" s="4">
        <v>266669.41926557815</v>
      </c>
      <c r="AH14" s="4">
        <v>146440.19327137864</v>
      </c>
      <c r="AI14" s="4">
        <v>442694.74172609195</v>
      </c>
      <c r="AJ14" s="4"/>
      <c r="AK14" s="4">
        <v>96336.483643220956</v>
      </c>
      <c r="AL14" s="4"/>
      <c r="AM14" s="4"/>
      <c r="AN14" s="4"/>
      <c r="AO14" s="4">
        <v>145497.36607395418</v>
      </c>
      <c r="AP14" s="4">
        <v>883502.351045724</v>
      </c>
      <c r="AQ14" s="4">
        <v>1245877.120275561</v>
      </c>
      <c r="AR14" s="4">
        <v>632809.93332476541</v>
      </c>
      <c r="AS14" s="4">
        <v>404768.47939957841</v>
      </c>
      <c r="AT14" s="4"/>
      <c r="AU14" s="4"/>
      <c r="AV14" s="4"/>
      <c r="AW14" s="4"/>
      <c r="AX14" s="4"/>
      <c r="AY14" s="4">
        <v>305140.94941194344</v>
      </c>
      <c r="AZ14" s="4">
        <v>248650.90923991273</v>
      </c>
      <c r="BA14" s="4">
        <v>185063.92248810132</v>
      </c>
      <c r="BB14" s="4"/>
      <c r="BC14" s="4"/>
      <c r="BD14" s="4"/>
      <c r="BE14" s="4"/>
      <c r="BF14" s="4"/>
      <c r="BG14" s="4">
        <v>103182.45828203982</v>
      </c>
      <c r="BH14" s="4">
        <v>321723.78947303479</v>
      </c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22">
        <v>11175588.409793679</v>
      </c>
    </row>
    <row r="15" spans="1:102" x14ac:dyDescent="0.15">
      <c r="A15" s="32">
        <v>38534</v>
      </c>
      <c r="B15" s="27"/>
      <c r="C15" s="4"/>
      <c r="D15" s="4"/>
      <c r="E15" s="4"/>
      <c r="F15" s="4"/>
      <c r="G15" s="4">
        <v>461890.21862626524</v>
      </c>
      <c r="H15" s="4">
        <v>100564.03017115683</v>
      </c>
      <c r="I15" s="4">
        <v>196667.3026264642</v>
      </c>
      <c r="J15" s="4"/>
      <c r="K15" s="4"/>
      <c r="L15" s="4">
        <v>453302.43078895158</v>
      </c>
      <c r="M15" s="4"/>
      <c r="N15" s="4"/>
      <c r="O15" s="4"/>
      <c r="P15" s="4"/>
      <c r="Q15" s="4"/>
      <c r="R15" s="4">
        <v>412160.84554184071</v>
      </c>
      <c r="S15" s="4"/>
      <c r="T15" s="4">
        <v>9013.7010442407627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v>362166.05487920187</v>
      </c>
      <c r="AL15" s="4">
        <v>175554.323892188</v>
      </c>
      <c r="AM15" s="4"/>
      <c r="AN15" s="4"/>
      <c r="AO15" s="4"/>
      <c r="AP15" s="4"/>
      <c r="AQ15" s="4"/>
      <c r="AR15" s="4">
        <v>205241.11711244797</v>
      </c>
      <c r="AS15" s="4">
        <v>590738.71111721359</v>
      </c>
      <c r="AT15" s="4">
        <v>229824.20887498485</v>
      </c>
      <c r="AU15" s="4"/>
      <c r="AV15" s="4"/>
      <c r="AW15" s="4"/>
      <c r="AX15" s="4"/>
      <c r="AY15" s="4"/>
      <c r="AZ15" s="4"/>
      <c r="BA15" s="4"/>
      <c r="BB15" s="4">
        <v>30870.396638728038</v>
      </c>
      <c r="BC15" s="4"/>
      <c r="BD15" s="4"/>
      <c r="BE15" s="4"/>
      <c r="BF15" s="4"/>
      <c r="BG15" s="4"/>
      <c r="BH15" s="4">
        <v>83211.471775864135</v>
      </c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22">
        <v>3311204.8130895477</v>
      </c>
    </row>
    <row r="16" spans="1:102" x14ac:dyDescent="0.15">
      <c r="A16" s="32">
        <v>38565</v>
      </c>
      <c r="B16" s="27">
        <v>129388.31280828183</v>
      </c>
      <c r="C16" s="4"/>
      <c r="D16" s="4"/>
      <c r="E16" s="4">
        <v>453981.13977451518</v>
      </c>
      <c r="F16" s="4"/>
      <c r="G16" s="4"/>
      <c r="H16" s="4">
        <v>74705.238147425916</v>
      </c>
      <c r="I16" s="4">
        <v>338998.94449067622</v>
      </c>
      <c r="J16" s="4">
        <v>270002.6033937126</v>
      </c>
      <c r="K16" s="4">
        <v>94786.895740836932</v>
      </c>
      <c r="L16" s="4"/>
      <c r="M16" s="4">
        <v>399549.36627988162</v>
      </c>
      <c r="N16" s="4"/>
      <c r="O16" s="4">
        <v>284383.11486629618</v>
      </c>
      <c r="P16" s="4"/>
      <c r="Q16" s="4"/>
      <c r="R16" s="4">
        <v>35958.362471394226</v>
      </c>
      <c r="S16" s="4">
        <v>261446.64712270728</v>
      </c>
      <c r="T16" s="4"/>
      <c r="U16" s="4">
        <v>379937.48256651411</v>
      </c>
      <c r="V16" s="4"/>
      <c r="W16" s="4"/>
      <c r="X16" s="4"/>
      <c r="Y16" s="4"/>
      <c r="Z16" s="4">
        <v>287084.58586688159</v>
      </c>
      <c r="AA16" s="4"/>
      <c r="AB16" s="4">
        <v>69630.29013996858</v>
      </c>
      <c r="AC16" s="4"/>
      <c r="AD16" s="4"/>
      <c r="AE16" s="4"/>
      <c r="AF16" s="4"/>
      <c r="AG16" s="4">
        <v>460561.60110253328</v>
      </c>
      <c r="AH16" s="4"/>
      <c r="AI16" s="4">
        <v>132414.9712819675</v>
      </c>
      <c r="AJ16" s="4"/>
      <c r="AK16" s="4"/>
      <c r="AL16" s="4">
        <v>23730.020923809825</v>
      </c>
      <c r="AM16" s="4">
        <v>19621.949438249685</v>
      </c>
      <c r="AN16" s="4"/>
      <c r="AO16" s="4"/>
      <c r="AP16" s="4"/>
      <c r="AQ16" s="4">
        <v>108505.05650116049</v>
      </c>
      <c r="AR16" s="4"/>
      <c r="AS16" s="4">
        <v>444816.94732263213</v>
      </c>
      <c r="AT16" s="4">
        <v>444027.26299243281</v>
      </c>
      <c r="AU16" s="4"/>
      <c r="AV16" s="4">
        <v>472044.46109761595</v>
      </c>
      <c r="AW16" s="4"/>
      <c r="AX16" s="4"/>
      <c r="AY16" s="4">
        <v>14918.145521951476</v>
      </c>
      <c r="AZ16" s="4"/>
      <c r="BA16" s="4"/>
      <c r="BB16" s="4"/>
      <c r="BC16" s="4">
        <v>490136.25626330439</v>
      </c>
      <c r="BD16" s="4"/>
      <c r="BE16" s="4"/>
      <c r="BF16" s="4"/>
      <c r="BG16" s="4">
        <v>395304.67094599578</v>
      </c>
      <c r="BH16" s="4">
        <v>471603.26105206576</v>
      </c>
      <c r="BI16" s="4">
        <v>328626.18602998939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>
        <v>392429.00127215957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22">
        <v>7278592.7754149586</v>
      </c>
    </row>
    <row r="17" spans="1:102" x14ac:dyDescent="0.15">
      <c r="A17" s="32">
        <v>38596</v>
      </c>
      <c r="B17" s="27"/>
      <c r="C17" s="4"/>
      <c r="D17" s="4"/>
      <c r="E17" s="4"/>
      <c r="F17" s="4"/>
      <c r="G17" s="4"/>
      <c r="H17" s="4"/>
      <c r="I17" s="4">
        <v>131357.48889637884</v>
      </c>
      <c r="J17" s="4"/>
      <c r="K17" s="4">
        <v>434989.72202366602</v>
      </c>
      <c r="L17" s="4"/>
      <c r="M17" s="4"/>
      <c r="N17" s="4">
        <v>433983.23912295169</v>
      </c>
      <c r="O17" s="4">
        <v>158624.5400766597</v>
      </c>
      <c r="P17" s="4"/>
      <c r="Q17" s="4"/>
      <c r="R17" s="4"/>
      <c r="S17" s="4"/>
      <c r="T17" s="4">
        <v>334589.17520461295</v>
      </c>
      <c r="U17" s="4"/>
      <c r="V17" s="4">
        <v>485335.76552176889</v>
      </c>
      <c r="W17" s="4"/>
      <c r="X17" s="4"/>
      <c r="Y17" s="4"/>
      <c r="Z17" s="4"/>
      <c r="AA17" s="4"/>
      <c r="AB17" s="4"/>
      <c r="AC17" s="4"/>
      <c r="AD17" s="4"/>
      <c r="AE17" s="4"/>
      <c r="AF17" s="4">
        <v>168870.50622967008</v>
      </c>
      <c r="AG17" s="4"/>
      <c r="AH17" s="4"/>
      <c r="AI17" s="4"/>
      <c r="AJ17" s="4"/>
      <c r="AK17" s="4"/>
      <c r="AL17" s="4"/>
      <c r="AM17" s="4">
        <v>446805.65544797573</v>
      </c>
      <c r="AN17" s="4">
        <v>68332.572977909513</v>
      </c>
      <c r="AO17" s="4"/>
      <c r="AP17" s="4"/>
      <c r="AQ17" s="4"/>
      <c r="AR17" s="4"/>
      <c r="AS17" s="4"/>
      <c r="AT17" s="4">
        <v>10872.271464612448</v>
      </c>
      <c r="AU17" s="4"/>
      <c r="AV17" s="4">
        <v>461199.52748692641</v>
      </c>
      <c r="AW17" s="4">
        <v>135145.64916665322</v>
      </c>
      <c r="AX17" s="4"/>
      <c r="AY17" s="4"/>
      <c r="AZ17" s="4"/>
      <c r="BA17" s="4"/>
      <c r="BB17" s="4"/>
      <c r="BC17" s="4"/>
      <c r="BD17" s="4">
        <v>157449.35092442285</v>
      </c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22">
        <v>3427555.4645442087</v>
      </c>
    </row>
    <row r="18" spans="1:102" x14ac:dyDescent="0.15">
      <c r="A18" s="32">
        <v>38626</v>
      </c>
      <c r="B18" s="27"/>
      <c r="C18" s="4"/>
      <c r="D18" s="4"/>
      <c r="E18" s="4"/>
      <c r="F18" s="4"/>
      <c r="G18" s="4"/>
      <c r="H18" s="4"/>
      <c r="I18" s="4"/>
      <c r="J18" s="4">
        <v>244509.82330643374</v>
      </c>
      <c r="K18" s="4"/>
      <c r="L18" s="4">
        <v>271505.74825777829</v>
      </c>
      <c r="M18" s="4"/>
      <c r="N18" s="4"/>
      <c r="O18" s="4"/>
      <c r="P18" s="4">
        <v>319560.13478692196</v>
      </c>
      <c r="Q18" s="4"/>
      <c r="R18" s="4"/>
      <c r="S18" s="4"/>
      <c r="T18" s="4"/>
      <c r="U18" s="4">
        <v>29860.343616386399</v>
      </c>
      <c r="V18" s="4"/>
      <c r="W18" s="4">
        <v>90331.504705855827</v>
      </c>
      <c r="X18" s="4"/>
      <c r="Y18" s="4">
        <v>120693.83092049535</v>
      </c>
      <c r="Z18" s="4"/>
      <c r="AA18" s="4"/>
      <c r="AB18" s="4"/>
      <c r="AC18" s="4"/>
      <c r="AD18" s="4"/>
      <c r="AE18" s="4"/>
      <c r="AF18" s="4"/>
      <c r="AG18" s="4">
        <v>432705.08381228393</v>
      </c>
      <c r="AH18" s="4"/>
      <c r="AI18" s="4"/>
      <c r="AJ18" s="4"/>
      <c r="AK18" s="4"/>
      <c r="AL18" s="4"/>
      <c r="AM18" s="4"/>
      <c r="AN18" s="4">
        <v>368227.22722307127</v>
      </c>
      <c r="AO18" s="4">
        <v>416920.47359170753</v>
      </c>
      <c r="AP18" s="4"/>
      <c r="AQ18" s="4"/>
      <c r="AR18" s="4"/>
      <c r="AS18" s="4"/>
      <c r="AT18" s="4"/>
      <c r="AU18" s="4"/>
      <c r="AV18" s="4"/>
      <c r="AW18" s="4">
        <v>213532.82217767977</v>
      </c>
      <c r="AX18" s="4">
        <v>164788.71135125938</v>
      </c>
      <c r="AY18" s="4"/>
      <c r="AZ18" s="4"/>
      <c r="BA18" s="4"/>
      <c r="BB18" s="4"/>
      <c r="BC18" s="4"/>
      <c r="BD18" s="4"/>
      <c r="BE18" s="4">
        <v>296473.98843364045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22">
        <v>2969109.6921835141</v>
      </c>
    </row>
    <row r="19" spans="1:102" x14ac:dyDescent="0.15">
      <c r="A19" s="32">
        <v>38657</v>
      </c>
      <c r="B19" s="27">
        <v>457316.89879247535</v>
      </c>
      <c r="C19" s="4">
        <v>484425.7327993018</v>
      </c>
      <c r="D19" s="4"/>
      <c r="E19" s="4"/>
      <c r="F19" s="4">
        <v>64786.889170752482</v>
      </c>
      <c r="G19" s="4">
        <v>396753.42053549713</v>
      </c>
      <c r="H19" s="4"/>
      <c r="I19" s="4"/>
      <c r="J19" s="4"/>
      <c r="K19" s="4">
        <v>350576.80752730352</v>
      </c>
      <c r="L19" s="4"/>
      <c r="M19" s="4">
        <v>1184766.3060764864</v>
      </c>
      <c r="N19" s="4"/>
      <c r="O19" s="4"/>
      <c r="P19" s="4">
        <v>246986.04855343091</v>
      </c>
      <c r="Q19" s="4">
        <v>1146412.3462589544</v>
      </c>
      <c r="R19" s="4"/>
      <c r="S19" s="4">
        <v>360300.32136805297</v>
      </c>
      <c r="T19" s="4">
        <v>369569.8490289523</v>
      </c>
      <c r="U19" s="4"/>
      <c r="V19" s="4">
        <v>520375.75142770185</v>
      </c>
      <c r="W19" s="4"/>
      <c r="X19" s="4">
        <v>273678.00784560386</v>
      </c>
      <c r="Y19" s="4"/>
      <c r="Z19" s="4"/>
      <c r="AA19" s="4"/>
      <c r="AB19" s="4">
        <v>25564.331738471112</v>
      </c>
      <c r="AC19" s="4"/>
      <c r="AD19" s="4">
        <v>711559.37057831103</v>
      </c>
      <c r="AE19" s="4"/>
      <c r="AF19" s="4">
        <v>111361.55609590898</v>
      </c>
      <c r="AG19" s="4"/>
      <c r="AH19" s="4">
        <v>300171.25958900963</v>
      </c>
      <c r="AI19" s="4">
        <v>475866.6406024911</v>
      </c>
      <c r="AJ19" s="4">
        <v>450880.24020735041</v>
      </c>
      <c r="AK19" s="4"/>
      <c r="AL19" s="4">
        <v>426554.75380206003</v>
      </c>
      <c r="AM19" s="4"/>
      <c r="AN19" s="4">
        <v>110177.85616088737</v>
      </c>
      <c r="AO19" s="4">
        <v>102788.72267521494</v>
      </c>
      <c r="AP19" s="4">
        <v>343668.09983702295</v>
      </c>
      <c r="AQ19" s="4"/>
      <c r="AR19" s="4"/>
      <c r="AS19" s="4">
        <v>15038.080138979893</v>
      </c>
      <c r="AT19" s="4"/>
      <c r="AU19" s="4"/>
      <c r="AV19" s="4">
        <v>400666.73000610492</v>
      </c>
      <c r="AW19" s="4"/>
      <c r="AX19" s="4">
        <v>674605.49052518466</v>
      </c>
      <c r="AY19" s="4">
        <v>157345.90791178815</v>
      </c>
      <c r="AZ19" s="4"/>
      <c r="BA19" s="4">
        <v>352845.28923472704</v>
      </c>
      <c r="BB19" s="4"/>
      <c r="BC19" s="4">
        <v>96194.973051854147</v>
      </c>
      <c r="BD19" s="4"/>
      <c r="BE19" s="4"/>
      <c r="BF19" s="4"/>
      <c r="BG19" s="4">
        <v>502553.58048972522</v>
      </c>
      <c r="BH19" s="4">
        <v>171175.57246742983</v>
      </c>
      <c r="BI19" s="4">
        <v>137542.06683079473</v>
      </c>
      <c r="BJ19" s="4">
        <v>418274.67322675482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22">
        <v>11840783.574554585</v>
      </c>
    </row>
    <row r="20" spans="1:102" x14ac:dyDescent="0.15">
      <c r="A20" s="32">
        <v>38687</v>
      </c>
      <c r="B20" s="27"/>
      <c r="C20" s="4"/>
      <c r="D20" s="4"/>
      <c r="E20" s="4"/>
      <c r="F20" s="4"/>
      <c r="G20" s="4"/>
      <c r="H20" s="4"/>
      <c r="I20" s="4"/>
      <c r="J20" s="4"/>
      <c r="K20" s="4"/>
      <c r="L20" s="4">
        <v>368363.71596372983</v>
      </c>
      <c r="M20" s="4"/>
      <c r="N20" s="4"/>
      <c r="O20" s="4">
        <v>471713.01463995408</v>
      </c>
      <c r="P20" s="4"/>
      <c r="Q20" s="4"/>
      <c r="R20" s="4">
        <v>463442.76056741324</v>
      </c>
      <c r="S20" s="4"/>
      <c r="T20" s="4"/>
      <c r="U20" s="4"/>
      <c r="V20" s="4"/>
      <c r="W20" s="4">
        <v>41981.810527421112</v>
      </c>
      <c r="X20" s="4"/>
      <c r="Y20" s="4"/>
      <c r="Z20" s="4">
        <v>487356.66351104114</v>
      </c>
      <c r="AA20" s="4"/>
      <c r="AB20" s="4"/>
      <c r="AC20" s="4"/>
      <c r="AD20" s="4"/>
      <c r="AE20" s="4"/>
      <c r="AF20" s="4"/>
      <c r="AG20" s="4"/>
      <c r="AH20" s="4"/>
      <c r="AI20" s="4">
        <v>127837.64814377046</v>
      </c>
      <c r="AJ20" s="4"/>
      <c r="AK20" s="4"/>
      <c r="AL20" s="4"/>
      <c r="AM20" s="4"/>
      <c r="AN20" s="4"/>
      <c r="AO20" s="4"/>
      <c r="AP20" s="4">
        <v>332819.35149522813</v>
      </c>
      <c r="AQ20" s="4">
        <v>147253.00729592954</v>
      </c>
      <c r="AR20" s="4"/>
      <c r="AS20" s="4"/>
      <c r="AT20" s="4"/>
      <c r="AU20" s="4">
        <v>136140.84287459389</v>
      </c>
      <c r="AV20" s="4"/>
      <c r="AW20" s="4"/>
      <c r="AX20" s="4"/>
      <c r="AY20" s="4">
        <v>187339.43433754408</v>
      </c>
      <c r="AZ20" s="4">
        <v>242933.86770572522</v>
      </c>
      <c r="BA20" s="4"/>
      <c r="BB20" s="4"/>
      <c r="BC20" s="4"/>
      <c r="BD20" s="4"/>
      <c r="BE20" s="4"/>
      <c r="BF20" s="4"/>
      <c r="BG20" s="4"/>
      <c r="BH20" s="4">
        <v>62731.714559329856</v>
      </c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22">
        <v>3069913.8316216804</v>
      </c>
    </row>
    <row r="21" spans="1:102" x14ac:dyDescent="0.15">
      <c r="A21" s="32">
        <v>38718</v>
      </c>
      <c r="B21" s="27"/>
      <c r="C21" s="4"/>
      <c r="D21" s="4"/>
      <c r="E21" s="4"/>
      <c r="F21" s="4"/>
      <c r="G21" s="4"/>
      <c r="H21" s="4"/>
      <c r="I21" s="4"/>
      <c r="J21" s="4"/>
      <c r="K21" s="4"/>
      <c r="L21" s="4"/>
      <c r="M21" s="4">
        <v>354958.26049386268</v>
      </c>
      <c r="N21" s="4"/>
      <c r="O21" s="4"/>
      <c r="P21" s="4">
        <v>71684.754132954549</v>
      </c>
      <c r="Q21" s="4"/>
      <c r="R21" s="4"/>
      <c r="S21" s="4">
        <v>254613.85344543608</v>
      </c>
      <c r="T21" s="4"/>
      <c r="U21" s="4"/>
      <c r="V21" s="4"/>
      <c r="W21" s="4"/>
      <c r="X21" s="4">
        <v>485193.93353147624</v>
      </c>
      <c r="Y21" s="4"/>
      <c r="Z21" s="4"/>
      <c r="AA21" s="4">
        <v>239815.46790789132</v>
      </c>
      <c r="AB21" s="4"/>
      <c r="AC21" s="4"/>
      <c r="AD21" s="4"/>
      <c r="AE21" s="4"/>
      <c r="AF21" s="4"/>
      <c r="AG21" s="4"/>
      <c r="AH21" s="4"/>
      <c r="AI21" s="4"/>
      <c r="AJ21" s="4"/>
      <c r="AK21" s="4">
        <v>276288.49977522116</v>
      </c>
      <c r="AL21" s="4"/>
      <c r="AM21" s="4"/>
      <c r="AN21" s="4"/>
      <c r="AO21" s="4"/>
      <c r="AP21" s="4"/>
      <c r="AQ21" s="4">
        <v>295897.94048113027</v>
      </c>
      <c r="AR21" s="4">
        <v>89310.455567401194</v>
      </c>
      <c r="AS21" s="4"/>
      <c r="AT21" s="4"/>
      <c r="AU21" s="4"/>
      <c r="AV21" s="4"/>
      <c r="AW21" s="4"/>
      <c r="AX21" s="4"/>
      <c r="AY21" s="4"/>
      <c r="AZ21" s="4">
        <v>601549.94082068186</v>
      </c>
      <c r="BA21" s="4">
        <v>250467.55972331186</v>
      </c>
      <c r="BB21" s="4"/>
      <c r="BC21" s="4"/>
      <c r="BD21" s="4"/>
      <c r="BE21" s="4"/>
      <c r="BF21" s="4">
        <v>109692.60937065184</v>
      </c>
      <c r="BG21" s="4">
        <v>339167.94706616132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22">
        <v>3368641.2223161804</v>
      </c>
    </row>
    <row r="22" spans="1:102" x14ac:dyDescent="0.15">
      <c r="A22" s="32">
        <v>38749</v>
      </c>
      <c r="B22" s="27"/>
      <c r="C22" s="4"/>
      <c r="D22" s="4"/>
      <c r="E22" s="4"/>
      <c r="F22" s="4"/>
      <c r="G22" s="4">
        <v>116944.43457233217</v>
      </c>
      <c r="H22" s="4"/>
      <c r="I22" s="4">
        <v>215396.73865714023</v>
      </c>
      <c r="J22" s="4">
        <v>164943.11845623259</v>
      </c>
      <c r="K22" s="4"/>
      <c r="L22" s="4"/>
      <c r="M22" s="4"/>
      <c r="N22" s="4">
        <v>258293.32288032625</v>
      </c>
      <c r="O22" s="4">
        <v>934102.77301768668</v>
      </c>
      <c r="P22" s="4"/>
      <c r="Q22" s="4">
        <v>321666.54524731217</v>
      </c>
      <c r="R22" s="4"/>
      <c r="S22" s="4"/>
      <c r="T22" s="4">
        <v>636271.89359872579</v>
      </c>
      <c r="U22" s="4">
        <v>80373.15078210755</v>
      </c>
      <c r="V22" s="4"/>
      <c r="W22" s="4"/>
      <c r="X22" s="4">
        <v>222660.67710473252</v>
      </c>
      <c r="Y22" s="4">
        <v>345389.47218880494</v>
      </c>
      <c r="Z22" s="4">
        <v>381922.65272204299</v>
      </c>
      <c r="AA22" s="4"/>
      <c r="AB22" s="4">
        <v>126921.44292998947</v>
      </c>
      <c r="AC22" s="4">
        <v>232722.06884676375</v>
      </c>
      <c r="AD22" s="4"/>
      <c r="AE22" s="4"/>
      <c r="AF22" s="4"/>
      <c r="AG22" s="4"/>
      <c r="AH22" s="4"/>
      <c r="AI22" s="4"/>
      <c r="AJ22" s="4"/>
      <c r="AK22" s="4">
        <v>372616.23916142364</v>
      </c>
      <c r="AL22" s="4">
        <v>880924.93987114204</v>
      </c>
      <c r="AM22" s="4">
        <v>696687.40200469771</v>
      </c>
      <c r="AN22" s="4"/>
      <c r="AO22" s="4"/>
      <c r="AP22" s="4"/>
      <c r="AQ22" s="4"/>
      <c r="AR22" s="4">
        <v>478529.18518844503</v>
      </c>
      <c r="AS22" s="4">
        <v>534598.41373512626</v>
      </c>
      <c r="AT22" s="4">
        <v>366329.2189651574</v>
      </c>
      <c r="AU22" s="4"/>
      <c r="AV22" s="4"/>
      <c r="AW22" s="4"/>
      <c r="AX22" s="4"/>
      <c r="AY22" s="4"/>
      <c r="AZ22" s="4"/>
      <c r="BA22" s="4">
        <v>722964.44173222571</v>
      </c>
      <c r="BB22" s="4">
        <v>576225.30467785092</v>
      </c>
      <c r="BC22" s="4">
        <v>212322.11684444774</v>
      </c>
      <c r="BD22" s="4"/>
      <c r="BE22" s="4"/>
      <c r="BF22" s="4">
        <v>464247.4325483024</v>
      </c>
      <c r="BG22" s="4"/>
      <c r="BH22" s="4">
        <v>423070.08405505656</v>
      </c>
      <c r="BI22" s="4">
        <v>402759.17099713971</v>
      </c>
      <c r="BJ22" s="4"/>
      <c r="BK22" s="4"/>
      <c r="BL22" s="4"/>
      <c r="BM22" s="4"/>
      <c r="BN22" s="4">
        <v>195841.31221527001</v>
      </c>
      <c r="BO22" s="4"/>
      <c r="BP22" s="4"/>
      <c r="BQ22" s="4">
        <v>271481.461790286</v>
      </c>
      <c r="BR22" s="4"/>
      <c r="BS22" s="4"/>
      <c r="BT22" s="4"/>
      <c r="BU22" s="4"/>
      <c r="BV22" s="4"/>
      <c r="BW22" s="4"/>
      <c r="BX22" s="4"/>
      <c r="BY22" s="4">
        <v>474393.82548622903</v>
      </c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>
        <v>485289.75798942999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22">
        <v>11595888.598266428</v>
      </c>
    </row>
    <row r="23" spans="1:102" x14ac:dyDescent="0.15">
      <c r="A23" s="32">
        <v>38777</v>
      </c>
      <c r="B23" s="27"/>
      <c r="C23" s="4">
        <v>233741.35867229078</v>
      </c>
      <c r="D23" s="4"/>
      <c r="E23" s="4">
        <v>148870.34188737191</v>
      </c>
      <c r="F23" s="4">
        <v>877581.90794069041</v>
      </c>
      <c r="G23" s="4">
        <v>1006233.0441265313</v>
      </c>
      <c r="H23" s="4">
        <v>1161757.8687794432</v>
      </c>
      <c r="I23" s="4">
        <v>774678.89554597775</v>
      </c>
      <c r="J23" s="4">
        <v>1881078.7342812861</v>
      </c>
      <c r="K23" s="4">
        <v>1410309.5240199231</v>
      </c>
      <c r="L23" s="4">
        <v>1545244.9807261215</v>
      </c>
      <c r="M23" s="4">
        <v>420863.35158245504</v>
      </c>
      <c r="N23" s="4"/>
      <c r="O23" s="4">
        <v>993915.6828274047</v>
      </c>
      <c r="P23" s="4">
        <v>1963231.2181673171</v>
      </c>
      <c r="Q23" s="4">
        <v>1140971.6942673223</v>
      </c>
      <c r="R23" s="4">
        <v>1418502.2292302724</v>
      </c>
      <c r="S23" s="4">
        <v>444134.63378462289</v>
      </c>
      <c r="T23" s="4">
        <v>998251.36276525445</v>
      </c>
      <c r="U23" s="4">
        <v>629843.74972991156</v>
      </c>
      <c r="V23" s="4">
        <v>328901.2113151321</v>
      </c>
      <c r="W23" s="4">
        <v>744078.29263413651</v>
      </c>
      <c r="X23" s="4">
        <v>725649.74354476819</v>
      </c>
      <c r="Y23" s="4">
        <v>18155.472370725402</v>
      </c>
      <c r="Z23" s="4">
        <v>610002.53534011252</v>
      </c>
      <c r="AA23" s="4">
        <v>130072.53740872283</v>
      </c>
      <c r="AB23" s="4">
        <v>241998.61223711137</v>
      </c>
      <c r="AC23" s="4">
        <v>615462.04582773906</v>
      </c>
      <c r="AD23" s="4">
        <v>616809.63248154742</v>
      </c>
      <c r="AE23" s="4">
        <v>713810.28622021968</v>
      </c>
      <c r="AF23" s="4">
        <v>1027497.1943094297</v>
      </c>
      <c r="AG23" s="4">
        <v>823108.60373276263</v>
      </c>
      <c r="AH23" s="4">
        <v>755816.84204859473</v>
      </c>
      <c r="AI23" s="4">
        <v>1170325.6308645345</v>
      </c>
      <c r="AJ23" s="4">
        <v>424647.19345097814</v>
      </c>
      <c r="AK23" s="4">
        <v>427681.67655980965</v>
      </c>
      <c r="AL23" s="4">
        <v>348846.70429406932</v>
      </c>
      <c r="AM23" s="4">
        <v>1416791.6406445124</v>
      </c>
      <c r="AN23" s="4">
        <v>1171391.883592122</v>
      </c>
      <c r="AO23" s="4">
        <v>1059656.7166666402</v>
      </c>
      <c r="AP23" s="4">
        <v>1430964.6250763366</v>
      </c>
      <c r="AQ23" s="4">
        <v>767860.18826651864</v>
      </c>
      <c r="AR23" s="4">
        <v>751098.26321851858</v>
      </c>
      <c r="AS23" s="4">
        <v>1474272.4260450245</v>
      </c>
      <c r="AT23" s="4">
        <v>1330514.6527000617</v>
      </c>
      <c r="AU23" s="4">
        <v>1175482.611497578</v>
      </c>
      <c r="AV23" s="4">
        <v>666972.91281101899</v>
      </c>
      <c r="AW23" s="4">
        <v>177917.06490755043</v>
      </c>
      <c r="AX23" s="4">
        <v>1203768.3381416772</v>
      </c>
      <c r="AY23" s="4">
        <v>574664.06579806865</v>
      </c>
      <c r="AZ23" s="4">
        <v>688646.25477789913</v>
      </c>
      <c r="BA23" s="4">
        <v>412087.87850306818</v>
      </c>
      <c r="BB23" s="4">
        <v>190301.8843922189</v>
      </c>
      <c r="BC23" s="4">
        <v>1311409.5432190662</v>
      </c>
      <c r="BD23" s="4">
        <v>709304.71890817117</v>
      </c>
      <c r="BE23" s="4">
        <v>1089716.6883736174</v>
      </c>
      <c r="BF23" s="4">
        <v>840728.64882431715</v>
      </c>
      <c r="BG23" s="4">
        <v>282326.73296731326</v>
      </c>
      <c r="BH23" s="4">
        <v>1147427.4232388071</v>
      </c>
      <c r="BI23" s="4">
        <v>517218.12928418582</v>
      </c>
      <c r="BJ23" s="4"/>
      <c r="BK23" s="4"/>
      <c r="BL23" s="4"/>
      <c r="BM23" s="4"/>
      <c r="BN23" s="4"/>
      <c r="BO23" s="4">
        <v>284262.51770931017</v>
      </c>
      <c r="BP23" s="4">
        <v>206552.27359787238</v>
      </c>
      <c r="BQ23" s="4">
        <v>330926.05955345917</v>
      </c>
      <c r="BR23" s="4">
        <v>41024.781283060533</v>
      </c>
      <c r="BS23" s="4">
        <v>101397.54858793631</v>
      </c>
      <c r="BT23" s="4"/>
      <c r="BU23" s="4"/>
      <c r="BV23" s="4"/>
      <c r="BW23" s="4"/>
      <c r="BX23" s="4"/>
      <c r="BY23" s="4"/>
      <c r="BZ23" s="4">
        <v>235000.3318614462</v>
      </c>
      <c r="CA23" s="4">
        <v>292851.35546544293</v>
      </c>
      <c r="CB23" s="4">
        <v>1096392.9760096511</v>
      </c>
      <c r="CC23" s="4">
        <v>467825.59515899053</v>
      </c>
      <c r="CD23" s="4">
        <v>160377.7151362701</v>
      </c>
      <c r="CE23" s="4">
        <v>213006.547003402</v>
      </c>
      <c r="CF23" s="4">
        <v>83931.412270979548</v>
      </c>
      <c r="CG23" s="4">
        <v>189065.40396377991</v>
      </c>
      <c r="CH23" s="4">
        <v>443378.39836957789</v>
      </c>
      <c r="CI23" s="4">
        <v>139060.5084958509</v>
      </c>
      <c r="CJ23" s="4">
        <v>412750.63773606997</v>
      </c>
      <c r="CK23" s="4">
        <v>56941.681091175364</v>
      </c>
      <c r="CL23" s="4"/>
      <c r="CM23" s="4">
        <v>223006.44099936244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22">
        <v>52140350.269122511</v>
      </c>
    </row>
    <row r="24" spans="1:102" x14ac:dyDescent="0.15">
      <c r="A24" s="32">
        <v>38808</v>
      </c>
      <c r="B24" s="27">
        <v>564506.85694221978</v>
      </c>
      <c r="C24" s="4">
        <v>60212.90110956673</v>
      </c>
      <c r="D24" s="4"/>
      <c r="E24" s="4"/>
      <c r="F24" s="4">
        <v>179584.62358212197</v>
      </c>
      <c r="G24" s="4">
        <v>592900.61200345005</v>
      </c>
      <c r="H24" s="4">
        <v>185060.7176749738</v>
      </c>
      <c r="I24" s="4"/>
      <c r="J24" s="4"/>
      <c r="K24" s="4"/>
      <c r="L24" s="4"/>
      <c r="M24" s="4"/>
      <c r="N24" s="4">
        <v>126060.87852269138</v>
      </c>
      <c r="O24" s="4">
        <v>177517.14489473557</v>
      </c>
      <c r="P24" s="4">
        <v>449160.55866344291</v>
      </c>
      <c r="Q24" s="4">
        <v>1569311.4518841575</v>
      </c>
      <c r="R24" s="4">
        <v>400303.15334160841</v>
      </c>
      <c r="S24" s="4">
        <v>982360.82433229405</v>
      </c>
      <c r="T24" s="4">
        <v>789793.03913378366</v>
      </c>
      <c r="U24" s="4">
        <v>423825.43333168497</v>
      </c>
      <c r="V24" s="4">
        <v>1290524.6865988728</v>
      </c>
      <c r="W24" s="4">
        <v>102191.72499436751</v>
      </c>
      <c r="X24" s="4">
        <v>349712.37550365611</v>
      </c>
      <c r="Y24" s="4">
        <v>67040.74516258412</v>
      </c>
      <c r="Z24" s="4">
        <v>265943.19746122154</v>
      </c>
      <c r="AA24" s="4">
        <v>58257.200866486724</v>
      </c>
      <c r="AB24" s="4">
        <v>113118.63997704814</v>
      </c>
      <c r="AC24" s="4">
        <v>454045.85027178179</v>
      </c>
      <c r="AD24" s="4">
        <v>474061.90087055182</v>
      </c>
      <c r="AE24" s="4"/>
      <c r="AF24" s="4">
        <v>707113.02197426138</v>
      </c>
      <c r="AG24" s="4"/>
      <c r="AH24" s="4">
        <v>354920.23771487712</v>
      </c>
      <c r="AI24" s="4">
        <v>422576.37287337537</v>
      </c>
      <c r="AJ24" s="4"/>
      <c r="AK24" s="4">
        <v>1360544.8152216012</v>
      </c>
      <c r="AL24" s="4">
        <v>1143242.5367759403</v>
      </c>
      <c r="AM24" s="4">
        <v>666469.94996586093</v>
      </c>
      <c r="AN24" s="4">
        <v>534769.27918755554</v>
      </c>
      <c r="AO24" s="4"/>
      <c r="AP24" s="4">
        <v>465106.12997147278</v>
      </c>
      <c r="AQ24" s="4">
        <v>64084.383768417465</v>
      </c>
      <c r="AR24" s="4">
        <v>493261.52961674356</v>
      </c>
      <c r="AS24" s="4">
        <v>917103.55179962446</v>
      </c>
      <c r="AT24" s="4">
        <v>1080880.0972586698</v>
      </c>
      <c r="AU24" s="4">
        <v>777255.8744778434</v>
      </c>
      <c r="AV24" s="4">
        <v>978896.87470988149</v>
      </c>
      <c r="AW24" s="4">
        <v>388094.46428721625</v>
      </c>
      <c r="AX24" s="4"/>
      <c r="AY24" s="4"/>
      <c r="AZ24" s="4">
        <v>54894.171727178087</v>
      </c>
      <c r="BA24" s="4">
        <v>187739.60334274219</v>
      </c>
      <c r="BB24" s="4">
        <v>508795.75300089468</v>
      </c>
      <c r="BC24" s="4">
        <v>761131.76216127677</v>
      </c>
      <c r="BD24" s="4">
        <v>738012.36731299572</v>
      </c>
      <c r="BE24" s="4"/>
      <c r="BF24" s="4">
        <v>717342.08245614485</v>
      </c>
      <c r="BG24" s="4">
        <v>440423.72068268684</v>
      </c>
      <c r="BH24" s="4">
        <v>288046.46579456044</v>
      </c>
      <c r="BI24" s="4">
        <v>233415.03445399264</v>
      </c>
      <c r="BJ24" s="4"/>
      <c r="BK24" s="4"/>
      <c r="BL24" s="4"/>
      <c r="BM24" s="4"/>
      <c r="BN24" s="4"/>
      <c r="BO24" s="4"/>
      <c r="BP24" s="4"/>
      <c r="BQ24" s="4">
        <v>165879.13068406068</v>
      </c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>
        <v>374361.37231664389</v>
      </c>
      <c r="CM24" s="4">
        <v>184419.05189494323</v>
      </c>
      <c r="CN24" s="4">
        <v>371699.27056220273</v>
      </c>
      <c r="CO24" s="4">
        <v>193571.98851863938</v>
      </c>
      <c r="CP24" s="4">
        <v>296766.52371530159</v>
      </c>
      <c r="CQ24" s="4"/>
      <c r="CR24" s="4"/>
      <c r="CS24" s="4"/>
      <c r="CT24" s="4"/>
      <c r="CU24" s="4"/>
      <c r="CV24" s="4"/>
      <c r="CW24" s="4"/>
      <c r="CX24" s="22">
        <v>25546311.935350914</v>
      </c>
    </row>
    <row r="25" spans="1:102" x14ac:dyDescent="0.15">
      <c r="A25" s="32">
        <v>38838</v>
      </c>
      <c r="B25" s="27"/>
      <c r="C25" s="4">
        <v>117295.63441638308</v>
      </c>
      <c r="D25" s="4"/>
      <c r="E25" s="4">
        <v>103939.8380426736</v>
      </c>
      <c r="F25" s="4"/>
      <c r="G25" s="4">
        <v>253182.68167421845</v>
      </c>
      <c r="H25" s="4">
        <v>517677.78078087722</v>
      </c>
      <c r="I25" s="4">
        <v>266910.34584865818</v>
      </c>
      <c r="J25" s="4">
        <v>311474.05538310378</v>
      </c>
      <c r="K25" s="4"/>
      <c r="L25" s="4">
        <v>171975.29158526304</v>
      </c>
      <c r="M25" s="4"/>
      <c r="N25" s="4">
        <v>442880.88952376478</v>
      </c>
      <c r="O25" s="4"/>
      <c r="P25" s="4">
        <v>516562.11619025108</v>
      </c>
      <c r="Q25" s="4"/>
      <c r="R25" s="4">
        <v>242738.4410984753</v>
      </c>
      <c r="S25" s="4">
        <v>249946.32050769177</v>
      </c>
      <c r="T25" s="4"/>
      <c r="U25" s="4">
        <v>623713.88572178921</v>
      </c>
      <c r="V25" s="4"/>
      <c r="W25" s="4">
        <v>1533698.9452437679</v>
      </c>
      <c r="X25" s="4"/>
      <c r="Y25" s="4"/>
      <c r="Z25" s="4">
        <v>530868.53347666864</v>
      </c>
      <c r="AA25" s="4">
        <v>79191.508407185422</v>
      </c>
      <c r="AB25" s="4"/>
      <c r="AC25" s="4">
        <v>31177.747947341239</v>
      </c>
      <c r="AD25" s="4"/>
      <c r="AE25" s="4">
        <v>604716.25069157011</v>
      </c>
      <c r="AF25" s="4"/>
      <c r="AG25" s="4">
        <v>152122.44146560517</v>
      </c>
      <c r="AH25" s="4"/>
      <c r="AI25" s="4"/>
      <c r="AJ25" s="4">
        <v>332272.73740550008</v>
      </c>
      <c r="AK25" s="4">
        <v>174425.63317731646</v>
      </c>
      <c r="AL25" s="4"/>
      <c r="AM25" s="4">
        <v>447971.27168736316</v>
      </c>
      <c r="AN25" s="4"/>
      <c r="AO25" s="4">
        <v>827063.46787724388</v>
      </c>
      <c r="AP25" s="4"/>
      <c r="AQ25" s="4">
        <v>465677.224239645</v>
      </c>
      <c r="AR25" s="4">
        <v>230229.90138746487</v>
      </c>
      <c r="AS25" s="4">
        <v>327519.6751947297</v>
      </c>
      <c r="AT25" s="4">
        <v>79999.948489096307</v>
      </c>
      <c r="AU25" s="4">
        <v>204841.12510248827</v>
      </c>
      <c r="AV25" s="4"/>
      <c r="AW25" s="4">
        <v>510688.23717668629</v>
      </c>
      <c r="AX25" s="4"/>
      <c r="AY25" s="4"/>
      <c r="AZ25" s="4">
        <v>147881.10564086254</v>
      </c>
      <c r="BA25" s="4">
        <v>184031.92913294624</v>
      </c>
      <c r="BB25" s="4">
        <v>403031.56188343582</v>
      </c>
      <c r="BC25" s="4">
        <v>403492.77028197172</v>
      </c>
      <c r="BD25" s="4">
        <v>675171.65224112361</v>
      </c>
      <c r="BE25" s="4">
        <v>462666.81930613198</v>
      </c>
      <c r="BF25" s="4">
        <v>47669.273827139979</v>
      </c>
      <c r="BG25" s="4">
        <v>225718.99778980404</v>
      </c>
      <c r="BH25" s="4"/>
      <c r="BI25" s="4">
        <v>446657.9103252741</v>
      </c>
      <c r="BJ25" s="4"/>
      <c r="BK25" s="4"/>
      <c r="BL25" s="4"/>
      <c r="BM25" s="4"/>
      <c r="BN25" s="4"/>
      <c r="BO25" s="4"/>
      <c r="BP25" s="4"/>
      <c r="BQ25" s="4">
        <v>687209.11876397848</v>
      </c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>
        <v>161042.97829009185</v>
      </c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22">
        <v>14195336.047225581</v>
      </c>
    </row>
    <row r="26" spans="1:102" x14ac:dyDescent="0.15">
      <c r="A26" s="32">
        <v>38869</v>
      </c>
      <c r="B26" s="27"/>
      <c r="C26" s="4"/>
      <c r="D26" s="4"/>
      <c r="E26" s="4">
        <v>462784.63745032484</v>
      </c>
      <c r="F26" s="4"/>
      <c r="G26" s="4"/>
      <c r="H26" s="4"/>
      <c r="I26" s="4">
        <v>345427.60805995273</v>
      </c>
      <c r="J26" s="4"/>
      <c r="K26" s="4"/>
      <c r="L26" s="4"/>
      <c r="M26" s="4"/>
      <c r="N26" s="4"/>
      <c r="O26" s="4"/>
      <c r="P26" s="4"/>
      <c r="Q26" s="4">
        <v>495242.04631025088</v>
      </c>
      <c r="R26" s="4"/>
      <c r="S26" s="4">
        <v>378581.68204179662</v>
      </c>
      <c r="T26" s="4"/>
      <c r="U26" s="4"/>
      <c r="V26" s="4"/>
      <c r="W26" s="4"/>
      <c r="X26" s="4">
        <v>134351.49758746114</v>
      </c>
      <c r="Y26" s="4"/>
      <c r="Z26" s="4"/>
      <c r="AA26" s="4"/>
      <c r="AB26" s="4"/>
      <c r="AC26" s="4"/>
      <c r="AD26" s="4"/>
      <c r="AE26" s="4"/>
      <c r="AF26" s="4">
        <v>463529.79682150169</v>
      </c>
      <c r="AG26" s="4"/>
      <c r="AH26" s="4">
        <v>166517.91671516275</v>
      </c>
      <c r="AI26" s="4"/>
      <c r="AJ26" s="4"/>
      <c r="AK26" s="4"/>
      <c r="AL26" s="4"/>
      <c r="AM26" s="4"/>
      <c r="AN26" s="4"/>
      <c r="AO26" s="4"/>
      <c r="AP26" s="4">
        <v>359986.31795162032</v>
      </c>
      <c r="AQ26" s="4"/>
      <c r="AR26" s="4"/>
      <c r="AS26" s="4"/>
      <c r="AT26" s="4"/>
      <c r="AU26" s="4"/>
      <c r="AV26" s="4"/>
      <c r="AW26" s="4"/>
      <c r="AX26" s="4">
        <v>67818.093552496401</v>
      </c>
      <c r="AY26" s="4"/>
      <c r="AZ26" s="4"/>
      <c r="BA26" s="4"/>
      <c r="BB26" s="4"/>
      <c r="BC26" s="4"/>
      <c r="BD26" s="4"/>
      <c r="BE26" s="4">
        <v>649814.65973476379</v>
      </c>
      <c r="BF26" s="4"/>
      <c r="BG26" s="4">
        <v>113959.4429416671</v>
      </c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>
        <v>444347.03715372266</v>
      </c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22">
        <v>4082360.736320721</v>
      </c>
    </row>
    <row r="27" spans="1:102" x14ac:dyDescent="0.15">
      <c r="A27" s="32">
        <v>38899</v>
      </c>
      <c r="B27" s="27"/>
      <c r="C27" s="4">
        <v>267436.93576626235</v>
      </c>
      <c r="D27" s="4"/>
      <c r="E27" s="4"/>
      <c r="F27" s="4">
        <v>133726.62227645543</v>
      </c>
      <c r="G27" s="4"/>
      <c r="H27" s="4">
        <v>480565.82442124549</v>
      </c>
      <c r="I27" s="4"/>
      <c r="J27" s="4">
        <v>898586.47083537932</v>
      </c>
      <c r="K27" s="4"/>
      <c r="L27" s="4"/>
      <c r="M27" s="4">
        <v>53301.966712943351</v>
      </c>
      <c r="N27" s="4"/>
      <c r="O27" s="4"/>
      <c r="P27" s="4"/>
      <c r="Q27" s="4">
        <v>27818.867663016223</v>
      </c>
      <c r="R27" s="4">
        <v>438890.84509573021</v>
      </c>
      <c r="S27" s="4"/>
      <c r="T27" s="4">
        <v>488053.72899365256</v>
      </c>
      <c r="U27" s="4"/>
      <c r="V27" s="4"/>
      <c r="W27" s="4"/>
      <c r="X27" s="4">
        <v>284383.90797650471</v>
      </c>
      <c r="Y27" s="4"/>
      <c r="Z27" s="4">
        <v>803448.2934103664</v>
      </c>
      <c r="AA27" s="4">
        <v>176296.2380554573</v>
      </c>
      <c r="AB27" s="4"/>
      <c r="AC27" s="4"/>
      <c r="AD27" s="4"/>
      <c r="AE27" s="4"/>
      <c r="AF27" s="4">
        <v>294221.68576591596</v>
      </c>
      <c r="AG27" s="4">
        <v>12919.239973718077</v>
      </c>
      <c r="AH27" s="4">
        <v>478278.80424298538</v>
      </c>
      <c r="AI27" s="4">
        <v>387434.67258769029</v>
      </c>
      <c r="AJ27" s="4"/>
      <c r="AK27" s="4"/>
      <c r="AL27" s="4"/>
      <c r="AM27" s="4"/>
      <c r="AN27" s="4"/>
      <c r="AO27" s="4"/>
      <c r="AP27" s="4">
        <v>365340.93164218235</v>
      </c>
      <c r="AQ27" s="4">
        <v>60020.440556322996</v>
      </c>
      <c r="AR27" s="4"/>
      <c r="AS27" s="4"/>
      <c r="AT27" s="4"/>
      <c r="AU27" s="4"/>
      <c r="AV27" s="4"/>
      <c r="AW27" s="4"/>
      <c r="AX27" s="4">
        <v>112494.64506562962</v>
      </c>
      <c r="AY27" s="4">
        <v>783.03215427177884</v>
      </c>
      <c r="AZ27" s="4"/>
      <c r="BA27" s="4"/>
      <c r="BB27" s="4"/>
      <c r="BC27" s="4"/>
      <c r="BD27" s="4"/>
      <c r="BE27" s="4">
        <v>367490.72842073237</v>
      </c>
      <c r="BF27" s="4"/>
      <c r="BG27" s="4">
        <v>371040.95141135517</v>
      </c>
      <c r="BH27" s="4">
        <v>218078.43648571457</v>
      </c>
      <c r="BI27" s="4"/>
      <c r="BJ27" s="4"/>
      <c r="BK27" s="4"/>
      <c r="BL27" s="4"/>
      <c r="BM27" s="4"/>
      <c r="BN27" s="4"/>
      <c r="BO27" s="4"/>
      <c r="BP27" s="4"/>
      <c r="BQ27" s="4">
        <v>392468.32695023075</v>
      </c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>
        <v>476269.15115122823</v>
      </c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22">
        <v>7589350.7476149909</v>
      </c>
    </row>
    <row r="28" spans="1:102" x14ac:dyDescent="0.15">
      <c r="A28" s="32">
        <v>38930</v>
      </c>
      <c r="B28" s="27"/>
      <c r="C28" s="4">
        <v>230894.42178780606</v>
      </c>
      <c r="D28" s="4"/>
      <c r="E28" s="4"/>
      <c r="F28" s="4">
        <v>347129.20917803637</v>
      </c>
      <c r="G28" s="4">
        <v>144684.58440090399</v>
      </c>
      <c r="H28" s="4"/>
      <c r="I28" s="4"/>
      <c r="J28" s="4"/>
      <c r="K28" s="4">
        <v>253374.92592926192</v>
      </c>
      <c r="L28" s="4"/>
      <c r="M28" s="4"/>
      <c r="N28" s="4"/>
      <c r="O28" s="4"/>
      <c r="P28" s="4"/>
      <c r="Q28" s="4"/>
      <c r="R28" s="4"/>
      <c r="S28" s="4">
        <v>408037.1828303978</v>
      </c>
      <c r="T28" s="4"/>
      <c r="U28" s="4">
        <v>166209.05468924646</v>
      </c>
      <c r="V28" s="4"/>
      <c r="W28" s="4"/>
      <c r="X28" s="4"/>
      <c r="Y28" s="4"/>
      <c r="Z28" s="4"/>
      <c r="AA28" s="4">
        <v>22416.766323518856</v>
      </c>
      <c r="AB28" s="4"/>
      <c r="AC28" s="4"/>
      <c r="AD28" s="4"/>
      <c r="AE28" s="4"/>
      <c r="AF28" s="4"/>
      <c r="AG28" s="4"/>
      <c r="AH28" s="4">
        <v>124170.53147610846</v>
      </c>
      <c r="AI28" s="4"/>
      <c r="AJ28" s="4"/>
      <c r="AK28" s="4">
        <v>8458.2713038875991</v>
      </c>
      <c r="AL28" s="4"/>
      <c r="AM28" s="4"/>
      <c r="AN28" s="4"/>
      <c r="AO28" s="4"/>
      <c r="AP28" s="4"/>
      <c r="AQ28" s="4"/>
      <c r="AR28" s="4">
        <v>302105.34132276918</v>
      </c>
      <c r="AS28" s="4"/>
      <c r="AT28" s="4"/>
      <c r="AU28" s="4"/>
      <c r="AV28" s="4"/>
      <c r="AW28" s="4"/>
      <c r="AX28" s="4"/>
      <c r="AY28" s="4"/>
      <c r="AZ28" s="4">
        <v>259127.85931667892</v>
      </c>
      <c r="BA28" s="4"/>
      <c r="BB28" s="4"/>
      <c r="BC28" s="4"/>
      <c r="BD28" s="4"/>
      <c r="BE28" s="4"/>
      <c r="BF28" s="4"/>
      <c r="BG28" s="4">
        <v>49870.995800516015</v>
      </c>
      <c r="BH28" s="4">
        <v>447836.82922539138</v>
      </c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22">
        <v>2764315.9735845234</v>
      </c>
    </row>
    <row r="29" spans="1:102" x14ac:dyDescent="0.15">
      <c r="A29" s="32">
        <v>38961</v>
      </c>
      <c r="B29" s="27"/>
      <c r="C29" s="4"/>
      <c r="D29" s="4"/>
      <c r="E29" s="4">
        <v>92870.552442496089</v>
      </c>
      <c r="F29" s="4"/>
      <c r="G29" s="4">
        <v>250852.63443094314</v>
      </c>
      <c r="H29" s="4">
        <v>134151.00171010813</v>
      </c>
      <c r="I29" s="4"/>
      <c r="J29" s="4"/>
      <c r="K29" s="4"/>
      <c r="L29" s="4">
        <v>347293.54027382168</v>
      </c>
      <c r="M29" s="4"/>
      <c r="N29" s="4"/>
      <c r="O29" s="4"/>
      <c r="P29" s="4"/>
      <c r="Q29" s="4"/>
      <c r="R29" s="4"/>
      <c r="S29" s="4"/>
      <c r="T29" s="4">
        <v>215664.82382307673</v>
      </c>
      <c r="U29" s="4"/>
      <c r="V29" s="4">
        <v>362184.37293291726</v>
      </c>
      <c r="W29" s="4"/>
      <c r="X29" s="4"/>
      <c r="Y29" s="4"/>
      <c r="Z29" s="4"/>
      <c r="AA29" s="4"/>
      <c r="AB29" s="4">
        <v>472565.57796807372</v>
      </c>
      <c r="AC29" s="4"/>
      <c r="AD29" s="4"/>
      <c r="AE29" s="4"/>
      <c r="AF29" s="4"/>
      <c r="AG29" s="4"/>
      <c r="AH29" s="4"/>
      <c r="AI29" s="4">
        <v>389436.30819362996</v>
      </c>
      <c r="AJ29" s="4"/>
      <c r="AK29" s="4"/>
      <c r="AL29" s="4">
        <v>477069.15738908621</v>
      </c>
      <c r="AM29" s="4"/>
      <c r="AN29" s="4"/>
      <c r="AO29" s="4"/>
      <c r="AP29" s="4"/>
      <c r="AQ29" s="4"/>
      <c r="AR29" s="4"/>
      <c r="AS29" s="4">
        <v>75852.524501110238</v>
      </c>
      <c r="AT29" s="4"/>
      <c r="AU29" s="4"/>
      <c r="AV29" s="4"/>
      <c r="AW29" s="4"/>
      <c r="AX29" s="4"/>
      <c r="AY29" s="4"/>
      <c r="AZ29" s="4"/>
      <c r="BA29" s="4">
        <v>116737.37560672093</v>
      </c>
      <c r="BB29" s="4"/>
      <c r="BC29" s="4"/>
      <c r="BD29" s="4"/>
      <c r="BE29" s="4"/>
      <c r="BF29" s="4"/>
      <c r="BG29" s="4">
        <v>520179.54278721975</v>
      </c>
      <c r="BH29" s="4">
        <v>305376.48900363012</v>
      </c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22">
        <v>3760233.9010628341</v>
      </c>
    </row>
    <row r="30" spans="1:102" x14ac:dyDescent="0.15">
      <c r="A30" s="32">
        <v>38991</v>
      </c>
      <c r="B30" s="27">
        <v>220735.00880240527</v>
      </c>
      <c r="C30" s="4"/>
      <c r="D30" s="4"/>
      <c r="E30" s="4"/>
      <c r="F30" s="4">
        <v>86873.259796341023</v>
      </c>
      <c r="G30" s="4"/>
      <c r="H30" s="4">
        <v>113575.89576141241</v>
      </c>
      <c r="I30" s="4"/>
      <c r="J30" s="4"/>
      <c r="K30" s="4"/>
      <c r="L30" s="4"/>
      <c r="M30" s="4">
        <v>343738.80842146801</v>
      </c>
      <c r="N30" s="4"/>
      <c r="O30" s="4"/>
      <c r="P30" s="4"/>
      <c r="Q30" s="4"/>
      <c r="R30" s="4"/>
      <c r="S30" s="4"/>
      <c r="T30" s="4"/>
      <c r="U30" s="4">
        <v>272061.14581880881</v>
      </c>
      <c r="V30" s="4"/>
      <c r="W30" s="4">
        <v>4442.8824789208838</v>
      </c>
      <c r="X30" s="4"/>
      <c r="Y30" s="4"/>
      <c r="Z30" s="4"/>
      <c r="AA30" s="4"/>
      <c r="AB30" s="4"/>
      <c r="AC30" s="4">
        <v>313962.16009527922</v>
      </c>
      <c r="AD30" s="4"/>
      <c r="AE30" s="4"/>
      <c r="AF30" s="4"/>
      <c r="AG30" s="4"/>
      <c r="AH30" s="4"/>
      <c r="AI30" s="4"/>
      <c r="AJ30" s="4"/>
      <c r="AK30" s="4">
        <v>86571.000434235379</v>
      </c>
      <c r="AL30" s="4"/>
      <c r="AM30" s="4">
        <v>183022.11208138973</v>
      </c>
      <c r="AN30" s="4"/>
      <c r="AO30" s="4"/>
      <c r="AP30" s="4"/>
      <c r="AQ30" s="4"/>
      <c r="AR30" s="4"/>
      <c r="AS30" s="4"/>
      <c r="AT30" s="4">
        <v>183164.20545694046</v>
      </c>
      <c r="AU30" s="4"/>
      <c r="AV30" s="4"/>
      <c r="AW30" s="4"/>
      <c r="AX30" s="4"/>
      <c r="AY30" s="4"/>
      <c r="AZ30" s="4"/>
      <c r="BA30" s="4"/>
      <c r="BB30" s="4">
        <v>330680.4276519324</v>
      </c>
      <c r="BC30" s="4"/>
      <c r="BD30" s="4"/>
      <c r="BE30" s="4"/>
      <c r="BF30" s="4"/>
      <c r="BG30" s="4"/>
      <c r="BH30" s="4">
        <v>803767.84482592973</v>
      </c>
      <c r="BI30" s="4">
        <v>307567.0269897703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22">
        <v>3250161.778614833</v>
      </c>
    </row>
    <row r="31" spans="1:102" x14ac:dyDescent="0.15">
      <c r="A31" s="32">
        <v>39022</v>
      </c>
      <c r="B31" s="27"/>
      <c r="C31" s="4"/>
      <c r="D31" s="4"/>
      <c r="E31" s="4">
        <v>261661.51686930106</v>
      </c>
      <c r="F31" s="4"/>
      <c r="G31" s="4">
        <v>64639.622502200626</v>
      </c>
      <c r="H31" s="4">
        <v>478536.50472144509</v>
      </c>
      <c r="I31" s="4">
        <v>207100.2898353762</v>
      </c>
      <c r="J31" s="4"/>
      <c r="K31" s="4"/>
      <c r="L31" s="4">
        <v>441304.06732656364</v>
      </c>
      <c r="M31" s="4"/>
      <c r="N31" s="4">
        <v>73294.492712628387</v>
      </c>
      <c r="O31" s="4">
        <v>465801.30569236533</v>
      </c>
      <c r="P31" s="4"/>
      <c r="Q31" s="4"/>
      <c r="R31" s="4">
        <v>88395.257347037739</v>
      </c>
      <c r="S31" s="4"/>
      <c r="T31" s="4"/>
      <c r="U31" s="4">
        <v>437635.11518079985</v>
      </c>
      <c r="V31" s="4">
        <v>209041.81471050764</v>
      </c>
      <c r="W31" s="4"/>
      <c r="X31" s="4">
        <v>355885.76064786734</v>
      </c>
      <c r="Y31" s="4"/>
      <c r="Z31" s="4"/>
      <c r="AA31" s="4"/>
      <c r="AB31" s="4"/>
      <c r="AC31" s="4">
        <v>446936.67769880762</v>
      </c>
      <c r="AD31" s="4">
        <v>372795.35857961874</v>
      </c>
      <c r="AE31" s="4">
        <v>65440.079886175117</v>
      </c>
      <c r="AF31" s="4"/>
      <c r="AG31" s="4"/>
      <c r="AH31" s="4"/>
      <c r="AI31" s="4"/>
      <c r="AJ31" s="4"/>
      <c r="AK31" s="4">
        <v>316843.52018344373</v>
      </c>
      <c r="AL31" s="4">
        <v>290709.95615536114</v>
      </c>
      <c r="AM31" s="4">
        <v>406434.35902852326</v>
      </c>
      <c r="AN31" s="4">
        <v>68315.149361841628</v>
      </c>
      <c r="AO31" s="4"/>
      <c r="AP31" s="4"/>
      <c r="AQ31" s="4"/>
      <c r="AR31" s="4"/>
      <c r="AS31" s="4"/>
      <c r="AT31" s="4">
        <v>336435.55253365793</v>
      </c>
      <c r="AU31" s="4"/>
      <c r="AV31" s="4">
        <v>74139.919809626197</v>
      </c>
      <c r="AW31" s="4"/>
      <c r="AX31" s="4"/>
      <c r="AY31" s="4"/>
      <c r="AZ31" s="4"/>
      <c r="BA31" s="4"/>
      <c r="BB31" s="4">
        <v>370828.43245965557</v>
      </c>
      <c r="BC31" s="4">
        <v>82322.664569059008</v>
      </c>
      <c r="BD31" s="4"/>
      <c r="BE31" s="4"/>
      <c r="BF31" s="4"/>
      <c r="BG31" s="4"/>
      <c r="BH31" s="4">
        <v>29435.545470484158</v>
      </c>
      <c r="BI31" s="4">
        <v>926841.2039272706</v>
      </c>
      <c r="BJ31" s="4">
        <v>461336.61943538947</v>
      </c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22">
        <v>7332110.7866450073</v>
      </c>
    </row>
    <row r="32" spans="1:102" x14ac:dyDescent="0.15">
      <c r="A32" s="32">
        <v>39052</v>
      </c>
      <c r="B32" s="27"/>
      <c r="C32" s="4"/>
      <c r="D32" s="4"/>
      <c r="E32" s="4"/>
      <c r="F32" s="4"/>
      <c r="G32" s="4"/>
      <c r="H32" s="4">
        <v>439357.29740145989</v>
      </c>
      <c r="I32" s="4"/>
      <c r="J32" s="4">
        <v>220259.01540759314</v>
      </c>
      <c r="K32" s="4"/>
      <c r="L32" s="4"/>
      <c r="M32" s="4"/>
      <c r="N32" s="4"/>
      <c r="O32" s="4"/>
      <c r="P32" s="4">
        <v>487363.34518817934</v>
      </c>
      <c r="Q32" s="4"/>
      <c r="R32" s="4"/>
      <c r="S32" s="4"/>
      <c r="T32" s="4"/>
      <c r="U32" s="4"/>
      <c r="V32" s="4"/>
      <c r="W32" s="4">
        <v>188698.98016758164</v>
      </c>
      <c r="X32" s="4"/>
      <c r="Y32" s="4">
        <v>411958.86389935442</v>
      </c>
      <c r="Z32" s="4">
        <v>6837.3066166785293</v>
      </c>
      <c r="AA32" s="4"/>
      <c r="AB32" s="4"/>
      <c r="AC32" s="4"/>
      <c r="AD32" s="4"/>
      <c r="AE32" s="4">
        <v>140923.8533682407</v>
      </c>
      <c r="AF32" s="4">
        <v>255209.43109442972</v>
      </c>
      <c r="AG32" s="4"/>
      <c r="AH32" s="4"/>
      <c r="AI32" s="4"/>
      <c r="AJ32" s="4"/>
      <c r="AK32" s="4"/>
      <c r="AL32" s="4"/>
      <c r="AM32" s="4">
        <v>41442.636631227157</v>
      </c>
      <c r="AN32" s="4"/>
      <c r="AO32" s="4">
        <v>352764.1892504135</v>
      </c>
      <c r="AP32" s="4"/>
      <c r="AQ32" s="4"/>
      <c r="AR32" s="4"/>
      <c r="AS32" s="4"/>
      <c r="AT32" s="4"/>
      <c r="AU32" s="4"/>
      <c r="AV32" s="4"/>
      <c r="AW32" s="4">
        <v>123276.84691630353</v>
      </c>
      <c r="AX32" s="4"/>
      <c r="AY32" s="4"/>
      <c r="AZ32" s="4"/>
      <c r="BA32" s="4"/>
      <c r="BB32" s="4">
        <v>45335.447956533884</v>
      </c>
      <c r="BC32" s="4"/>
      <c r="BD32" s="4">
        <v>460402.27411884983</v>
      </c>
      <c r="BE32" s="4"/>
      <c r="BF32" s="4"/>
      <c r="BG32" s="4"/>
      <c r="BH32" s="4"/>
      <c r="BI32" s="4"/>
      <c r="BJ32" s="4"/>
      <c r="BK32" s="4">
        <v>111387.70020140809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22">
        <v>3285217.1882182537</v>
      </c>
    </row>
    <row r="33" spans="1:102" x14ac:dyDescent="0.15">
      <c r="A33" s="17" t="s">
        <v>186</v>
      </c>
      <c r="B33" s="28">
        <v>4858294.33105007</v>
      </c>
      <c r="C33" s="29">
        <v>4110786.1959131523</v>
      </c>
      <c r="D33" s="29">
        <v>42254.191498998618</v>
      </c>
      <c r="E33" s="29">
        <v>4581923.8736530179</v>
      </c>
      <c r="F33" s="29">
        <v>6848586.6721338993</v>
      </c>
      <c r="G33" s="29">
        <v>8042338.8057182636</v>
      </c>
      <c r="H33" s="29">
        <v>7247759.631254253</v>
      </c>
      <c r="I33" s="29">
        <v>4766801.5689441003</v>
      </c>
      <c r="J33" s="29">
        <v>5944042.6849187585</v>
      </c>
      <c r="K33" s="29">
        <v>5266179.8922926364</v>
      </c>
      <c r="L33" s="29">
        <v>5555517.5533004981</v>
      </c>
      <c r="M33" s="29">
        <v>5567502.1870533368</v>
      </c>
      <c r="N33" s="29">
        <v>3151947.4438388669</v>
      </c>
      <c r="O33" s="29">
        <v>5490445.6071842993</v>
      </c>
      <c r="P33" s="29">
        <v>8008305.804173084</v>
      </c>
      <c r="Q33" s="29">
        <v>9637818.6717418693</v>
      </c>
      <c r="R33" s="29">
        <v>7565647.1627315553</v>
      </c>
      <c r="S33" s="29">
        <v>7281842.7518448606</v>
      </c>
      <c r="T33" s="29">
        <v>6735602.3348269239</v>
      </c>
      <c r="U33" s="29">
        <v>6395808.7032490941</v>
      </c>
      <c r="V33" s="29">
        <v>7882001.0313777104</v>
      </c>
      <c r="W33" s="29">
        <v>7183905.0547320014</v>
      </c>
      <c r="X33" s="29">
        <v>6491846.9608588181</v>
      </c>
      <c r="Y33" s="29">
        <v>2871164.3064853349</v>
      </c>
      <c r="Z33" s="29">
        <v>6484124.695550438</v>
      </c>
      <c r="AA33" s="29">
        <v>1863831.8603801003</v>
      </c>
      <c r="AB33" s="29">
        <v>3680118.5163792209</v>
      </c>
      <c r="AC33" s="29">
        <v>3776429.1569218142</v>
      </c>
      <c r="AD33" s="29">
        <v>3441067.0495592863</v>
      </c>
      <c r="AE33" s="29">
        <v>3402272.0250220606</v>
      </c>
      <c r="AF33" s="29">
        <v>7626197.2180664586</v>
      </c>
      <c r="AG33" s="29">
        <v>8017981.7680813624</v>
      </c>
      <c r="AH33" s="29">
        <v>7264226.3151233578</v>
      </c>
      <c r="AI33" s="29">
        <v>8526677.8671349324</v>
      </c>
      <c r="AJ33" s="29">
        <v>3121668.9656379339</v>
      </c>
      <c r="AK33" s="29">
        <v>9595039.5029803067</v>
      </c>
      <c r="AL33" s="29">
        <v>8583532.3449560329</v>
      </c>
      <c r="AM33" s="29">
        <v>8665638.5643235203</v>
      </c>
      <c r="AN33" s="29">
        <v>6210773.7137473235</v>
      </c>
      <c r="AO33" s="29">
        <v>7343389.495895586</v>
      </c>
      <c r="AP33" s="29">
        <v>8498612.2720592525</v>
      </c>
      <c r="AQ33" s="29">
        <v>6716109.4597911192</v>
      </c>
      <c r="AR33" s="29">
        <v>6695600.0296810595</v>
      </c>
      <c r="AS33" s="29">
        <v>9056652.3572064899</v>
      </c>
      <c r="AT33" s="29">
        <v>7312457.6258962527</v>
      </c>
      <c r="AU33" s="29">
        <v>4816555.2086567497</v>
      </c>
      <c r="AV33" s="29">
        <v>5480462.147273805</v>
      </c>
      <c r="AW33" s="29">
        <v>2975157.8987323395</v>
      </c>
      <c r="AX33" s="29">
        <v>3736834.1868031342</v>
      </c>
      <c r="AY33" s="29">
        <v>3230674.5840904485</v>
      </c>
      <c r="AZ33" s="29">
        <v>4989710.8880200917</v>
      </c>
      <c r="BA33" s="29">
        <v>4303908.9315677285</v>
      </c>
      <c r="BB33" s="29">
        <v>4298580.5501062516</v>
      </c>
      <c r="BC33" s="29">
        <v>4823990.0053858357</v>
      </c>
      <c r="BD33" s="29">
        <v>5102163.7609164063</v>
      </c>
      <c r="BE33" s="29">
        <v>5479203.9777394384</v>
      </c>
      <c r="BF33" s="29">
        <v>4466694.2107606409</v>
      </c>
      <c r="BG33" s="29">
        <v>9317671.5192902368</v>
      </c>
      <c r="BH33" s="29">
        <v>9148467.6335543003</v>
      </c>
      <c r="BI33" s="29">
        <v>4328853.0536013357</v>
      </c>
      <c r="BJ33" s="29">
        <v>1355223.643632794</v>
      </c>
      <c r="BK33" s="29">
        <v>236571.60809016525</v>
      </c>
      <c r="BL33" s="29">
        <v>871614.50069655536</v>
      </c>
      <c r="BM33" s="29">
        <v>288064.39881362673</v>
      </c>
      <c r="BN33" s="29">
        <v>599067.19668026338</v>
      </c>
      <c r="BO33" s="29">
        <v>721689.84480623971</v>
      </c>
      <c r="BP33" s="29">
        <v>392321.51385815477</v>
      </c>
      <c r="BQ33" s="29">
        <v>4554518.8953049984</v>
      </c>
      <c r="BR33" s="29">
        <v>202465.32563259738</v>
      </c>
      <c r="BS33" s="29">
        <v>525092.20049816219</v>
      </c>
      <c r="BT33" s="29">
        <v>324334.8783425797</v>
      </c>
      <c r="BU33" s="29">
        <v>432466.96981629235</v>
      </c>
      <c r="BV33" s="29">
        <v>430078.91605969449</v>
      </c>
      <c r="BW33" s="29">
        <v>169763.68141503868</v>
      </c>
      <c r="BX33" s="29">
        <v>65277.975721805218</v>
      </c>
      <c r="BY33" s="29">
        <v>474393.82548622903</v>
      </c>
      <c r="BZ33" s="29">
        <v>235000.3318614462</v>
      </c>
      <c r="CA33" s="29">
        <v>292851.35546544293</v>
      </c>
      <c r="CB33" s="29">
        <v>4719364.6551919393</v>
      </c>
      <c r="CC33" s="29">
        <v>467825.59515899053</v>
      </c>
      <c r="CD33" s="29">
        <v>160377.7151362701</v>
      </c>
      <c r="CE33" s="29">
        <v>213006.547003402</v>
      </c>
      <c r="CF33" s="29">
        <v>83931.412270979548</v>
      </c>
      <c r="CG33" s="29">
        <v>189065.40396377991</v>
      </c>
      <c r="CH33" s="29">
        <v>443378.39836957789</v>
      </c>
      <c r="CI33" s="29">
        <v>139060.5084958509</v>
      </c>
      <c r="CJ33" s="29">
        <v>412750.63773606997</v>
      </c>
      <c r="CK33" s="29">
        <v>56941.681091175364</v>
      </c>
      <c r="CL33" s="29">
        <v>374361.37231664389</v>
      </c>
      <c r="CM33" s="29">
        <v>5064635.8664464783</v>
      </c>
      <c r="CN33" s="29">
        <v>371699.27056220273</v>
      </c>
      <c r="CO33" s="29">
        <v>193571.98851863938</v>
      </c>
      <c r="CP33" s="29">
        <v>296766.52371530159</v>
      </c>
      <c r="CQ33" s="29">
        <v>366993.64342980593</v>
      </c>
      <c r="CR33" s="29">
        <v>321836.01150805014</v>
      </c>
      <c r="CS33" s="29">
        <v>347833.87952415115</v>
      </c>
      <c r="CT33" s="29">
        <v>320363.53569812869</v>
      </c>
      <c r="CU33" s="29">
        <v>164330.04227026855</v>
      </c>
      <c r="CV33" s="29">
        <v>87483.511991895692</v>
      </c>
      <c r="CW33" s="29">
        <v>476020.38664716639</v>
      </c>
      <c r="CX33" s="23">
        <v>381352048.43089682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601-C3E6-1F44-AADF-1CE50A31F82A}">
  <dimension ref="A3:AF105"/>
  <sheetViews>
    <sheetView zoomScale="83" workbookViewId="0">
      <selection activeCell="B5" sqref="B5"/>
    </sheetView>
  </sheetViews>
  <sheetFormatPr baseColWidth="10" defaultRowHeight="13" x14ac:dyDescent="0.15"/>
  <cols>
    <col min="1" max="1" width="13.83203125" bestFit="1" customWidth="1"/>
    <col min="2" max="31" width="17.33203125" bestFit="1" customWidth="1"/>
    <col min="32" max="102" width="12.1640625" bestFit="1" customWidth="1"/>
    <col min="103" max="105" width="10.33203125" bestFit="1" customWidth="1"/>
  </cols>
  <sheetData>
    <row r="3" spans="1:32" s="35" customFormat="1" x14ac:dyDescent="0.15">
      <c r="A3" s="30" t="s">
        <v>187</v>
      </c>
      <c r="B3" s="30" t="s">
        <v>185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4"/>
    </row>
    <row r="4" spans="1:32" s="35" customFormat="1" x14ac:dyDescent="0.15">
      <c r="A4" s="30" t="s">
        <v>164</v>
      </c>
      <c r="B4" s="31">
        <v>37987</v>
      </c>
      <c r="C4" s="36">
        <v>38018</v>
      </c>
      <c r="D4" s="36">
        <v>38047</v>
      </c>
      <c r="E4" s="36">
        <v>38078</v>
      </c>
      <c r="F4" s="36">
        <v>38108</v>
      </c>
      <c r="G4" s="36">
        <v>38231</v>
      </c>
      <c r="H4" s="36">
        <v>38292</v>
      </c>
      <c r="I4" s="36">
        <v>38353</v>
      </c>
      <c r="J4" s="36">
        <v>38384</v>
      </c>
      <c r="K4" s="36">
        <v>38443</v>
      </c>
      <c r="L4" s="36">
        <v>38473</v>
      </c>
      <c r="M4" s="36">
        <v>38504</v>
      </c>
      <c r="N4" s="36">
        <v>38534</v>
      </c>
      <c r="O4" s="36">
        <v>38565</v>
      </c>
      <c r="P4" s="36">
        <v>38596</v>
      </c>
      <c r="Q4" s="36">
        <v>38626</v>
      </c>
      <c r="R4" s="36">
        <v>38657</v>
      </c>
      <c r="S4" s="36">
        <v>38687</v>
      </c>
      <c r="T4" s="36">
        <v>38718</v>
      </c>
      <c r="U4" s="36">
        <v>38749</v>
      </c>
      <c r="V4" s="36">
        <v>38777</v>
      </c>
      <c r="W4" s="36">
        <v>38808</v>
      </c>
      <c r="X4" s="36">
        <v>38838</v>
      </c>
      <c r="Y4" s="36">
        <v>38869</v>
      </c>
      <c r="Z4" s="36">
        <v>38899</v>
      </c>
      <c r="AA4" s="36">
        <v>38930</v>
      </c>
      <c r="AB4" s="36">
        <v>38961</v>
      </c>
      <c r="AC4" s="36">
        <v>38991</v>
      </c>
      <c r="AD4" s="36">
        <v>39022</v>
      </c>
      <c r="AE4" s="36">
        <v>39052</v>
      </c>
      <c r="AF4" s="37" t="s">
        <v>186</v>
      </c>
    </row>
    <row r="5" spans="1:32" x14ac:dyDescent="0.15">
      <c r="A5" s="9" t="s">
        <v>6</v>
      </c>
      <c r="B5" s="9">
        <v>1362775.2351216532</v>
      </c>
      <c r="C5" s="73">
        <v>191180.01161789987</v>
      </c>
      <c r="D5" s="73"/>
      <c r="E5" s="73"/>
      <c r="F5" s="73"/>
      <c r="G5" s="73"/>
      <c r="H5" s="73"/>
      <c r="I5" s="73">
        <v>1581.9698287199424</v>
      </c>
      <c r="J5" s="73">
        <v>1199807.6245495717</v>
      </c>
      <c r="K5" s="73"/>
      <c r="L5" s="73"/>
      <c r="M5" s="73"/>
      <c r="N5" s="73">
        <v>300581.70306912699</v>
      </c>
      <c r="O5" s="73"/>
      <c r="P5" s="73"/>
      <c r="Q5" s="73"/>
      <c r="R5" s="73">
        <v>278486.4156392538</v>
      </c>
      <c r="S5" s="73"/>
      <c r="T5" s="73"/>
      <c r="U5" s="73"/>
      <c r="V5" s="73"/>
      <c r="W5" s="73">
        <v>371273.27435556753</v>
      </c>
      <c r="X5" s="73"/>
      <c r="Y5" s="73"/>
      <c r="Z5" s="73"/>
      <c r="AA5" s="73"/>
      <c r="AB5" s="73">
        <v>108320.12054702766</v>
      </c>
      <c r="AC5" s="73"/>
      <c r="AD5" s="73">
        <v>17931.399286523763</v>
      </c>
      <c r="AE5" s="73"/>
      <c r="AF5" s="20">
        <v>3831937.7540153451</v>
      </c>
    </row>
    <row r="6" spans="1:32" x14ac:dyDescent="0.15">
      <c r="A6" s="24" t="s">
        <v>15</v>
      </c>
      <c r="B6" s="24">
        <v>1149997.0836334811</v>
      </c>
      <c r="D6">
        <v>266929.37848004734</v>
      </c>
      <c r="I6">
        <v>446068.32854580437</v>
      </c>
      <c r="J6">
        <v>910142.30313956505</v>
      </c>
      <c r="K6">
        <v>279491.61474927905</v>
      </c>
      <c r="L6">
        <v>895696.17464179685</v>
      </c>
      <c r="V6">
        <v>125956.71904294903</v>
      </c>
      <c r="W6">
        <v>430112.08696546592</v>
      </c>
      <c r="X6">
        <v>298502.78286858229</v>
      </c>
      <c r="Z6">
        <v>427415.08468568191</v>
      </c>
      <c r="AF6" s="71">
        <v>5230311.5567526529</v>
      </c>
    </row>
    <row r="7" spans="1:32" x14ac:dyDescent="0.15">
      <c r="A7" s="24" t="s">
        <v>105</v>
      </c>
      <c r="B7" s="24">
        <v>151141.39193907322</v>
      </c>
      <c r="AF7" s="71">
        <v>151141.39193907322</v>
      </c>
    </row>
    <row r="8" spans="1:32" x14ac:dyDescent="0.15">
      <c r="A8" s="24" t="s">
        <v>16</v>
      </c>
      <c r="B8" s="24">
        <v>1052386.3180873394</v>
      </c>
      <c r="J8">
        <v>1106038.0855921004</v>
      </c>
      <c r="L8">
        <v>674434.47358234203</v>
      </c>
      <c r="O8">
        <v>127001.6059358014</v>
      </c>
      <c r="V8">
        <v>160690.21251148469</v>
      </c>
      <c r="W8">
        <v>1135005.2762655907</v>
      </c>
      <c r="X8">
        <v>424846.39486583602</v>
      </c>
      <c r="Z8">
        <v>54897.907188820485</v>
      </c>
      <c r="AF8" s="71">
        <v>4735300.2740293154</v>
      </c>
    </row>
    <row r="9" spans="1:32" x14ac:dyDescent="0.15">
      <c r="A9" s="24" t="s">
        <v>17</v>
      </c>
      <c r="B9" s="24">
        <v>368658.64496535773</v>
      </c>
      <c r="C9">
        <v>243130.40016401638</v>
      </c>
      <c r="E9">
        <v>397648.5596643014</v>
      </c>
      <c r="G9">
        <v>258170.49203002552</v>
      </c>
      <c r="I9">
        <v>29185.273687416193</v>
      </c>
      <c r="J9">
        <v>1059844.726244088</v>
      </c>
      <c r="K9">
        <v>328164.54729362956</v>
      </c>
      <c r="L9">
        <v>1202285.7385012889</v>
      </c>
      <c r="M9">
        <v>447792.82252776629</v>
      </c>
      <c r="O9">
        <v>378564.02711323148</v>
      </c>
      <c r="V9">
        <v>955025.27227134234</v>
      </c>
      <c r="X9">
        <v>418624.51222094242</v>
      </c>
      <c r="Y9">
        <v>451548.90040914807</v>
      </c>
      <c r="Z9">
        <v>594688.68282382644</v>
      </c>
      <c r="AC9">
        <v>439421.56571922009</v>
      </c>
      <c r="AF9" s="71">
        <v>7572754.1656356016</v>
      </c>
    </row>
    <row r="10" spans="1:32" x14ac:dyDescent="0.15">
      <c r="A10" s="24" t="s">
        <v>18</v>
      </c>
      <c r="B10" s="24">
        <v>409329.80750384473</v>
      </c>
      <c r="C10">
        <v>132568.38701784101</v>
      </c>
      <c r="G10">
        <v>421263.91590811027</v>
      </c>
      <c r="I10">
        <v>192122.86189433781</v>
      </c>
      <c r="J10">
        <v>1300903.6459940509</v>
      </c>
      <c r="L10">
        <v>904952.46132194228</v>
      </c>
      <c r="M10">
        <v>297737.65264565876</v>
      </c>
      <c r="O10">
        <v>936636.11254302377</v>
      </c>
      <c r="R10">
        <v>175025.84083388955</v>
      </c>
      <c r="U10">
        <v>367014.25319024106</v>
      </c>
      <c r="V10">
        <v>1289536.0572308749</v>
      </c>
      <c r="W10">
        <v>696865.04395613074</v>
      </c>
      <c r="Y10">
        <v>301881.83811887901</v>
      </c>
      <c r="Z10">
        <v>187077.46874227715</v>
      </c>
      <c r="AA10">
        <v>43761.917544309079</v>
      </c>
      <c r="AD10">
        <v>262888.66344080429</v>
      </c>
      <c r="AF10" s="71">
        <v>7919565.927886215</v>
      </c>
    </row>
    <row r="11" spans="1:32" x14ac:dyDescent="0.15">
      <c r="A11" s="24" t="s">
        <v>19</v>
      </c>
      <c r="B11" s="24">
        <v>884838.35439680994</v>
      </c>
      <c r="D11">
        <v>309081.95879658411</v>
      </c>
      <c r="E11">
        <v>117368.25445227312</v>
      </c>
      <c r="F11">
        <v>715394.99393604067</v>
      </c>
      <c r="J11">
        <v>1311543.8193061207</v>
      </c>
      <c r="L11">
        <v>345670.52683155978</v>
      </c>
      <c r="M11">
        <v>216377.27318198793</v>
      </c>
      <c r="R11">
        <v>442218.80459839263</v>
      </c>
      <c r="U11">
        <v>291397.60687485139</v>
      </c>
      <c r="V11">
        <v>639393.95186986064</v>
      </c>
      <c r="X11">
        <v>446465.91843673406</v>
      </c>
      <c r="Z11">
        <v>110088.19028629352</v>
      </c>
      <c r="AA11">
        <v>19420.3970783845</v>
      </c>
      <c r="AB11">
        <v>350316.50691384025</v>
      </c>
      <c r="AD11">
        <v>361238.15129566175</v>
      </c>
      <c r="AE11">
        <v>218088.96825607825</v>
      </c>
      <c r="AF11" s="71">
        <v>6778903.676511474</v>
      </c>
    </row>
    <row r="12" spans="1:32" x14ac:dyDescent="0.15">
      <c r="A12" s="24" t="s">
        <v>20</v>
      </c>
      <c r="B12" s="24">
        <v>1021839.709791251</v>
      </c>
      <c r="J12">
        <v>320045.13347780425</v>
      </c>
      <c r="L12">
        <v>333844.82093377563</v>
      </c>
      <c r="M12">
        <v>53685.199767246173</v>
      </c>
      <c r="V12">
        <v>1461685.802268225</v>
      </c>
      <c r="X12">
        <v>200787.58450018842</v>
      </c>
      <c r="AA12">
        <v>399543.75885762915</v>
      </c>
      <c r="AC12">
        <v>283991.31268869858</v>
      </c>
      <c r="AF12" s="71">
        <v>4075423.3222848182</v>
      </c>
    </row>
    <row r="13" spans="1:32" x14ac:dyDescent="0.15">
      <c r="A13" s="24" t="s">
        <v>21</v>
      </c>
      <c r="B13" s="24">
        <v>829551.91200539563</v>
      </c>
      <c r="C13">
        <v>31407.93516920798</v>
      </c>
      <c r="K13">
        <v>381663.81940750527</v>
      </c>
      <c r="L13">
        <v>460023.6390301818</v>
      </c>
      <c r="M13">
        <v>131664.54055138837</v>
      </c>
      <c r="N13">
        <v>146332.28397875282</v>
      </c>
      <c r="U13">
        <v>269809.60284225276</v>
      </c>
      <c r="V13">
        <v>1417103.8800955582</v>
      </c>
      <c r="X13">
        <v>180308.75774500516</v>
      </c>
      <c r="AB13">
        <v>270022.65510002815</v>
      </c>
      <c r="AD13">
        <v>421366.13899877918</v>
      </c>
      <c r="AF13" s="71">
        <v>4539255.1649240553</v>
      </c>
    </row>
    <row r="14" spans="1:32" x14ac:dyDescent="0.15">
      <c r="A14" s="24" t="s">
        <v>22</v>
      </c>
      <c r="B14" s="24">
        <v>924482.09427445731</v>
      </c>
      <c r="D14">
        <v>256148.11887576245</v>
      </c>
      <c r="J14">
        <v>204543.41835758628</v>
      </c>
      <c r="M14">
        <v>503055.48750163952</v>
      </c>
      <c r="O14">
        <v>67893.582094456782</v>
      </c>
      <c r="V14">
        <v>818588.06458150269</v>
      </c>
      <c r="W14">
        <v>22353.124233617404</v>
      </c>
      <c r="X14">
        <v>514424.59758059733</v>
      </c>
      <c r="Z14">
        <v>466381.3787814792</v>
      </c>
      <c r="AC14">
        <v>316781.3783888013</v>
      </c>
      <c r="AE14">
        <v>19422.009556361307</v>
      </c>
      <c r="AF14" s="71">
        <v>4114073.2542262613</v>
      </c>
    </row>
    <row r="15" spans="1:32" x14ac:dyDescent="0.15">
      <c r="A15" s="24" t="s">
        <v>23</v>
      </c>
      <c r="B15" s="24">
        <v>1760599.6307492135</v>
      </c>
      <c r="E15">
        <v>397962.73888874234</v>
      </c>
      <c r="J15">
        <v>397999.65613079723</v>
      </c>
      <c r="L15">
        <v>639045.85738621023</v>
      </c>
      <c r="M15">
        <v>319252.09772170713</v>
      </c>
      <c r="O15">
        <v>158055.14952084122</v>
      </c>
      <c r="P15">
        <v>462327.94277475507</v>
      </c>
      <c r="V15">
        <v>1326858.7773584772</v>
      </c>
      <c r="AD15">
        <v>448065.35998079355</v>
      </c>
      <c r="AF15" s="71">
        <v>5910167.2105115373</v>
      </c>
    </row>
    <row r="16" spans="1:32" x14ac:dyDescent="0.15">
      <c r="A16" s="24" t="s">
        <v>24</v>
      </c>
      <c r="B16" s="24">
        <v>1281084.2357614718</v>
      </c>
      <c r="G16">
        <v>360514.81842155114</v>
      </c>
      <c r="I16">
        <v>395204.19726472179</v>
      </c>
      <c r="J16">
        <v>232774.63841375627</v>
      </c>
      <c r="K16">
        <v>505098.83313026349</v>
      </c>
      <c r="M16">
        <v>106706.01051931555</v>
      </c>
      <c r="N16">
        <v>272845.83565485099</v>
      </c>
      <c r="Q16">
        <v>488863.03362102585</v>
      </c>
      <c r="V16">
        <v>1087516.5409397651</v>
      </c>
      <c r="W16">
        <v>238146.3861412777</v>
      </c>
      <c r="X16">
        <v>505686.14649485133</v>
      </c>
      <c r="AE16">
        <v>283448.71691505512</v>
      </c>
      <c r="AF16" s="71">
        <v>5757889.3932779059</v>
      </c>
    </row>
    <row r="17" spans="1:32" x14ac:dyDescent="0.15">
      <c r="A17" s="24" t="s">
        <v>7</v>
      </c>
      <c r="B17" s="24">
        <v>664079.36736614536</v>
      </c>
      <c r="E17">
        <v>465023.05099007208</v>
      </c>
      <c r="H17">
        <v>102881.23187087128</v>
      </c>
      <c r="J17">
        <v>847151.06339691812</v>
      </c>
      <c r="O17">
        <v>323308.54064911889</v>
      </c>
      <c r="R17">
        <v>489679.36649728677</v>
      </c>
      <c r="W17">
        <v>346376.73988735559</v>
      </c>
      <c r="AC17">
        <v>414752.80603521754</v>
      </c>
      <c r="AF17" s="71">
        <v>3653252.1666929857</v>
      </c>
    </row>
    <row r="18" spans="1:32" x14ac:dyDescent="0.15">
      <c r="A18" s="24" t="s">
        <v>25</v>
      </c>
      <c r="B18" s="24">
        <v>1421728.1834383549</v>
      </c>
      <c r="D18">
        <v>489900.55986668821</v>
      </c>
      <c r="E18">
        <v>290279.5607062389</v>
      </c>
      <c r="J18">
        <v>350374.18821328704</v>
      </c>
      <c r="N18">
        <v>3430.0650428353842</v>
      </c>
      <c r="O18">
        <v>185852.91242169362</v>
      </c>
      <c r="R18">
        <v>787404.95640110318</v>
      </c>
      <c r="V18">
        <v>572002.47144460771</v>
      </c>
      <c r="W18">
        <v>499899.94173093908</v>
      </c>
      <c r="Z18">
        <v>474967.27855429845</v>
      </c>
      <c r="AF18" s="71">
        <v>5075840.1178200468</v>
      </c>
    </row>
    <row r="19" spans="1:32" x14ac:dyDescent="0.15">
      <c r="A19" s="24" t="s">
        <v>26</v>
      </c>
      <c r="B19" s="24">
        <v>1392660.7624970756</v>
      </c>
      <c r="E19">
        <v>672306.89814825961</v>
      </c>
      <c r="F19">
        <v>212026.76479840744</v>
      </c>
      <c r="J19">
        <v>607009.31452361355</v>
      </c>
      <c r="K19">
        <v>149638.58876821047</v>
      </c>
      <c r="L19">
        <v>252487.84784771444</v>
      </c>
      <c r="M19">
        <v>724867.71341274213</v>
      </c>
      <c r="N19">
        <v>174090.35810169083</v>
      </c>
      <c r="O19">
        <v>619632.05971152871</v>
      </c>
      <c r="P19">
        <v>440036.49254712253</v>
      </c>
      <c r="S19">
        <v>36303.803961028279</v>
      </c>
      <c r="U19">
        <v>168872.77519718336</v>
      </c>
      <c r="V19">
        <v>303666.23393568571</v>
      </c>
      <c r="W19">
        <v>21952.084449539165</v>
      </c>
      <c r="X19">
        <v>473053.4859023043</v>
      </c>
      <c r="AD19">
        <v>406325.92200817325</v>
      </c>
      <c r="AF19" s="71">
        <v>6654931.105810279</v>
      </c>
    </row>
    <row r="20" spans="1:32" x14ac:dyDescent="0.15">
      <c r="A20" s="24" t="s">
        <v>27</v>
      </c>
      <c r="B20" s="24">
        <v>1921997.8477606014</v>
      </c>
      <c r="C20">
        <v>2338.6396550074128</v>
      </c>
      <c r="F20">
        <v>400619.72055761865</v>
      </c>
      <c r="G20">
        <v>786372.60733755119</v>
      </c>
      <c r="I20">
        <v>491841.35683373344</v>
      </c>
      <c r="J20">
        <v>869738.3565548535</v>
      </c>
      <c r="K20">
        <v>203496.42446634287</v>
      </c>
      <c r="L20">
        <v>745752.73370717827</v>
      </c>
      <c r="M20">
        <v>166362.03894750495</v>
      </c>
      <c r="N20">
        <v>326352.34569557745</v>
      </c>
      <c r="O20">
        <v>358473.2398841494</v>
      </c>
      <c r="P20">
        <v>161525.22891921812</v>
      </c>
      <c r="Q20">
        <v>252242.8929463143</v>
      </c>
      <c r="R20">
        <v>68275.799075605828</v>
      </c>
      <c r="T20">
        <v>295479.40378014959</v>
      </c>
      <c r="U20">
        <v>370297.01774067048</v>
      </c>
      <c r="V20">
        <v>553740.28187964531</v>
      </c>
      <c r="W20">
        <v>1166634.9629204022</v>
      </c>
      <c r="X20">
        <v>625629.78440157848</v>
      </c>
      <c r="AF20" s="71">
        <v>9767170.6830637027</v>
      </c>
    </row>
    <row r="21" spans="1:32" x14ac:dyDescent="0.15">
      <c r="A21" s="24" t="s">
        <v>28</v>
      </c>
      <c r="B21" s="24">
        <v>937227.31059720414</v>
      </c>
      <c r="E21">
        <v>182085.7995159385</v>
      </c>
      <c r="H21">
        <v>460739.98553026229</v>
      </c>
      <c r="J21">
        <v>437458.35365795344</v>
      </c>
      <c r="L21">
        <v>286649.49545007135</v>
      </c>
      <c r="N21">
        <v>203389.95643001873</v>
      </c>
      <c r="O21">
        <v>141627.27014577787</v>
      </c>
      <c r="P21">
        <v>51006.305797357323</v>
      </c>
      <c r="R21">
        <v>357145.1721009473</v>
      </c>
      <c r="U21">
        <v>128396.43000010974</v>
      </c>
      <c r="V21">
        <v>420420.34821253596</v>
      </c>
      <c r="W21">
        <v>728975.50213671196</v>
      </c>
      <c r="X21">
        <v>868980.02693966974</v>
      </c>
      <c r="AF21" s="71">
        <v>5204101.9565145578</v>
      </c>
    </row>
    <row r="22" spans="1:32" x14ac:dyDescent="0.15">
      <c r="A22" s="24" t="s">
        <v>29</v>
      </c>
      <c r="B22" s="24">
        <v>1222356.1212768236</v>
      </c>
      <c r="E22">
        <v>265058.60489917448</v>
      </c>
      <c r="I22">
        <v>119424.80166482794</v>
      </c>
      <c r="J22">
        <v>203413.76800698048</v>
      </c>
      <c r="K22">
        <v>736365.6449301613</v>
      </c>
      <c r="L22">
        <v>161653.69046042365</v>
      </c>
      <c r="O22">
        <v>395880.72276439384</v>
      </c>
      <c r="P22">
        <v>91333.614439608747</v>
      </c>
      <c r="Q22">
        <v>336080.99501832301</v>
      </c>
      <c r="S22">
        <v>234532.75571974358</v>
      </c>
      <c r="U22">
        <v>404104.02044149576</v>
      </c>
      <c r="V22">
        <v>277776.01279122522</v>
      </c>
      <c r="W22">
        <v>421003.11366229178</v>
      </c>
      <c r="X22">
        <v>403594.8795584052</v>
      </c>
      <c r="Z22">
        <v>296181.25498976035</v>
      </c>
      <c r="AD22">
        <v>293906.3903228392</v>
      </c>
      <c r="AF22" s="71">
        <v>5862666.3909464767</v>
      </c>
    </row>
    <row r="23" spans="1:32" x14ac:dyDescent="0.15">
      <c r="A23" s="24" t="s">
        <v>30</v>
      </c>
      <c r="B23" s="24">
        <v>1290637.0800475283</v>
      </c>
      <c r="C23">
        <v>180779.68008749594</v>
      </c>
      <c r="F23">
        <v>391377.82110697625</v>
      </c>
      <c r="J23">
        <v>415733.53349624312</v>
      </c>
      <c r="L23">
        <v>442800.75788933889</v>
      </c>
      <c r="O23">
        <v>107234.03470380344</v>
      </c>
      <c r="P23">
        <v>90216.004793846558</v>
      </c>
      <c r="Q23">
        <v>79598.853860557429</v>
      </c>
      <c r="R23">
        <v>195069.65307414258</v>
      </c>
      <c r="T23">
        <v>48211.680461846598</v>
      </c>
      <c r="V23">
        <v>1192881.226271048</v>
      </c>
      <c r="W23">
        <v>577065.86553664436</v>
      </c>
      <c r="X23">
        <v>32250.048119201012</v>
      </c>
      <c r="Z23">
        <v>97198.606403252124</v>
      </c>
      <c r="AF23" s="71">
        <v>5141054.8458519243</v>
      </c>
    </row>
    <row r="24" spans="1:32" x14ac:dyDescent="0.15">
      <c r="A24" s="24" t="s">
        <v>31</v>
      </c>
      <c r="B24" s="24">
        <v>1312220.9753564589</v>
      </c>
      <c r="E24">
        <v>102965.79317781917</v>
      </c>
      <c r="F24">
        <v>194116.73583668692</v>
      </c>
      <c r="H24">
        <v>496338.30964256939</v>
      </c>
      <c r="J24">
        <v>603040.06680920324</v>
      </c>
      <c r="L24">
        <v>880465.81499398593</v>
      </c>
      <c r="O24">
        <v>107207.27960986049</v>
      </c>
      <c r="Q24">
        <v>120080.78607788114</v>
      </c>
      <c r="R24">
        <v>230338.05792490632</v>
      </c>
      <c r="S24">
        <v>198693.47446018044</v>
      </c>
      <c r="U24">
        <v>257878.78001726029</v>
      </c>
      <c r="V24">
        <v>1000440.7092218922</v>
      </c>
      <c r="W24">
        <v>136830.53761029645</v>
      </c>
      <c r="X24">
        <v>641727.95584308438</v>
      </c>
      <c r="Z24">
        <v>210609.37345051579</v>
      </c>
      <c r="AF24" s="71">
        <v>6492954.6500326013</v>
      </c>
    </row>
    <row r="25" spans="1:32" x14ac:dyDescent="0.15">
      <c r="A25" s="24" t="s">
        <v>32</v>
      </c>
      <c r="B25" s="24">
        <v>1471073.2969649511</v>
      </c>
      <c r="C25">
        <v>341428.77829809854</v>
      </c>
      <c r="F25">
        <v>78726.42871743413</v>
      </c>
      <c r="I25">
        <v>416983.84596704977</v>
      </c>
      <c r="J25">
        <v>263808.90493792004</v>
      </c>
      <c r="K25">
        <v>301213.68823342561</v>
      </c>
      <c r="L25">
        <v>1551337.0088071516</v>
      </c>
      <c r="O25">
        <v>467152.77234934503</v>
      </c>
      <c r="R25">
        <v>430278.54131190985</v>
      </c>
      <c r="S25">
        <v>95633.065434649223</v>
      </c>
      <c r="T25">
        <v>20731.155811528846</v>
      </c>
      <c r="U25">
        <v>378264.87813182402</v>
      </c>
      <c r="V25">
        <v>1337086.6907025757</v>
      </c>
      <c r="X25">
        <v>205709.43503381917</v>
      </c>
      <c r="Y25">
        <v>109197.06521563121</v>
      </c>
      <c r="Z25">
        <v>450349.66434142232</v>
      </c>
      <c r="AF25" s="71">
        <v>7918975.220258737</v>
      </c>
    </row>
    <row r="26" spans="1:32" x14ac:dyDescent="0.15">
      <c r="A26" s="24" t="s">
        <v>33</v>
      </c>
      <c r="B26" s="24">
        <v>482542.40482844511</v>
      </c>
      <c r="F26">
        <v>439770.39923160896</v>
      </c>
      <c r="I26">
        <v>260066.61282898541</v>
      </c>
      <c r="J26">
        <v>820901.13568719954</v>
      </c>
      <c r="L26">
        <v>669860.72420203057</v>
      </c>
      <c r="O26">
        <v>95563.997175524884</v>
      </c>
      <c r="S26">
        <v>323231.12323218869</v>
      </c>
      <c r="T26">
        <v>320582.18022539717</v>
      </c>
      <c r="U26">
        <v>438099.23978549481</v>
      </c>
      <c r="V26">
        <v>1328787.0628228623</v>
      </c>
      <c r="W26">
        <v>312467.16659356735</v>
      </c>
      <c r="X26">
        <v>799331.83655662893</v>
      </c>
      <c r="Z26">
        <v>589130.97550916043</v>
      </c>
      <c r="AF26" s="71">
        <v>6880334.8586790944</v>
      </c>
    </row>
    <row r="27" spans="1:32" x14ac:dyDescent="0.15">
      <c r="A27" s="24" t="s">
        <v>34</v>
      </c>
      <c r="B27" s="24">
        <v>427910.99149289844</v>
      </c>
      <c r="F27">
        <v>74815.827989148049</v>
      </c>
      <c r="I27">
        <v>418608.3649997256</v>
      </c>
      <c r="J27">
        <v>1290013.0323587693</v>
      </c>
      <c r="L27">
        <v>816845.64294713107</v>
      </c>
      <c r="O27">
        <v>453843.06396296405</v>
      </c>
      <c r="T27">
        <v>80511.203182807803</v>
      </c>
      <c r="U27">
        <v>368324.27139412437</v>
      </c>
      <c r="V27">
        <v>1444049.6964047889</v>
      </c>
      <c r="X27">
        <v>1424227.7369367008</v>
      </c>
      <c r="AA27">
        <v>276439.16465709353</v>
      </c>
      <c r="AF27" s="71">
        <v>7075588.9963261513</v>
      </c>
    </row>
    <row r="28" spans="1:32" x14ac:dyDescent="0.15">
      <c r="A28" s="24" t="s">
        <v>8</v>
      </c>
      <c r="B28" s="24">
        <v>134720.90591787905</v>
      </c>
      <c r="H28">
        <v>67503.621062543432</v>
      </c>
      <c r="J28">
        <v>408698.50356276915</v>
      </c>
      <c r="K28">
        <v>206197.10554774618</v>
      </c>
      <c r="L28">
        <v>195372.06092657545</v>
      </c>
      <c r="P28">
        <v>283969.06255618623</v>
      </c>
      <c r="U28">
        <v>114248.47191420983</v>
      </c>
      <c r="W28">
        <v>315238.80816343793</v>
      </c>
      <c r="AD28">
        <v>329095.55792877456</v>
      </c>
      <c r="AF28" s="71">
        <v>2055044.0975801218</v>
      </c>
    </row>
    <row r="29" spans="1:32" x14ac:dyDescent="0.15">
      <c r="A29" s="24" t="s">
        <v>35</v>
      </c>
      <c r="B29" s="24">
        <v>112031.5139100751</v>
      </c>
      <c r="C29">
        <v>463060.74967658549</v>
      </c>
      <c r="F29">
        <v>177962.41374452881</v>
      </c>
      <c r="I29">
        <v>342555.31629432569</v>
      </c>
      <c r="J29">
        <v>1180807.8731143037</v>
      </c>
      <c r="L29">
        <v>1321002.0654945432</v>
      </c>
      <c r="U29">
        <v>287880.37184477045</v>
      </c>
      <c r="V29">
        <v>1273324.8418476535</v>
      </c>
      <c r="W29">
        <v>38187.894599316875</v>
      </c>
      <c r="X29">
        <v>719563.98442185973</v>
      </c>
      <c r="Y29">
        <v>12699.237479479598</v>
      </c>
      <c r="AB29">
        <v>232136.19031982325</v>
      </c>
      <c r="AF29" s="71">
        <v>6161212.4527472649</v>
      </c>
    </row>
    <row r="30" spans="1:32" x14ac:dyDescent="0.15">
      <c r="A30" s="24" t="s">
        <v>36</v>
      </c>
      <c r="B30" s="24"/>
      <c r="C30">
        <v>124198.31859275371</v>
      </c>
      <c r="J30">
        <v>331755.46441344346</v>
      </c>
      <c r="L30">
        <v>210761.71652918856</v>
      </c>
      <c r="V30">
        <v>1242022.8884880792</v>
      </c>
      <c r="W30">
        <v>224749.12028847728</v>
      </c>
      <c r="X30">
        <v>984818.64630541403</v>
      </c>
      <c r="Z30">
        <v>263967.75132051291</v>
      </c>
      <c r="AF30" s="71">
        <v>3382273.9059378691</v>
      </c>
    </row>
    <row r="31" spans="1:32" x14ac:dyDescent="0.15">
      <c r="A31" s="24" t="s">
        <v>37</v>
      </c>
      <c r="B31" s="24"/>
      <c r="C31">
        <v>463114.5575294767</v>
      </c>
      <c r="J31">
        <v>358664.67407464201</v>
      </c>
      <c r="L31">
        <v>195384.60941857289</v>
      </c>
      <c r="O31">
        <v>411427.21171436354</v>
      </c>
      <c r="V31">
        <v>623257.10653062805</v>
      </c>
      <c r="W31">
        <v>119988.57148392656</v>
      </c>
      <c r="X31">
        <v>956915.86316771363</v>
      </c>
      <c r="Y31">
        <v>44010.128779588595</v>
      </c>
      <c r="Z31">
        <v>136536.29297531978</v>
      </c>
      <c r="AF31" s="71">
        <v>3309299.0156742316</v>
      </c>
    </row>
    <row r="32" spans="1:32" x14ac:dyDescent="0.15">
      <c r="A32" s="24" t="s">
        <v>38</v>
      </c>
      <c r="B32" s="24"/>
      <c r="C32">
        <v>382097.51354821806</v>
      </c>
      <c r="G32">
        <v>331595.30062672618</v>
      </c>
      <c r="J32">
        <v>627956.52861245442</v>
      </c>
      <c r="L32">
        <v>155589.98098756949</v>
      </c>
      <c r="O32">
        <v>6654.6418575423313</v>
      </c>
      <c r="V32">
        <v>1120703.9252765807</v>
      </c>
      <c r="X32">
        <v>782282.82806207146</v>
      </c>
      <c r="Y32">
        <v>61663.308467776071</v>
      </c>
      <c r="Z32">
        <v>665070.7025639232</v>
      </c>
      <c r="AF32" s="71">
        <v>4133614.7300028624</v>
      </c>
    </row>
    <row r="33" spans="1:32" x14ac:dyDescent="0.15">
      <c r="A33" s="24" t="s">
        <v>39</v>
      </c>
      <c r="B33" s="24"/>
      <c r="G33">
        <v>357130.96344592562</v>
      </c>
      <c r="J33">
        <v>557530.2496135938</v>
      </c>
      <c r="O33">
        <v>38898.965891078551</v>
      </c>
      <c r="R33">
        <v>90559.831774139559</v>
      </c>
      <c r="V33">
        <v>73962.519461659278</v>
      </c>
      <c r="W33">
        <v>159405.70836391975</v>
      </c>
      <c r="X33">
        <v>308010.81405289104</v>
      </c>
      <c r="Y33">
        <v>158316.33940159058</v>
      </c>
      <c r="Z33">
        <v>739353.63119323505</v>
      </c>
      <c r="AA33">
        <v>207601.6947719192</v>
      </c>
      <c r="AF33" s="71">
        <v>2690770.7179699526</v>
      </c>
    </row>
    <row r="34" spans="1:32" x14ac:dyDescent="0.15">
      <c r="A34" s="24" t="s">
        <v>40</v>
      </c>
      <c r="B34" s="24"/>
      <c r="G34">
        <v>341349.54482051148</v>
      </c>
      <c r="J34">
        <v>730041.9211013295</v>
      </c>
      <c r="O34">
        <v>458103.82107332075</v>
      </c>
      <c r="R34">
        <v>416010.08024711692</v>
      </c>
      <c r="V34">
        <v>471746.73729331815</v>
      </c>
      <c r="W34">
        <v>681784.33629237337</v>
      </c>
      <c r="Z34">
        <v>870535.89510576997</v>
      </c>
      <c r="AA34">
        <v>38422.886879557584</v>
      </c>
      <c r="AB34">
        <v>109240.16610247055</v>
      </c>
      <c r="AD34">
        <v>16122.004716764282</v>
      </c>
      <c r="AF34" s="71">
        <v>4133357.3936325326</v>
      </c>
    </row>
    <row r="35" spans="1:32" x14ac:dyDescent="0.15">
      <c r="A35" s="24" t="s">
        <v>41</v>
      </c>
      <c r="B35" s="24">
        <v>878560.97346721683</v>
      </c>
      <c r="C35">
        <v>253815.01941436791</v>
      </c>
      <c r="E35">
        <v>33219.172513403952</v>
      </c>
      <c r="G35">
        <v>256934.95374467139</v>
      </c>
      <c r="H35">
        <v>294181.40003338811</v>
      </c>
      <c r="J35">
        <v>239020.36441024439</v>
      </c>
      <c r="K35">
        <v>416102.79293282039</v>
      </c>
      <c r="L35">
        <v>122960.54548753244</v>
      </c>
      <c r="M35">
        <v>290204.98333321634</v>
      </c>
      <c r="O35">
        <v>313948.40288648556</v>
      </c>
      <c r="R35">
        <v>1173878.5428568798</v>
      </c>
      <c r="U35">
        <v>171472.40292841237</v>
      </c>
      <c r="V35">
        <v>122252.62150476129</v>
      </c>
      <c r="W35">
        <v>859957.33602684573</v>
      </c>
      <c r="Z35">
        <v>188320.6069924261</v>
      </c>
      <c r="AA35">
        <v>40843.847985021828</v>
      </c>
      <c r="AB35">
        <v>370227.37351727858</v>
      </c>
      <c r="AC35">
        <v>48299.859544698957</v>
      </c>
      <c r="AD35">
        <v>256688.85984024566</v>
      </c>
      <c r="AE35">
        <v>311014.85099762428</v>
      </c>
      <c r="AF35" s="71">
        <v>6641904.9104175419</v>
      </c>
    </row>
    <row r="36" spans="1:32" x14ac:dyDescent="0.15">
      <c r="A36" s="24" t="s">
        <v>42</v>
      </c>
      <c r="B36" s="24">
        <v>834714.26143389556</v>
      </c>
      <c r="F36">
        <v>398455.37873751414</v>
      </c>
      <c r="G36">
        <v>416225.47044615191</v>
      </c>
      <c r="H36">
        <v>96556.249857012663</v>
      </c>
      <c r="J36">
        <v>1131448.044079772</v>
      </c>
      <c r="K36">
        <v>71602.698649997081</v>
      </c>
      <c r="L36">
        <v>123280.95867280354</v>
      </c>
      <c r="M36">
        <v>760335.31381425983</v>
      </c>
      <c r="O36">
        <v>330665.41294255166</v>
      </c>
      <c r="R36">
        <v>607458.14970843005</v>
      </c>
      <c r="S36">
        <v>444562.79704104818</v>
      </c>
      <c r="U36">
        <v>239005.45946133611</v>
      </c>
      <c r="V36">
        <v>646312.78396766935</v>
      </c>
      <c r="W36">
        <v>582552.42521505139</v>
      </c>
      <c r="AB36">
        <v>112081.16489075936</v>
      </c>
      <c r="AC36">
        <v>261453.59938508246</v>
      </c>
      <c r="AD36">
        <v>673814.95598777849</v>
      </c>
      <c r="AF36" s="71">
        <v>7730525.1242911136</v>
      </c>
    </row>
    <row r="37" spans="1:32" x14ac:dyDescent="0.15">
      <c r="A37" s="24" t="s">
        <v>43</v>
      </c>
      <c r="B37" s="24">
        <v>1209498.6654073501</v>
      </c>
      <c r="F37">
        <v>98551.404606286029</v>
      </c>
      <c r="G37">
        <v>423788.02059654344</v>
      </c>
      <c r="H37">
        <v>291568.18598145415</v>
      </c>
      <c r="J37">
        <v>441284.5385707001</v>
      </c>
      <c r="L37">
        <v>516425.56738590333</v>
      </c>
      <c r="M37">
        <v>488114.59240968962</v>
      </c>
      <c r="R37">
        <v>649602.03626578511</v>
      </c>
      <c r="T37">
        <v>62466.399920845462</v>
      </c>
      <c r="U37">
        <v>279274.00383724965</v>
      </c>
      <c r="V37">
        <v>338450.05475428223</v>
      </c>
      <c r="W37">
        <v>753733.92662075465</v>
      </c>
      <c r="X37">
        <v>752094.10588374059</v>
      </c>
      <c r="AC37">
        <v>86343.422251384967</v>
      </c>
      <c r="AD37">
        <v>461229.86194457638</v>
      </c>
      <c r="AE37">
        <v>201224.41723510137</v>
      </c>
      <c r="AF37" s="71">
        <v>7053649.2036716472</v>
      </c>
    </row>
    <row r="38" spans="1:32" x14ac:dyDescent="0.15">
      <c r="A38" s="24" t="s">
        <v>44</v>
      </c>
      <c r="B38" s="24">
        <v>2020852.8189516831</v>
      </c>
      <c r="H38">
        <v>227648.5497857274</v>
      </c>
      <c r="I38">
        <v>365171.94788681431</v>
      </c>
      <c r="J38">
        <v>660998.40788677905</v>
      </c>
      <c r="L38">
        <v>922555.32175268116</v>
      </c>
      <c r="M38">
        <v>331467.3527668466</v>
      </c>
      <c r="N38">
        <v>333629.51335871121</v>
      </c>
      <c r="R38">
        <v>576649.54113147175</v>
      </c>
      <c r="U38">
        <v>81087.014523480044</v>
      </c>
      <c r="V38">
        <v>1039322.6875389547</v>
      </c>
      <c r="W38">
        <v>299067.42794296559</v>
      </c>
      <c r="X38">
        <v>289826.98758442962</v>
      </c>
      <c r="AD38">
        <v>743182.59467537131</v>
      </c>
      <c r="AE38">
        <v>136117.1011146302</v>
      </c>
      <c r="AF38" s="71">
        <v>8027577.2669005459</v>
      </c>
    </row>
    <row r="39" spans="1:32" x14ac:dyDescent="0.15">
      <c r="A39" s="24" t="s">
        <v>9</v>
      </c>
      <c r="B39" s="24">
        <v>249931.56718184549</v>
      </c>
      <c r="F39">
        <v>232258.58220174134</v>
      </c>
      <c r="J39">
        <v>342562.71984561387</v>
      </c>
      <c r="L39">
        <v>106770.03484694487</v>
      </c>
      <c r="Q39">
        <v>397034.59131782257</v>
      </c>
      <c r="U39">
        <v>306925.53069305298</v>
      </c>
      <c r="V39">
        <v>181662.29532161748</v>
      </c>
      <c r="W39">
        <v>493715.4110703367</v>
      </c>
      <c r="AE39">
        <v>196563.75584099416</v>
      </c>
      <c r="AF39" s="71">
        <v>2507424.4883199693</v>
      </c>
    </row>
    <row r="40" spans="1:32" x14ac:dyDescent="0.15">
      <c r="A40" s="24" t="s">
        <v>45</v>
      </c>
      <c r="B40" s="24">
        <v>2496299.1253761114</v>
      </c>
      <c r="D40">
        <v>449060.91964149609</v>
      </c>
      <c r="H40">
        <v>8332.2650987847628</v>
      </c>
      <c r="J40">
        <v>819439.99174089695</v>
      </c>
      <c r="L40">
        <v>686311.7887249015</v>
      </c>
      <c r="N40">
        <v>304270.44176823064</v>
      </c>
      <c r="O40">
        <v>162088.64234981369</v>
      </c>
      <c r="R40">
        <v>481736.78931142681</v>
      </c>
      <c r="U40">
        <v>324868.2389580544</v>
      </c>
      <c r="V40">
        <v>1690296.8484116166</v>
      </c>
      <c r="X40">
        <v>924646.36547904834</v>
      </c>
      <c r="AD40">
        <v>108020.41006137086</v>
      </c>
      <c r="AE40">
        <v>349713.07095994148</v>
      </c>
      <c r="AF40" s="71">
        <v>8805084.8978816941</v>
      </c>
    </row>
    <row r="41" spans="1:32" x14ac:dyDescent="0.15">
      <c r="A41" s="24" t="s">
        <v>46</v>
      </c>
      <c r="B41" s="24">
        <v>3026775.8370951177</v>
      </c>
      <c r="D41">
        <v>465141.05712590215</v>
      </c>
      <c r="H41">
        <v>39726.444679958673</v>
      </c>
      <c r="I41">
        <v>397982.80011589819</v>
      </c>
      <c r="J41">
        <v>334706.12448464293</v>
      </c>
      <c r="L41">
        <v>1333256.1005930372</v>
      </c>
      <c r="O41">
        <v>190057.83541911552</v>
      </c>
      <c r="P41">
        <v>430357.18456376262</v>
      </c>
      <c r="R41">
        <v>57821.176048878267</v>
      </c>
      <c r="U41">
        <v>543641.00008944329</v>
      </c>
      <c r="V41">
        <v>619307.25322551606</v>
      </c>
      <c r="W41">
        <v>441063.71482793661</v>
      </c>
      <c r="X41">
        <v>494209.22996982391</v>
      </c>
      <c r="AF41" s="71">
        <v>8374045.7582390327</v>
      </c>
    </row>
    <row r="42" spans="1:32" x14ac:dyDescent="0.15">
      <c r="A42" s="24" t="s">
        <v>47</v>
      </c>
      <c r="B42" s="24">
        <v>1947732.9606066518</v>
      </c>
      <c r="C42">
        <v>48727.26106745717</v>
      </c>
      <c r="D42">
        <v>196318.17518590394</v>
      </c>
      <c r="H42">
        <v>211810.25088340917</v>
      </c>
      <c r="J42">
        <v>281906.35271290189</v>
      </c>
      <c r="K42">
        <v>252036.60143015179</v>
      </c>
      <c r="L42">
        <v>1275893.7175233494</v>
      </c>
      <c r="P42">
        <v>298821.01749652904</v>
      </c>
      <c r="Q42">
        <v>143127.43090687602</v>
      </c>
      <c r="V42">
        <v>1002734.7492279982</v>
      </c>
      <c r="X42">
        <v>645798.88922334346</v>
      </c>
      <c r="AF42" s="71">
        <v>6304907.4062645715</v>
      </c>
    </row>
    <row r="43" spans="1:32" x14ac:dyDescent="0.15">
      <c r="A43" s="24" t="s">
        <v>48</v>
      </c>
      <c r="B43" s="24">
        <v>2362765.4751508092</v>
      </c>
      <c r="I43">
        <v>351363.23131582834</v>
      </c>
      <c r="J43">
        <v>420372.5309470474</v>
      </c>
      <c r="K43">
        <v>438606.93086126022</v>
      </c>
      <c r="L43">
        <v>1891223.5115301283</v>
      </c>
      <c r="Q43">
        <v>326908.21927508613</v>
      </c>
      <c r="R43">
        <v>358721.01058961515</v>
      </c>
      <c r="V43">
        <v>1123127.9863319988</v>
      </c>
      <c r="W43">
        <v>98224.222690634357</v>
      </c>
      <c r="X43">
        <v>368717.18243082915</v>
      </c>
      <c r="Y43">
        <v>420480.50633018836</v>
      </c>
      <c r="Z43">
        <v>298110.52502651064</v>
      </c>
      <c r="AF43" s="71">
        <v>8458621.332479937</v>
      </c>
    </row>
    <row r="44" spans="1:32" x14ac:dyDescent="0.15">
      <c r="A44" s="24" t="s">
        <v>49</v>
      </c>
      <c r="B44" s="24">
        <v>1556338.713992384</v>
      </c>
      <c r="C44">
        <v>329739.18965267937</v>
      </c>
      <c r="E44">
        <v>66678.647862312035</v>
      </c>
      <c r="I44">
        <v>389199.04609493777</v>
      </c>
      <c r="J44">
        <v>442000.82999068248</v>
      </c>
      <c r="K44">
        <v>89550.738938780079</v>
      </c>
      <c r="L44">
        <v>1867293.1708230919</v>
      </c>
      <c r="O44">
        <v>573208.35445232736</v>
      </c>
      <c r="R44">
        <v>57724.770129515266</v>
      </c>
      <c r="S44">
        <v>476157.35241917381</v>
      </c>
      <c r="V44">
        <v>885688.85643805331</v>
      </c>
      <c r="W44">
        <v>426587.88668649958</v>
      </c>
      <c r="Z44">
        <v>394231.28584387043</v>
      </c>
      <c r="AF44" s="71">
        <v>7554398.8433243074</v>
      </c>
    </row>
    <row r="45" spans="1:32" x14ac:dyDescent="0.15">
      <c r="A45" s="24" t="s">
        <v>50</v>
      </c>
      <c r="B45" s="24">
        <v>1298265.4976243805</v>
      </c>
      <c r="D45">
        <v>206685.89510848789</v>
      </c>
      <c r="E45">
        <v>101835.46206484601</v>
      </c>
      <c r="F45">
        <v>775094.10673943092</v>
      </c>
      <c r="G45">
        <v>116770.11298353734</v>
      </c>
      <c r="I45">
        <v>228547.78134594433</v>
      </c>
      <c r="J45">
        <v>1226048.3711504424</v>
      </c>
      <c r="L45">
        <v>1258599.888065279</v>
      </c>
      <c r="M45">
        <v>375091.46321575984</v>
      </c>
      <c r="O45">
        <v>262754.55110552284</v>
      </c>
      <c r="S45">
        <v>260353.7119128902</v>
      </c>
      <c r="T45">
        <v>223942.6592724642</v>
      </c>
      <c r="V45">
        <v>513513.62396664283</v>
      </c>
      <c r="W45">
        <v>1075626.9580186126</v>
      </c>
      <c r="AA45">
        <v>192079.79213308112</v>
      </c>
      <c r="AF45" s="71">
        <v>8115209.8747073198</v>
      </c>
    </row>
    <row r="46" spans="1:32" x14ac:dyDescent="0.15">
      <c r="A46" s="24" t="s">
        <v>51</v>
      </c>
      <c r="B46" s="24">
        <v>1446505.5303800337</v>
      </c>
      <c r="C46">
        <v>84589.829660671574</v>
      </c>
      <c r="E46">
        <v>933633.98220158578</v>
      </c>
      <c r="I46">
        <v>393493.50369701663</v>
      </c>
      <c r="J46">
        <v>688360.8974761616</v>
      </c>
      <c r="L46">
        <v>919828.07361197006</v>
      </c>
      <c r="M46">
        <v>302001.55955050938</v>
      </c>
      <c r="R46">
        <v>129690.86610193631</v>
      </c>
      <c r="T46">
        <v>319323.31394524989</v>
      </c>
      <c r="U46">
        <v>100631.7116134361</v>
      </c>
      <c r="V46">
        <v>1016523.4256922315</v>
      </c>
      <c r="W46">
        <v>769745.05186557351</v>
      </c>
      <c r="X46">
        <v>536723.42992430215</v>
      </c>
      <c r="AB46">
        <v>53219.252986812236</v>
      </c>
      <c r="AF46" s="71">
        <v>7694270.4287074907</v>
      </c>
    </row>
    <row r="47" spans="1:32" x14ac:dyDescent="0.15">
      <c r="A47" s="24" t="s">
        <v>52</v>
      </c>
      <c r="B47" s="24">
        <v>716256.43245834869</v>
      </c>
      <c r="C47">
        <v>79890.740389718878</v>
      </c>
      <c r="E47">
        <v>164009.61282255276</v>
      </c>
      <c r="I47">
        <v>450851.95735198108</v>
      </c>
      <c r="J47">
        <v>1782296.909714259</v>
      </c>
      <c r="K47">
        <v>316958.1119695665</v>
      </c>
      <c r="L47">
        <v>1489253.1730927324</v>
      </c>
      <c r="M47">
        <v>956824.39672308241</v>
      </c>
      <c r="U47">
        <v>811081.80333946296</v>
      </c>
      <c r="V47">
        <v>768682.37818512949</v>
      </c>
      <c r="W47">
        <v>565194.05045854056</v>
      </c>
      <c r="AC47">
        <v>218986.4823815808</v>
      </c>
      <c r="AD47">
        <v>209539.81570816383</v>
      </c>
      <c r="AF47" s="71">
        <v>8529825.8645951189</v>
      </c>
    </row>
    <row r="48" spans="1:32" x14ac:dyDescent="0.15">
      <c r="A48" s="24" t="s">
        <v>53</v>
      </c>
      <c r="B48" s="24">
        <v>1244673.1177533667</v>
      </c>
      <c r="C48">
        <v>294439.88262313552</v>
      </c>
      <c r="E48">
        <v>75789.963937836437</v>
      </c>
      <c r="F48">
        <v>159747.76180356482</v>
      </c>
      <c r="J48">
        <v>1271770.7710408128</v>
      </c>
      <c r="K48">
        <v>370687.54875970748</v>
      </c>
      <c r="L48">
        <v>751649.00077319611</v>
      </c>
      <c r="M48">
        <v>1037653.1685905628</v>
      </c>
      <c r="N48">
        <v>442356.19079526921</v>
      </c>
      <c r="R48">
        <v>445928.69872085488</v>
      </c>
      <c r="V48">
        <v>890157.68530922278</v>
      </c>
      <c r="W48">
        <v>378712.59785317187</v>
      </c>
      <c r="X48">
        <v>649820.59175363556</v>
      </c>
      <c r="AD48">
        <v>419416.67662622663</v>
      </c>
      <c r="AF48" s="71">
        <v>8432803.6563405618</v>
      </c>
    </row>
    <row r="49" spans="1:32" x14ac:dyDescent="0.15">
      <c r="A49" s="24" t="s">
        <v>54</v>
      </c>
      <c r="B49" s="24">
        <v>1371357.2683480761</v>
      </c>
      <c r="C49">
        <v>638576.0721264563</v>
      </c>
      <c r="E49">
        <v>273633.04816700186</v>
      </c>
      <c r="F49">
        <v>61077.474911465979</v>
      </c>
      <c r="H49">
        <v>160964.14948107558</v>
      </c>
      <c r="J49">
        <v>540170.63694939844</v>
      </c>
      <c r="K49">
        <v>435564.82186243398</v>
      </c>
      <c r="L49">
        <v>772243.516224914</v>
      </c>
      <c r="M49">
        <v>1104191.8675857801</v>
      </c>
      <c r="N49">
        <v>339510.75082817249</v>
      </c>
      <c r="O49">
        <v>247.09858541560604</v>
      </c>
      <c r="U49">
        <v>369559.85826624522</v>
      </c>
      <c r="V49">
        <v>951771.71539403033</v>
      </c>
      <c r="W49">
        <v>340318.06963521848</v>
      </c>
      <c r="X49">
        <v>746263.83021289809</v>
      </c>
      <c r="AE49">
        <v>154390.36888064485</v>
      </c>
      <c r="AF49" s="71">
        <v>8259840.547459228</v>
      </c>
    </row>
    <row r="50" spans="1:32" x14ac:dyDescent="0.15">
      <c r="A50" s="24" t="s">
        <v>10</v>
      </c>
      <c r="B50" s="24">
        <v>1802038.712237247</v>
      </c>
      <c r="F50">
        <v>437597.27520711557</v>
      </c>
      <c r="J50">
        <v>472368.79519168584</v>
      </c>
      <c r="K50">
        <v>378853.73441874562</v>
      </c>
      <c r="L50">
        <v>86059.571598410097</v>
      </c>
      <c r="Q50">
        <v>278963.64134146931</v>
      </c>
      <c r="R50">
        <v>529583.82721105532</v>
      </c>
      <c r="V50">
        <v>970251.07402542233</v>
      </c>
      <c r="X50">
        <v>169470.25646193055</v>
      </c>
      <c r="AF50" s="71">
        <v>5125186.887693082</v>
      </c>
    </row>
    <row r="51" spans="1:32" x14ac:dyDescent="0.15">
      <c r="A51" s="24" t="s">
        <v>55</v>
      </c>
      <c r="B51" s="24">
        <v>797599.61467229691</v>
      </c>
      <c r="C51">
        <v>28338.135334385617</v>
      </c>
      <c r="J51">
        <v>354503.0015933424</v>
      </c>
      <c r="L51">
        <v>276972.05344664294</v>
      </c>
      <c r="O51">
        <v>201700.36214708758</v>
      </c>
      <c r="P51">
        <v>367193.80362469092</v>
      </c>
      <c r="V51">
        <v>1137399.3622604464</v>
      </c>
      <c r="W51">
        <v>372585.30883746629</v>
      </c>
      <c r="X51">
        <v>644099.47469887079</v>
      </c>
      <c r="Y51">
        <v>352473.75823593116</v>
      </c>
      <c r="AF51" s="71">
        <v>4532864.8748511616</v>
      </c>
    </row>
    <row r="52" spans="1:32" x14ac:dyDescent="0.15">
      <c r="A52" s="24" t="s">
        <v>56</v>
      </c>
      <c r="B52" s="24">
        <v>425047.5921013942</v>
      </c>
      <c r="D52">
        <v>302975.50314975478</v>
      </c>
      <c r="E52">
        <v>192085.75560770225</v>
      </c>
      <c r="J52">
        <v>846215.94294114364</v>
      </c>
      <c r="L52">
        <v>479889.27753166942</v>
      </c>
      <c r="P52">
        <v>102976.59673865033</v>
      </c>
      <c r="Q52">
        <v>109211.99878079435</v>
      </c>
      <c r="V52">
        <v>298766.69545243733</v>
      </c>
      <c r="Y52">
        <v>131169.91004094935</v>
      </c>
      <c r="Z52">
        <v>243475.98543617158</v>
      </c>
      <c r="AF52" s="71">
        <v>3131815.2577806679</v>
      </c>
    </row>
    <row r="53" spans="1:32" x14ac:dyDescent="0.15">
      <c r="A53" s="24" t="s">
        <v>57</v>
      </c>
      <c r="B53" s="24">
        <v>648577.30397271377</v>
      </c>
      <c r="J53">
        <v>366094.23259755666</v>
      </c>
      <c r="K53">
        <v>236643.91918801347</v>
      </c>
      <c r="L53">
        <v>408874.71556842286</v>
      </c>
      <c r="O53">
        <v>496872.80370144715</v>
      </c>
      <c r="Q53">
        <v>181406.00557697768</v>
      </c>
      <c r="R53">
        <v>485447.96023685241</v>
      </c>
      <c r="V53">
        <v>852301.88085150463</v>
      </c>
      <c r="W53">
        <v>370123.69272049598</v>
      </c>
      <c r="Z53">
        <v>224665.54841481295</v>
      </c>
      <c r="AA53">
        <v>238407.23421827203</v>
      </c>
      <c r="AF53" s="71">
        <v>4509415.2970470702</v>
      </c>
    </row>
    <row r="54" spans="1:32" x14ac:dyDescent="0.15">
      <c r="A54" s="24" t="s">
        <v>58</v>
      </c>
      <c r="B54" s="24">
        <v>805709.28860958503</v>
      </c>
      <c r="F54">
        <v>94186.523424379222</v>
      </c>
      <c r="G54">
        <v>783731.29990687745</v>
      </c>
      <c r="J54">
        <v>538292.14681487018</v>
      </c>
      <c r="K54">
        <v>144251.72274797593</v>
      </c>
      <c r="L54">
        <v>140801.19949955289</v>
      </c>
      <c r="R54">
        <v>476902.86558485631</v>
      </c>
      <c r="S54">
        <v>458488.38956796797</v>
      </c>
      <c r="V54">
        <v>352693.46440240811</v>
      </c>
      <c r="W54">
        <v>515529.20867784508</v>
      </c>
      <c r="AA54">
        <v>30235.731425390044</v>
      </c>
      <c r="AB54">
        <v>398869.21249440953</v>
      </c>
      <c r="AF54" s="71">
        <v>4739691.0531561179</v>
      </c>
    </row>
    <row r="55" spans="1:32" x14ac:dyDescent="0.15">
      <c r="A55" s="24" t="s">
        <v>59</v>
      </c>
      <c r="B55" s="24">
        <v>206793.30878136048</v>
      </c>
      <c r="I55">
        <v>664821.02101109305</v>
      </c>
      <c r="J55">
        <v>29027.379013156329</v>
      </c>
      <c r="L55">
        <v>221351.84188749373</v>
      </c>
      <c r="R55">
        <v>318388.26351302664</v>
      </c>
      <c r="S55">
        <v>125570.24686315315</v>
      </c>
      <c r="T55">
        <v>26300.273076537538</v>
      </c>
      <c r="U55">
        <v>696366.17517822399</v>
      </c>
      <c r="V55">
        <v>44073.592324218262</v>
      </c>
      <c r="W55">
        <v>813724.97620982141</v>
      </c>
      <c r="X55">
        <v>77238.688884197327</v>
      </c>
      <c r="AB55">
        <v>245305.45179242248</v>
      </c>
      <c r="AC55">
        <v>142954.167038585</v>
      </c>
      <c r="AF55" s="71">
        <v>3611915.3855732898</v>
      </c>
    </row>
    <row r="56" spans="1:32" x14ac:dyDescent="0.15">
      <c r="A56" s="24" t="s">
        <v>60</v>
      </c>
      <c r="B56" s="24">
        <v>193766.79341867752</v>
      </c>
      <c r="E56">
        <v>611.04362815345144</v>
      </c>
      <c r="J56">
        <v>402177.07218070445</v>
      </c>
      <c r="L56">
        <v>187637.01696862979</v>
      </c>
      <c r="T56">
        <v>54746.565147390735</v>
      </c>
      <c r="U56">
        <v>273520.80825931858</v>
      </c>
      <c r="V56">
        <v>996176.68126561388</v>
      </c>
      <c r="W56">
        <v>756227.738702634</v>
      </c>
      <c r="AC56">
        <v>151774.70062964011</v>
      </c>
      <c r="AD56">
        <v>198460.38554773931</v>
      </c>
      <c r="AF56" s="71">
        <v>3215098.8057485018</v>
      </c>
    </row>
    <row r="57" spans="1:32" x14ac:dyDescent="0.15">
      <c r="A57" s="24" t="s">
        <v>61</v>
      </c>
      <c r="B57" s="24">
        <v>354811.16124315816</v>
      </c>
      <c r="J57">
        <v>925352.01128864544</v>
      </c>
      <c r="L57">
        <v>284477.8516232546</v>
      </c>
      <c r="R57">
        <v>552959.57956916792</v>
      </c>
      <c r="U57">
        <v>347726.45079431962</v>
      </c>
      <c r="V57">
        <v>1906347.7601097676</v>
      </c>
      <c r="W57">
        <v>859373.74441574048</v>
      </c>
      <c r="X57">
        <v>238669.58718145083</v>
      </c>
      <c r="AD57">
        <v>70304.572429754684</v>
      </c>
      <c r="AE57">
        <v>443880.44925080513</v>
      </c>
      <c r="AF57" s="71">
        <v>5983903.1679060645</v>
      </c>
    </row>
    <row r="58" spans="1:32" x14ac:dyDescent="0.15">
      <c r="A58" s="24" t="s">
        <v>62</v>
      </c>
      <c r="B58" s="24">
        <v>1372832.0030882803</v>
      </c>
      <c r="C58">
        <v>512881.45395774802</v>
      </c>
      <c r="D58">
        <v>491491.11224993778</v>
      </c>
      <c r="E58">
        <v>163775.47524788405</v>
      </c>
      <c r="H58">
        <v>412383.55550600565</v>
      </c>
      <c r="L58">
        <v>345658.62870845036</v>
      </c>
      <c r="V58">
        <v>1160263.3719124231</v>
      </c>
      <c r="W58">
        <v>160781.68266704367</v>
      </c>
      <c r="AE58">
        <v>282263.0569923789</v>
      </c>
      <c r="AF58" s="71">
        <v>4902330.3403301518</v>
      </c>
    </row>
    <row r="59" spans="1:32" x14ac:dyDescent="0.15">
      <c r="A59" s="24" t="s">
        <v>63</v>
      </c>
      <c r="B59" s="24">
        <v>1201149.1505054585</v>
      </c>
      <c r="D59">
        <v>522999.30648081447</v>
      </c>
      <c r="J59">
        <v>717095.84452161263</v>
      </c>
      <c r="K59">
        <v>49579.250305643363</v>
      </c>
      <c r="L59">
        <v>323648.8787467248</v>
      </c>
      <c r="M59">
        <v>370792.30523486057</v>
      </c>
      <c r="V59">
        <v>754404.43049986369</v>
      </c>
      <c r="W59">
        <v>341489.29424472945</v>
      </c>
      <c r="X59">
        <v>604459.49754427269</v>
      </c>
      <c r="AF59" s="71">
        <v>4885617.9580839807</v>
      </c>
    </row>
    <row r="60" spans="1:32" x14ac:dyDescent="0.15">
      <c r="A60" s="24" t="s">
        <v>64</v>
      </c>
      <c r="B60" s="24">
        <v>1606646.0781551222</v>
      </c>
      <c r="D60">
        <v>222355.36263504068</v>
      </c>
      <c r="F60">
        <v>131796.72475127506</v>
      </c>
      <c r="J60">
        <v>821569.62684067234</v>
      </c>
      <c r="K60">
        <v>294069.38346721994</v>
      </c>
      <c r="L60">
        <v>99224.855334580803</v>
      </c>
      <c r="M60">
        <v>1545.2679499176058</v>
      </c>
      <c r="V60">
        <v>577990.3802114682</v>
      </c>
      <c r="X60">
        <v>9698.8172143643296</v>
      </c>
      <c r="Y60">
        <v>374430.99848264561</v>
      </c>
      <c r="Z60">
        <v>139114.27572122205</v>
      </c>
      <c r="AF60" s="71">
        <v>4278441.7707635285</v>
      </c>
    </row>
    <row r="61" spans="1:32" x14ac:dyDescent="0.15">
      <c r="A61" s="24" t="s">
        <v>11</v>
      </c>
      <c r="B61" s="24">
        <v>1332046.4328926795</v>
      </c>
      <c r="F61">
        <v>140288.41882092514</v>
      </c>
      <c r="I61">
        <v>387305.98725833587</v>
      </c>
      <c r="L61">
        <v>933826.50758352864</v>
      </c>
      <c r="R61">
        <v>18319.886569232393</v>
      </c>
      <c r="S61">
        <v>484897.05783386662</v>
      </c>
      <c r="U61">
        <v>346935.17125769344</v>
      </c>
      <c r="V61">
        <v>527388.91780939722</v>
      </c>
      <c r="X61">
        <v>324653.76303686766</v>
      </c>
      <c r="AD61">
        <v>447803.69719301013</v>
      </c>
      <c r="AF61" s="71">
        <v>4943465.8402555361</v>
      </c>
    </row>
    <row r="62" spans="1:32" x14ac:dyDescent="0.15">
      <c r="A62" s="24" t="s">
        <v>65</v>
      </c>
      <c r="B62" s="24">
        <v>1985479.0538182447</v>
      </c>
      <c r="E62">
        <v>492903.7085117618</v>
      </c>
      <c r="I62">
        <v>274240.21889161109</v>
      </c>
      <c r="J62">
        <v>862586.44343164342</v>
      </c>
      <c r="K62">
        <v>201817.38427845913</v>
      </c>
      <c r="L62">
        <v>772503.58631302812</v>
      </c>
      <c r="M62">
        <v>51389.445980484728</v>
      </c>
      <c r="O62">
        <v>516961.52571108914</v>
      </c>
      <c r="R62">
        <v>109911.5658525695</v>
      </c>
      <c r="U62">
        <v>722393.42659234442</v>
      </c>
      <c r="V62">
        <v>470704.85210036777</v>
      </c>
      <c r="W62">
        <v>1195255.7873220341</v>
      </c>
      <c r="X62">
        <v>268307.67370848893</v>
      </c>
      <c r="Y62">
        <v>312845.10782063229</v>
      </c>
      <c r="Z62">
        <v>301638.88961089612</v>
      </c>
      <c r="AA62">
        <v>396683.90155549766</v>
      </c>
      <c r="AB62">
        <v>326409.80324795004</v>
      </c>
      <c r="AF62" s="71">
        <v>9262032.3747471012</v>
      </c>
    </row>
    <row r="63" spans="1:32" x14ac:dyDescent="0.15">
      <c r="A63" s="24" t="s">
        <v>66</v>
      </c>
      <c r="B63" s="24">
        <v>1564546.1780074642</v>
      </c>
      <c r="E63">
        <v>635408.85955050902</v>
      </c>
      <c r="G63">
        <v>463968.85163240379</v>
      </c>
      <c r="I63">
        <v>336470.56975885993</v>
      </c>
      <c r="J63">
        <v>1602428.6068027462</v>
      </c>
      <c r="K63">
        <v>1609.8989951972565</v>
      </c>
      <c r="L63">
        <v>1172522.2950866062</v>
      </c>
      <c r="N63">
        <v>230477.26114471784</v>
      </c>
      <c r="P63">
        <v>365001.94710674381</v>
      </c>
      <c r="V63">
        <v>149473.72059779984</v>
      </c>
      <c r="W63">
        <v>1436078.2266472508</v>
      </c>
      <c r="Z63">
        <v>110103.66562190716</v>
      </c>
      <c r="AA63">
        <v>439891.00262124714</v>
      </c>
      <c r="AB63">
        <v>98417.294650951779</v>
      </c>
      <c r="AC63">
        <v>142271.84092429563</v>
      </c>
      <c r="AD63">
        <v>59218.120042356437</v>
      </c>
      <c r="AF63" s="71">
        <v>8807888.3391910587</v>
      </c>
    </row>
    <row r="64" spans="1:32" x14ac:dyDescent="0.15">
      <c r="A64" s="24" t="s">
        <v>67</v>
      </c>
      <c r="B64" s="24">
        <v>854885.11216549482</v>
      </c>
      <c r="C64">
        <v>128710.34358851718</v>
      </c>
      <c r="E64">
        <v>686095.30167259218</v>
      </c>
      <c r="J64">
        <v>611816.58989074896</v>
      </c>
      <c r="K64">
        <v>227455.91383691027</v>
      </c>
      <c r="L64">
        <v>227217.91833881565</v>
      </c>
      <c r="Q64">
        <v>326229.42652839178</v>
      </c>
      <c r="R64">
        <v>462980.70152969635</v>
      </c>
      <c r="V64">
        <v>296371.31463008194</v>
      </c>
      <c r="W64">
        <v>636652.00326422928</v>
      </c>
      <c r="X64">
        <v>125255.4919589216</v>
      </c>
      <c r="AC64">
        <v>368109.77974121046</v>
      </c>
      <c r="AD64">
        <v>328067.10077646875</v>
      </c>
      <c r="AF64" s="71">
        <v>5279846.9979220787</v>
      </c>
    </row>
    <row r="65" spans="1:32" x14ac:dyDescent="0.15">
      <c r="A65" s="24" t="s">
        <v>68</v>
      </c>
      <c r="B65" s="24">
        <v>141361.85719222756</v>
      </c>
      <c r="F65">
        <v>308213.76747220504</v>
      </c>
      <c r="AD65">
        <v>23396.053259199467</v>
      </c>
      <c r="AF65" s="71">
        <v>472971.67792363209</v>
      </c>
    </row>
    <row r="66" spans="1:32" x14ac:dyDescent="0.15">
      <c r="A66" s="24" t="s">
        <v>69</v>
      </c>
      <c r="B66" s="24"/>
      <c r="X66">
        <v>333503.35918849765</v>
      </c>
      <c r="AE66">
        <v>355797.58851726138</v>
      </c>
      <c r="AF66" s="71">
        <v>689300.94770575897</v>
      </c>
    </row>
    <row r="67" spans="1:32" x14ac:dyDescent="0.15">
      <c r="A67" s="24" t="s">
        <v>70</v>
      </c>
      <c r="B67" s="24">
        <v>204573.1451401861</v>
      </c>
      <c r="L67">
        <v>236963.95000781066</v>
      </c>
      <c r="AF67" s="71">
        <v>441537.09514799679</v>
      </c>
    </row>
    <row r="68" spans="1:32" x14ac:dyDescent="0.15">
      <c r="A68" s="24" t="s">
        <v>71</v>
      </c>
      <c r="B68" s="24">
        <v>464913.32294793165</v>
      </c>
      <c r="X68">
        <v>419497.94232127455</v>
      </c>
      <c r="AF68" s="71">
        <v>884411.26526920614</v>
      </c>
    </row>
    <row r="69" spans="1:32" x14ac:dyDescent="0.15">
      <c r="A69" s="24" t="s">
        <v>72</v>
      </c>
      <c r="B69" s="24">
        <v>37163.670263645865</v>
      </c>
      <c r="L69">
        <v>200288.87406461808</v>
      </c>
      <c r="AF69" s="71">
        <v>237452.54432826396</v>
      </c>
    </row>
    <row r="70" spans="1:32" x14ac:dyDescent="0.15">
      <c r="A70" s="24" t="s">
        <v>73</v>
      </c>
      <c r="B70" s="24">
        <v>328774.00940588576</v>
      </c>
      <c r="X70">
        <v>231194.70229477578</v>
      </c>
      <c r="AF70" s="71">
        <v>559968.71170066157</v>
      </c>
    </row>
    <row r="71" spans="1:32" x14ac:dyDescent="0.15">
      <c r="A71" s="24" t="s">
        <v>74</v>
      </c>
      <c r="B71" s="24"/>
      <c r="I71">
        <v>377100.99470576196</v>
      </c>
      <c r="Z71">
        <v>391195.615835834</v>
      </c>
      <c r="AF71" s="71">
        <v>768296.61054159596</v>
      </c>
    </row>
    <row r="72" spans="1:32" x14ac:dyDescent="0.15">
      <c r="A72" s="24" t="s">
        <v>12</v>
      </c>
      <c r="B72" s="24">
        <v>1646591.5957419439</v>
      </c>
      <c r="J72">
        <v>351308.82023953175</v>
      </c>
      <c r="L72">
        <v>639918.05776305893</v>
      </c>
      <c r="R72">
        <v>41172.913451066939</v>
      </c>
      <c r="S72">
        <v>171181.75147070119</v>
      </c>
      <c r="T72">
        <v>454917.01466966851</v>
      </c>
      <c r="V72">
        <v>156036.53837790294</v>
      </c>
      <c r="X72">
        <v>677872.04534488346</v>
      </c>
      <c r="AF72" s="71">
        <v>4138998.7370587583</v>
      </c>
    </row>
    <row r="73" spans="1:32" x14ac:dyDescent="0.15">
      <c r="A73" s="24" t="s">
        <v>75</v>
      </c>
      <c r="B73" s="24"/>
      <c r="J73">
        <v>450773.33391365909</v>
      </c>
      <c r="O73">
        <v>357629.61818627297</v>
      </c>
      <c r="AF73" s="71">
        <v>808402.95209993212</v>
      </c>
    </row>
    <row r="74" spans="1:32" x14ac:dyDescent="0.15">
      <c r="A74" s="24" t="s">
        <v>76</v>
      </c>
      <c r="B74" s="24"/>
      <c r="G74">
        <v>179771.74524846868</v>
      </c>
      <c r="J74">
        <v>74698.565147995891</v>
      </c>
      <c r="AF74" s="71">
        <v>254470.31039646457</v>
      </c>
    </row>
    <row r="75" spans="1:32" x14ac:dyDescent="0.15">
      <c r="A75" s="24" t="s">
        <v>77</v>
      </c>
      <c r="B75" s="24"/>
      <c r="C75">
        <v>14701.06795230064</v>
      </c>
      <c r="AF75" s="71">
        <v>14701.06795230064</v>
      </c>
    </row>
    <row r="76" spans="1:32" x14ac:dyDescent="0.15">
      <c r="A76" s="24" t="s">
        <v>78</v>
      </c>
      <c r="B76" s="24"/>
      <c r="J76">
        <v>263964.01959208213</v>
      </c>
      <c r="AF76" s="71">
        <v>263964.01959208213</v>
      </c>
    </row>
    <row r="77" spans="1:32" x14ac:dyDescent="0.15">
      <c r="A77" s="24" t="s">
        <v>79</v>
      </c>
      <c r="B77" s="24"/>
      <c r="J77">
        <v>465913.81026347762</v>
      </c>
      <c r="AF77" s="71">
        <v>465913.81026347762</v>
      </c>
    </row>
    <row r="78" spans="1:32" x14ac:dyDescent="0.15">
      <c r="A78" s="24" t="s">
        <v>80</v>
      </c>
      <c r="B78" s="24"/>
      <c r="J78">
        <v>373215.93942111207</v>
      </c>
      <c r="AF78" s="71">
        <v>373215.93942111207</v>
      </c>
    </row>
    <row r="79" spans="1:32" x14ac:dyDescent="0.15">
      <c r="A79" s="24" t="s">
        <v>81</v>
      </c>
      <c r="B79" s="24"/>
      <c r="J79">
        <v>443981.9200462944</v>
      </c>
      <c r="AF79" s="71">
        <v>443981.9200462944</v>
      </c>
    </row>
    <row r="80" spans="1:32" x14ac:dyDescent="0.15">
      <c r="A80" s="24" t="s">
        <v>82</v>
      </c>
      <c r="B80" s="24"/>
      <c r="U80">
        <v>246889.8840976152</v>
      </c>
      <c r="AF80" s="71">
        <v>246889.8840976152</v>
      </c>
    </row>
    <row r="81" spans="1:32" x14ac:dyDescent="0.15">
      <c r="A81" s="24" t="s">
        <v>83</v>
      </c>
      <c r="B81" s="24"/>
      <c r="V81">
        <v>117170.00031641484</v>
      </c>
      <c r="AF81" s="71">
        <v>117170.00031641484</v>
      </c>
    </row>
    <row r="82" spans="1:32" x14ac:dyDescent="0.15">
      <c r="A82" s="24" t="s">
        <v>84</v>
      </c>
      <c r="B82" s="24"/>
      <c r="V82">
        <v>497836.71730082133</v>
      </c>
      <c r="AF82" s="71">
        <v>497836.71730082133</v>
      </c>
    </row>
    <row r="83" spans="1:32" x14ac:dyDescent="0.15">
      <c r="A83" s="24" t="s">
        <v>13</v>
      </c>
      <c r="B83" s="24">
        <v>1307247.263073395</v>
      </c>
      <c r="C83">
        <v>117697.05306083606</v>
      </c>
      <c r="D83">
        <v>153081.18891228401</v>
      </c>
      <c r="H83">
        <v>138918.60363877818</v>
      </c>
      <c r="J83">
        <v>481609.51345475711</v>
      </c>
      <c r="L83">
        <v>959340.40789036232</v>
      </c>
      <c r="T83">
        <v>318311.37941006327</v>
      </c>
      <c r="U83">
        <v>148411.55803256511</v>
      </c>
      <c r="V83">
        <v>460351.13098836911</v>
      </c>
      <c r="W83">
        <v>126099.41715978461</v>
      </c>
      <c r="X83">
        <v>80652.482947719545</v>
      </c>
      <c r="AF83" s="71">
        <v>4291719.9985689148</v>
      </c>
    </row>
    <row r="84" spans="1:32" x14ac:dyDescent="0.15">
      <c r="A84" s="24" t="s">
        <v>85</v>
      </c>
      <c r="B84" s="24"/>
      <c r="V84">
        <v>444153.04169080168</v>
      </c>
      <c r="AF84" s="71">
        <v>444153.04169080168</v>
      </c>
    </row>
    <row r="85" spans="1:32" x14ac:dyDescent="0.15">
      <c r="A85" s="24" t="s">
        <v>86</v>
      </c>
      <c r="B85" s="24"/>
      <c r="V85">
        <v>339353.44824314764</v>
      </c>
      <c r="AF85" s="71">
        <v>339353.44824314764</v>
      </c>
    </row>
    <row r="86" spans="1:32" x14ac:dyDescent="0.15">
      <c r="A86" s="24" t="s">
        <v>87</v>
      </c>
      <c r="B86" s="24"/>
      <c r="V86">
        <v>443599.67261000961</v>
      </c>
      <c r="AF86" s="71">
        <v>443599.67261000961</v>
      </c>
    </row>
    <row r="87" spans="1:32" x14ac:dyDescent="0.15">
      <c r="A87" s="24" t="s">
        <v>88</v>
      </c>
      <c r="B87" s="24"/>
      <c r="V87">
        <v>342049.63093161373</v>
      </c>
      <c r="AF87" s="71">
        <v>342049.63093161373</v>
      </c>
    </row>
    <row r="88" spans="1:32" x14ac:dyDescent="0.15">
      <c r="A88" s="24" t="s">
        <v>89</v>
      </c>
      <c r="B88" s="24"/>
      <c r="V88">
        <v>484932.06736250414</v>
      </c>
      <c r="AF88" s="71">
        <v>484932.06736250414</v>
      </c>
    </row>
    <row r="89" spans="1:32" x14ac:dyDescent="0.15">
      <c r="A89" s="24" t="s">
        <v>90</v>
      </c>
      <c r="B89" s="24"/>
      <c r="V89">
        <v>413987.89157195261</v>
      </c>
      <c r="AF89" s="71">
        <v>413987.89157195261</v>
      </c>
    </row>
    <row r="90" spans="1:32" x14ac:dyDescent="0.15">
      <c r="A90" s="24" t="s">
        <v>91</v>
      </c>
      <c r="B90" s="24"/>
      <c r="V90">
        <v>340688.46877931996</v>
      </c>
      <c r="AF90" s="71">
        <v>340688.46877931996</v>
      </c>
    </row>
    <row r="91" spans="1:32" x14ac:dyDescent="0.15">
      <c r="A91" s="24" t="s">
        <v>92</v>
      </c>
      <c r="B91" s="24"/>
      <c r="V91">
        <v>4530.0885826152771</v>
      </c>
      <c r="AF91" s="71">
        <v>4530.0885826152771</v>
      </c>
    </row>
    <row r="92" spans="1:32" x14ac:dyDescent="0.15">
      <c r="A92" s="24" t="s">
        <v>93</v>
      </c>
      <c r="B92" s="24"/>
      <c r="V92">
        <v>212433.98503840278</v>
      </c>
      <c r="AF92" s="71">
        <v>212433.98503840278</v>
      </c>
    </row>
    <row r="93" spans="1:32" x14ac:dyDescent="0.15">
      <c r="A93" s="24" t="s">
        <v>94</v>
      </c>
      <c r="B93" s="24"/>
      <c r="W93">
        <v>17082.893967136693</v>
      </c>
      <c r="AF93" s="71">
        <v>17082.893967136693</v>
      </c>
    </row>
    <row r="94" spans="1:32" x14ac:dyDescent="0.15">
      <c r="A94" s="24" t="s">
        <v>14</v>
      </c>
      <c r="B94" s="24">
        <v>802088.05647993833</v>
      </c>
      <c r="C94">
        <v>384894.32102765649</v>
      </c>
      <c r="I94">
        <v>401535.77491662675</v>
      </c>
      <c r="J94">
        <v>8047.3007795124895</v>
      </c>
      <c r="L94">
        <v>674467.04686362238</v>
      </c>
      <c r="U94">
        <v>478684.19830435241</v>
      </c>
      <c r="V94">
        <v>1273895.3772808202</v>
      </c>
      <c r="W94">
        <v>250393.18503173575</v>
      </c>
      <c r="X94">
        <v>170160.7413118096</v>
      </c>
      <c r="AF94" s="71">
        <v>4444166.0019960748</v>
      </c>
    </row>
    <row r="95" spans="1:32" x14ac:dyDescent="0.15">
      <c r="A95" s="24" t="s">
        <v>95</v>
      </c>
      <c r="B95" s="24"/>
      <c r="W95">
        <v>17066.081228206909</v>
      </c>
      <c r="AF95" s="71">
        <v>17066.081228206909</v>
      </c>
    </row>
    <row r="96" spans="1:32" x14ac:dyDescent="0.15">
      <c r="A96" s="24" t="s">
        <v>96</v>
      </c>
      <c r="B96" s="24"/>
      <c r="W96">
        <v>380555.12441205973</v>
      </c>
      <c r="AF96" s="71">
        <v>380555.12441205973</v>
      </c>
    </row>
    <row r="97" spans="1:32" x14ac:dyDescent="0.15">
      <c r="A97" s="24" t="s">
        <v>97</v>
      </c>
      <c r="B97" s="24"/>
      <c r="W97">
        <v>416945.62492479739</v>
      </c>
      <c r="AF97" s="71">
        <v>416945.62492479739</v>
      </c>
    </row>
    <row r="98" spans="1:32" x14ac:dyDescent="0.15">
      <c r="A98" s="24" t="s">
        <v>98</v>
      </c>
      <c r="B98" s="24">
        <v>74576.490582679893</v>
      </c>
      <c r="AF98" s="71">
        <v>74576.490582679893</v>
      </c>
    </row>
    <row r="99" spans="1:32" x14ac:dyDescent="0.15">
      <c r="A99" s="24" t="s">
        <v>99</v>
      </c>
      <c r="B99" s="24">
        <v>136101.62973857965</v>
      </c>
      <c r="AF99" s="71">
        <v>136101.62973857965</v>
      </c>
    </row>
    <row r="100" spans="1:32" x14ac:dyDescent="0.15">
      <c r="A100" s="24" t="s">
        <v>100</v>
      </c>
      <c r="B100" s="24">
        <v>75109.492228465082</v>
      </c>
      <c r="AF100" s="71">
        <v>75109.492228465082</v>
      </c>
    </row>
    <row r="101" spans="1:32" x14ac:dyDescent="0.15">
      <c r="A101" s="24" t="s">
        <v>101</v>
      </c>
      <c r="B101" s="24">
        <v>110139.01414844584</v>
      </c>
      <c r="AF101" s="71">
        <v>110139.01414844584</v>
      </c>
    </row>
    <row r="102" spans="1:32" x14ac:dyDescent="0.15">
      <c r="A102" s="24" t="s">
        <v>102</v>
      </c>
      <c r="B102" s="24">
        <v>174606.39228304513</v>
      </c>
      <c r="AF102" s="71">
        <v>174606.39228304513</v>
      </c>
    </row>
    <row r="103" spans="1:32" x14ac:dyDescent="0.15">
      <c r="A103" s="24" t="s">
        <v>103</v>
      </c>
      <c r="B103" s="24">
        <v>97802.598995028966</v>
      </c>
      <c r="AF103" s="71">
        <v>97802.598995028966</v>
      </c>
    </row>
    <row r="104" spans="1:32" x14ac:dyDescent="0.15">
      <c r="A104" s="24" t="s">
        <v>104</v>
      </c>
      <c r="B104" s="24">
        <v>358589.92434547929</v>
      </c>
      <c r="AF104" s="71">
        <v>358589.92434547929</v>
      </c>
    </row>
    <row r="105" spans="1:32" x14ac:dyDescent="0.15">
      <c r="A105" s="18" t="s">
        <v>186</v>
      </c>
      <c r="B105" s="18">
        <v>67759965.671147108</v>
      </c>
      <c r="C105" s="74">
        <v>5472305.3412125306</v>
      </c>
      <c r="D105" s="74">
        <v>4332168.5365087036</v>
      </c>
      <c r="E105" s="74">
        <v>6710379.2942309594</v>
      </c>
      <c r="F105" s="74">
        <v>5522078.5245943526</v>
      </c>
      <c r="G105" s="74">
        <v>5497588.0971490555</v>
      </c>
      <c r="H105" s="74">
        <v>3009552.803051841</v>
      </c>
      <c r="I105" s="74">
        <v>8131727.7641603546</v>
      </c>
      <c r="J105" s="74">
        <v>41033168.390308231</v>
      </c>
      <c r="K105" s="74">
        <v>7016721.7191694472</v>
      </c>
      <c r="L105" s="74">
        <v>36051106.74582433</v>
      </c>
      <c r="M105" s="74">
        <v>9037112.5539319273</v>
      </c>
      <c r="N105" s="74">
        <v>3077266.7058679545</v>
      </c>
      <c r="O105" s="74">
        <v>9245145.6186089478</v>
      </c>
      <c r="P105" s="74">
        <v>3144765.2013584715</v>
      </c>
      <c r="Q105" s="74">
        <v>3039747.87525152</v>
      </c>
      <c r="R105" s="74">
        <v>11495371.663861012</v>
      </c>
      <c r="S105" s="74">
        <v>3309605.5299165915</v>
      </c>
      <c r="T105" s="74">
        <v>2225523.2289039497</v>
      </c>
      <c r="U105" s="74">
        <v>10333062.415601095</v>
      </c>
      <c r="V105" s="74">
        <v>50333654.553552449</v>
      </c>
      <c r="W105" s="74">
        <v>24394778.614982001</v>
      </c>
      <c r="X105" s="74">
        <v>21998579.156574454</v>
      </c>
      <c r="Y105" s="74">
        <v>2730717.0987824402</v>
      </c>
      <c r="Z105" s="74">
        <v>8925306.5374191999</v>
      </c>
      <c r="AA105" s="74">
        <v>2323331.3297274029</v>
      </c>
      <c r="AB105" s="74">
        <v>2674565.1925637741</v>
      </c>
      <c r="AC105" s="74">
        <v>2875140.9147284157</v>
      </c>
      <c r="AD105" s="74">
        <v>6556082.6920713754</v>
      </c>
      <c r="AE105" s="74">
        <v>2951924.3545168764</v>
      </c>
      <c r="AF105" s="72">
        <v>371208444.12557673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7466-3B19-FF43-BEFD-57AE57BA92C0}">
  <dimension ref="A1:C333"/>
  <sheetViews>
    <sheetView zoomScale="139" workbookViewId="0">
      <selection activeCell="C3" sqref="C3"/>
    </sheetView>
  </sheetViews>
  <sheetFormatPr baseColWidth="10" defaultRowHeight="13" x14ac:dyDescent="0.15"/>
  <cols>
    <col min="1" max="1" width="16.83203125" style="35" bestFit="1" customWidth="1"/>
    <col min="2" max="2" width="11.5" bestFit="1" customWidth="1"/>
    <col min="3" max="3" width="12.1640625" bestFit="1" customWidth="1"/>
    <col min="4" max="101" width="11" bestFit="1" customWidth="1"/>
    <col min="102" max="102" width="10.33203125" bestFit="1" customWidth="1"/>
  </cols>
  <sheetData>
    <row r="1" spans="1:3" s="35" customFormat="1" x14ac:dyDescent="0.15">
      <c r="A1" s="30" t="s">
        <v>219</v>
      </c>
      <c r="B1" s="33"/>
      <c r="C1" s="38"/>
    </row>
    <row r="2" spans="1:3" s="35" customFormat="1" x14ac:dyDescent="0.15">
      <c r="A2" s="30" t="s">
        <v>185</v>
      </c>
      <c r="B2" s="30" t="s">
        <v>164</v>
      </c>
      <c r="C2" s="20" t="s">
        <v>188</v>
      </c>
    </row>
    <row r="3" spans="1:3" x14ac:dyDescent="0.15">
      <c r="A3" s="31">
        <v>37987</v>
      </c>
      <c r="B3" s="9" t="s">
        <v>23</v>
      </c>
      <c r="C3" s="20">
        <v>1760599.6307492135</v>
      </c>
    </row>
    <row r="4" spans="1:3" x14ac:dyDescent="0.15">
      <c r="A4" s="39"/>
      <c r="B4" s="24" t="s">
        <v>27</v>
      </c>
      <c r="C4" s="71">
        <v>1921997.8477606014</v>
      </c>
    </row>
    <row r="5" spans="1:3" x14ac:dyDescent="0.15">
      <c r="A5" s="39"/>
      <c r="B5" s="24" t="s">
        <v>44</v>
      </c>
      <c r="C5" s="71">
        <v>2020852.8189516831</v>
      </c>
    </row>
    <row r="6" spans="1:3" x14ac:dyDescent="0.15">
      <c r="A6" s="39"/>
      <c r="B6" s="24" t="s">
        <v>45</v>
      </c>
      <c r="C6" s="71">
        <v>2496299.1253761114</v>
      </c>
    </row>
    <row r="7" spans="1:3" x14ac:dyDescent="0.15">
      <c r="A7" s="39"/>
      <c r="B7" s="24" t="s">
        <v>46</v>
      </c>
      <c r="C7" s="71">
        <v>3026775.8370951177</v>
      </c>
    </row>
    <row r="8" spans="1:3" x14ac:dyDescent="0.15">
      <c r="A8" s="39"/>
      <c r="B8" s="24" t="s">
        <v>47</v>
      </c>
      <c r="C8" s="71">
        <v>1947732.9606066518</v>
      </c>
    </row>
    <row r="9" spans="1:3" x14ac:dyDescent="0.15">
      <c r="A9" s="39"/>
      <c r="B9" s="24" t="s">
        <v>48</v>
      </c>
      <c r="C9" s="71">
        <v>2362765.4751508092</v>
      </c>
    </row>
    <row r="10" spans="1:3" x14ac:dyDescent="0.15">
      <c r="A10" s="39"/>
      <c r="B10" s="24" t="s">
        <v>10</v>
      </c>
      <c r="C10" s="71">
        <v>1802038.712237247</v>
      </c>
    </row>
    <row r="11" spans="1:3" x14ac:dyDescent="0.15">
      <c r="A11" s="39"/>
      <c r="B11" s="24" t="s">
        <v>65</v>
      </c>
      <c r="C11" s="71">
        <v>1985479.0538182447</v>
      </c>
    </row>
    <row r="12" spans="1:3" x14ac:dyDescent="0.15">
      <c r="A12" s="39"/>
      <c r="B12" s="24" t="s">
        <v>12</v>
      </c>
      <c r="C12" s="71">
        <v>1646591.5957419439</v>
      </c>
    </row>
    <row r="13" spans="1:3" x14ac:dyDescent="0.15">
      <c r="A13" s="31" t="s">
        <v>189</v>
      </c>
      <c r="B13" s="33"/>
      <c r="C13" s="20">
        <v>20971133.057487622</v>
      </c>
    </row>
    <row r="14" spans="1:3" x14ac:dyDescent="0.15">
      <c r="A14" s="31">
        <v>38018</v>
      </c>
      <c r="B14" s="9" t="s">
        <v>32</v>
      </c>
      <c r="C14" s="20">
        <v>341428.77829809854</v>
      </c>
    </row>
    <row r="15" spans="1:3" x14ac:dyDescent="0.15">
      <c r="A15" s="39"/>
      <c r="B15" s="24" t="s">
        <v>35</v>
      </c>
      <c r="C15" s="71">
        <v>463060.74967658549</v>
      </c>
    </row>
    <row r="16" spans="1:3" x14ac:dyDescent="0.15">
      <c r="A16" s="39"/>
      <c r="B16" s="24" t="s">
        <v>37</v>
      </c>
      <c r="C16" s="71">
        <v>463114.5575294767</v>
      </c>
    </row>
    <row r="17" spans="1:3" x14ac:dyDescent="0.15">
      <c r="A17" s="39"/>
      <c r="B17" s="24" t="s">
        <v>38</v>
      </c>
      <c r="C17" s="71">
        <v>382097.51354821806</v>
      </c>
    </row>
    <row r="18" spans="1:3" x14ac:dyDescent="0.15">
      <c r="A18" s="39"/>
      <c r="B18" s="24" t="s">
        <v>41</v>
      </c>
      <c r="C18" s="71">
        <v>253815.01941436791</v>
      </c>
    </row>
    <row r="19" spans="1:3" x14ac:dyDescent="0.15">
      <c r="A19" s="39"/>
      <c r="B19" s="24" t="s">
        <v>49</v>
      </c>
      <c r="C19" s="71">
        <v>329739.18965267937</v>
      </c>
    </row>
    <row r="20" spans="1:3" x14ac:dyDescent="0.15">
      <c r="A20" s="39"/>
      <c r="B20" s="24" t="s">
        <v>53</v>
      </c>
      <c r="C20" s="71">
        <v>294439.88262313552</v>
      </c>
    </row>
    <row r="21" spans="1:3" x14ac:dyDescent="0.15">
      <c r="A21" s="39"/>
      <c r="B21" s="24" t="s">
        <v>54</v>
      </c>
      <c r="C21" s="71">
        <v>638576.0721264563</v>
      </c>
    </row>
    <row r="22" spans="1:3" x14ac:dyDescent="0.15">
      <c r="A22" s="39"/>
      <c r="B22" s="24" t="s">
        <v>62</v>
      </c>
      <c r="C22" s="71">
        <v>512881.45395774802</v>
      </c>
    </row>
    <row r="23" spans="1:3" x14ac:dyDescent="0.15">
      <c r="A23" s="39"/>
      <c r="B23" s="24" t="s">
        <v>14</v>
      </c>
      <c r="C23" s="71">
        <v>384894.32102765649</v>
      </c>
    </row>
    <row r="24" spans="1:3" x14ac:dyDescent="0.15">
      <c r="A24" s="31" t="s">
        <v>190</v>
      </c>
      <c r="B24" s="33"/>
      <c r="C24" s="20">
        <v>4064047.5378544228</v>
      </c>
    </row>
    <row r="25" spans="1:3" x14ac:dyDescent="0.15">
      <c r="A25" s="31">
        <v>38047</v>
      </c>
      <c r="B25" s="9" t="s">
        <v>15</v>
      </c>
      <c r="C25" s="20">
        <v>266929.37848004734</v>
      </c>
    </row>
    <row r="26" spans="1:3" x14ac:dyDescent="0.15">
      <c r="A26" s="39"/>
      <c r="B26" s="24" t="s">
        <v>19</v>
      </c>
      <c r="C26" s="71">
        <v>309081.95879658411</v>
      </c>
    </row>
    <row r="27" spans="1:3" x14ac:dyDescent="0.15">
      <c r="A27" s="39"/>
      <c r="B27" s="24" t="s">
        <v>22</v>
      </c>
      <c r="C27" s="71">
        <v>256148.11887576245</v>
      </c>
    </row>
    <row r="28" spans="1:3" x14ac:dyDescent="0.15">
      <c r="A28" s="39"/>
      <c r="B28" s="24" t="s">
        <v>25</v>
      </c>
      <c r="C28" s="71">
        <v>489900.55986668821</v>
      </c>
    </row>
    <row r="29" spans="1:3" x14ac:dyDescent="0.15">
      <c r="A29" s="39"/>
      <c r="B29" s="24" t="s">
        <v>45</v>
      </c>
      <c r="C29" s="71">
        <v>449060.91964149609</v>
      </c>
    </row>
    <row r="30" spans="1:3" x14ac:dyDescent="0.15">
      <c r="A30" s="39"/>
      <c r="B30" s="24" t="s">
        <v>46</v>
      </c>
      <c r="C30" s="71">
        <v>465141.05712590215</v>
      </c>
    </row>
    <row r="31" spans="1:3" x14ac:dyDescent="0.15">
      <c r="A31" s="39"/>
      <c r="B31" s="24" t="s">
        <v>56</v>
      </c>
      <c r="C31" s="71">
        <v>302975.50314975478</v>
      </c>
    </row>
    <row r="32" spans="1:3" x14ac:dyDescent="0.15">
      <c r="A32" s="39"/>
      <c r="B32" s="24" t="s">
        <v>62</v>
      </c>
      <c r="C32" s="71">
        <v>491491.11224993778</v>
      </c>
    </row>
    <row r="33" spans="1:3" x14ac:dyDescent="0.15">
      <c r="A33" s="39"/>
      <c r="B33" s="24" t="s">
        <v>63</v>
      </c>
      <c r="C33" s="71">
        <v>522999.30648081447</v>
      </c>
    </row>
    <row r="34" spans="1:3" x14ac:dyDescent="0.15">
      <c r="A34" s="39"/>
      <c r="B34" s="24" t="s">
        <v>64</v>
      </c>
      <c r="C34" s="71">
        <v>222355.36263504068</v>
      </c>
    </row>
    <row r="35" spans="1:3" x14ac:dyDescent="0.15">
      <c r="A35" s="31" t="s">
        <v>191</v>
      </c>
      <c r="B35" s="33"/>
      <c r="C35" s="20">
        <v>3776083.2773020286</v>
      </c>
    </row>
    <row r="36" spans="1:3" x14ac:dyDescent="0.15">
      <c r="A36" s="31">
        <v>38078</v>
      </c>
      <c r="B36" s="9" t="s">
        <v>17</v>
      </c>
      <c r="C36" s="20">
        <v>397648.5596643014</v>
      </c>
    </row>
    <row r="37" spans="1:3" x14ac:dyDescent="0.15">
      <c r="A37" s="39"/>
      <c r="B37" s="24" t="s">
        <v>23</v>
      </c>
      <c r="C37" s="71">
        <v>397962.73888874234</v>
      </c>
    </row>
    <row r="38" spans="1:3" x14ac:dyDescent="0.15">
      <c r="A38" s="39"/>
      <c r="B38" s="24" t="s">
        <v>7</v>
      </c>
      <c r="C38" s="71">
        <v>465023.05099007208</v>
      </c>
    </row>
    <row r="39" spans="1:3" x14ac:dyDescent="0.15">
      <c r="A39" s="39"/>
      <c r="B39" s="24" t="s">
        <v>25</v>
      </c>
      <c r="C39" s="71">
        <v>290279.5607062389</v>
      </c>
    </row>
    <row r="40" spans="1:3" x14ac:dyDescent="0.15">
      <c r="A40" s="39"/>
      <c r="B40" s="24" t="s">
        <v>26</v>
      </c>
      <c r="C40" s="71">
        <v>672306.89814825961</v>
      </c>
    </row>
    <row r="41" spans="1:3" x14ac:dyDescent="0.15">
      <c r="A41" s="39"/>
      <c r="B41" s="24" t="s">
        <v>51</v>
      </c>
      <c r="C41" s="71">
        <v>933633.98220158578</v>
      </c>
    </row>
    <row r="42" spans="1:3" x14ac:dyDescent="0.15">
      <c r="A42" s="39"/>
      <c r="B42" s="24" t="s">
        <v>54</v>
      </c>
      <c r="C42" s="71">
        <v>273633.04816700186</v>
      </c>
    </row>
    <row r="43" spans="1:3" x14ac:dyDescent="0.15">
      <c r="A43" s="39"/>
      <c r="B43" s="24" t="s">
        <v>65</v>
      </c>
      <c r="C43" s="71">
        <v>492903.7085117618</v>
      </c>
    </row>
    <row r="44" spans="1:3" x14ac:dyDescent="0.15">
      <c r="A44" s="39"/>
      <c r="B44" s="24" t="s">
        <v>66</v>
      </c>
      <c r="C44" s="71">
        <v>635408.85955050902</v>
      </c>
    </row>
    <row r="45" spans="1:3" x14ac:dyDescent="0.15">
      <c r="A45" s="39"/>
      <c r="B45" s="24" t="s">
        <v>67</v>
      </c>
      <c r="C45" s="71">
        <v>686095.30167259218</v>
      </c>
    </row>
    <row r="46" spans="1:3" x14ac:dyDescent="0.15">
      <c r="A46" s="31" t="s">
        <v>192</v>
      </c>
      <c r="B46" s="33"/>
      <c r="C46" s="20">
        <v>5244895.7085010642</v>
      </c>
    </row>
    <row r="47" spans="1:3" x14ac:dyDescent="0.15">
      <c r="A47" s="31">
        <v>38108</v>
      </c>
      <c r="B47" s="9" t="s">
        <v>19</v>
      </c>
      <c r="C47" s="20">
        <v>715394.99393604067</v>
      </c>
    </row>
    <row r="48" spans="1:3" x14ac:dyDescent="0.15">
      <c r="A48" s="39"/>
      <c r="B48" s="24" t="s">
        <v>26</v>
      </c>
      <c r="C48" s="71">
        <v>212026.76479840744</v>
      </c>
    </row>
    <row r="49" spans="1:3" x14ac:dyDescent="0.15">
      <c r="A49" s="39"/>
      <c r="B49" s="24" t="s">
        <v>27</v>
      </c>
      <c r="C49" s="71">
        <v>400619.72055761865</v>
      </c>
    </row>
    <row r="50" spans="1:3" x14ac:dyDescent="0.15">
      <c r="A50" s="39"/>
      <c r="B50" s="24" t="s">
        <v>30</v>
      </c>
      <c r="C50" s="71">
        <v>391377.82110697625</v>
      </c>
    </row>
    <row r="51" spans="1:3" x14ac:dyDescent="0.15">
      <c r="A51" s="39"/>
      <c r="B51" s="24" t="s">
        <v>33</v>
      </c>
      <c r="C51" s="71">
        <v>439770.39923160896</v>
      </c>
    </row>
    <row r="52" spans="1:3" x14ac:dyDescent="0.15">
      <c r="A52" s="39"/>
      <c r="B52" s="24" t="s">
        <v>42</v>
      </c>
      <c r="C52" s="71">
        <v>398455.37873751414</v>
      </c>
    </row>
    <row r="53" spans="1:3" x14ac:dyDescent="0.15">
      <c r="A53" s="39"/>
      <c r="B53" s="24" t="s">
        <v>9</v>
      </c>
      <c r="C53" s="71">
        <v>232258.58220174134</v>
      </c>
    </row>
    <row r="54" spans="1:3" x14ac:dyDescent="0.15">
      <c r="A54" s="39"/>
      <c r="B54" s="24" t="s">
        <v>50</v>
      </c>
      <c r="C54" s="71">
        <v>775094.10673943092</v>
      </c>
    </row>
    <row r="55" spans="1:3" x14ac:dyDescent="0.15">
      <c r="A55" s="39"/>
      <c r="B55" s="24" t="s">
        <v>10</v>
      </c>
      <c r="C55" s="71">
        <v>437597.27520711557</v>
      </c>
    </row>
    <row r="56" spans="1:3" x14ac:dyDescent="0.15">
      <c r="A56" s="39"/>
      <c r="B56" s="24" t="s">
        <v>68</v>
      </c>
      <c r="C56" s="71">
        <v>308213.76747220504</v>
      </c>
    </row>
    <row r="57" spans="1:3" x14ac:dyDescent="0.15">
      <c r="A57" s="31" t="s">
        <v>193</v>
      </c>
      <c r="B57" s="33"/>
      <c r="C57" s="20">
        <v>4310808.8099886589</v>
      </c>
    </row>
    <row r="58" spans="1:3" x14ac:dyDescent="0.15">
      <c r="A58" s="31">
        <v>38231</v>
      </c>
      <c r="B58" s="9" t="s">
        <v>18</v>
      </c>
      <c r="C58" s="20">
        <v>421263.91590811027</v>
      </c>
    </row>
    <row r="59" spans="1:3" x14ac:dyDescent="0.15">
      <c r="A59" s="39"/>
      <c r="B59" s="24" t="s">
        <v>24</v>
      </c>
      <c r="C59" s="71">
        <v>360514.81842155114</v>
      </c>
    </row>
    <row r="60" spans="1:3" x14ac:dyDescent="0.15">
      <c r="A60" s="39"/>
      <c r="B60" s="24" t="s">
        <v>27</v>
      </c>
      <c r="C60" s="71">
        <v>786372.60733755119</v>
      </c>
    </row>
    <row r="61" spans="1:3" x14ac:dyDescent="0.15">
      <c r="A61" s="39"/>
      <c r="B61" s="24" t="s">
        <v>38</v>
      </c>
      <c r="C61" s="71">
        <v>331595.30062672618</v>
      </c>
    </row>
    <row r="62" spans="1:3" x14ac:dyDescent="0.15">
      <c r="A62" s="39"/>
      <c r="B62" s="24" t="s">
        <v>39</v>
      </c>
      <c r="C62" s="71">
        <v>357130.96344592562</v>
      </c>
    </row>
    <row r="63" spans="1:3" x14ac:dyDescent="0.15">
      <c r="A63" s="39"/>
      <c r="B63" s="24" t="s">
        <v>40</v>
      </c>
      <c r="C63" s="71">
        <v>341349.54482051148</v>
      </c>
    </row>
    <row r="64" spans="1:3" x14ac:dyDescent="0.15">
      <c r="A64" s="39"/>
      <c r="B64" s="24" t="s">
        <v>42</v>
      </c>
      <c r="C64" s="71">
        <v>416225.47044615191</v>
      </c>
    </row>
    <row r="65" spans="1:3" x14ac:dyDescent="0.15">
      <c r="A65" s="39"/>
      <c r="B65" s="24" t="s">
        <v>43</v>
      </c>
      <c r="C65" s="71">
        <v>423788.02059654344</v>
      </c>
    </row>
    <row r="66" spans="1:3" x14ac:dyDescent="0.15">
      <c r="A66" s="39"/>
      <c r="B66" s="24" t="s">
        <v>58</v>
      </c>
      <c r="C66" s="71">
        <v>783731.29990687745</v>
      </c>
    </row>
    <row r="67" spans="1:3" x14ac:dyDescent="0.15">
      <c r="A67" s="39"/>
      <c r="B67" s="24" t="s">
        <v>66</v>
      </c>
      <c r="C67" s="71">
        <v>463968.85163240379</v>
      </c>
    </row>
    <row r="68" spans="1:3" x14ac:dyDescent="0.15">
      <c r="A68" s="31" t="s">
        <v>194</v>
      </c>
      <c r="B68" s="33"/>
      <c r="C68" s="20">
        <v>4685940.7931423532</v>
      </c>
    </row>
    <row r="69" spans="1:3" x14ac:dyDescent="0.15">
      <c r="A69" s="31">
        <v>38292</v>
      </c>
      <c r="B69" s="9" t="s">
        <v>7</v>
      </c>
      <c r="C69" s="20">
        <v>102881.23187087128</v>
      </c>
    </row>
    <row r="70" spans="1:3" x14ac:dyDescent="0.15">
      <c r="A70" s="39"/>
      <c r="B70" s="24" t="s">
        <v>28</v>
      </c>
      <c r="C70" s="71">
        <v>460739.98553026229</v>
      </c>
    </row>
    <row r="71" spans="1:3" x14ac:dyDescent="0.15">
      <c r="A71" s="39"/>
      <c r="B71" s="24" t="s">
        <v>31</v>
      </c>
      <c r="C71" s="71">
        <v>496338.30964256939</v>
      </c>
    </row>
    <row r="72" spans="1:3" x14ac:dyDescent="0.15">
      <c r="A72" s="39"/>
      <c r="B72" s="24" t="s">
        <v>41</v>
      </c>
      <c r="C72" s="71">
        <v>294181.40003338811</v>
      </c>
    </row>
    <row r="73" spans="1:3" x14ac:dyDescent="0.15">
      <c r="A73" s="39"/>
      <c r="B73" s="24" t="s">
        <v>43</v>
      </c>
      <c r="C73" s="71">
        <v>291568.18598145415</v>
      </c>
    </row>
    <row r="74" spans="1:3" x14ac:dyDescent="0.15">
      <c r="A74" s="39"/>
      <c r="B74" s="24" t="s">
        <v>44</v>
      </c>
      <c r="C74" s="71">
        <v>227648.5497857274</v>
      </c>
    </row>
    <row r="75" spans="1:3" x14ac:dyDescent="0.15">
      <c r="A75" s="39"/>
      <c r="B75" s="24" t="s">
        <v>47</v>
      </c>
      <c r="C75" s="71">
        <v>211810.25088340917</v>
      </c>
    </row>
    <row r="76" spans="1:3" x14ac:dyDescent="0.15">
      <c r="A76" s="39"/>
      <c r="B76" s="24" t="s">
        <v>54</v>
      </c>
      <c r="C76" s="71">
        <v>160964.14948107558</v>
      </c>
    </row>
    <row r="77" spans="1:3" x14ac:dyDescent="0.15">
      <c r="A77" s="39"/>
      <c r="B77" s="24" t="s">
        <v>62</v>
      </c>
      <c r="C77" s="71">
        <v>412383.55550600565</v>
      </c>
    </row>
    <row r="78" spans="1:3" x14ac:dyDescent="0.15">
      <c r="A78" s="39"/>
      <c r="B78" s="24" t="s">
        <v>13</v>
      </c>
      <c r="C78" s="71">
        <v>138918.60363877818</v>
      </c>
    </row>
    <row r="79" spans="1:3" x14ac:dyDescent="0.15">
      <c r="A79" s="31" t="s">
        <v>195</v>
      </c>
      <c r="B79" s="33"/>
      <c r="C79" s="20">
        <v>2797434.2223535408</v>
      </c>
    </row>
    <row r="80" spans="1:3" x14ac:dyDescent="0.15">
      <c r="A80" s="31">
        <v>38353</v>
      </c>
      <c r="B80" s="9" t="s">
        <v>15</v>
      </c>
      <c r="C80" s="20">
        <v>446068.32854580437</v>
      </c>
    </row>
    <row r="81" spans="1:3" x14ac:dyDescent="0.15">
      <c r="A81" s="39"/>
      <c r="B81" s="24" t="s">
        <v>24</v>
      </c>
      <c r="C81" s="71">
        <v>395204.19726472179</v>
      </c>
    </row>
    <row r="82" spans="1:3" x14ac:dyDescent="0.15">
      <c r="A82" s="39"/>
      <c r="B82" s="24" t="s">
        <v>27</v>
      </c>
      <c r="C82" s="71">
        <v>491841.35683373344</v>
      </c>
    </row>
    <row r="83" spans="1:3" x14ac:dyDescent="0.15">
      <c r="A83" s="39"/>
      <c r="B83" s="24" t="s">
        <v>32</v>
      </c>
      <c r="C83" s="71">
        <v>416983.84596704977</v>
      </c>
    </row>
    <row r="84" spans="1:3" x14ac:dyDescent="0.15">
      <c r="A84" s="39"/>
      <c r="B84" s="24" t="s">
        <v>34</v>
      </c>
      <c r="C84" s="71">
        <v>418608.3649997256</v>
      </c>
    </row>
    <row r="85" spans="1:3" x14ac:dyDescent="0.15">
      <c r="A85" s="39"/>
      <c r="B85" s="24" t="s">
        <v>46</v>
      </c>
      <c r="C85" s="71">
        <v>397982.80011589819</v>
      </c>
    </row>
    <row r="86" spans="1:3" x14ac:dyDescent="0.15">
      <c r="A86" s="39"/>
      <c r="B86" s="24" t="s">
        <v>51</v>
      </c>
      <c r="C86" s="71">
        <v>393493.50369701663</v>
      </c>
    </row>
    <row r="87" spans="1:3" x14ac:dyDescent="0.15">
      <c r="A87" s="39"/>
      <c r="B87" s="24" t="s">
        <v>52</v>
      </c>
      <c r="C87" s="71">
        <v>450851.95735198108</v>
      </c>
    </row>
    <row r="88" spans="1:3" x14ac:dyDescent="0.15">
      <c r="A88" s="39"/>
      <c r="B88" s="24" t="s">
        <v>59</v>
      </c>
      <c r="C88" s="71">
        <v>664821.02101109305</v>
      </c>
    </row>
    <row r="89" spans="1:3" x14ac:dyDescent="0.15">
      <c r="A89" s="39"/>
      <c r="B89" s="24" t="s">
        <v>14</v>
      </c>
      <c r="C89" s="71">
        <v>401535.77491662675</v>
      </c>
    </row>
    <row r="90" spans="1:3" x14ac:dyDescent="0.15">
      <c r="A90" s="31" t="s">
        <v>196</v>
      </c>
      <c r="B90" s="33"/>
      <c r="C90" s="20">
        <v>4477391.1507036509</v>
      </c>
    </row>
    <row r="91" spans="1:3" x14ac:dyDescent="0.15">
      <c r="A91" s="31">
        <v>38384</v>
      </c>
      <c r="B91" s="9" t="s">
        <v>6</v>
      </c>
      <c r="C91" s="20">
        <v>1199807.6245495717</v>
      </c>
    </row>
    <row r="92" spans="1:3" x14ac:dyDescent="0.15">
      <c r="A92" s="39"/>
      <c r="B92" s="24" t="s">
        <v>18</v>
      </c>
      <c r="C92" s="71">
        <v>1300903.6459940509</v>
      </c>
    </row>
    <row r="93" spans="1:3" x14ac:dyDescent="0.15">
      <c r="A93" s="39"/>
      <c r="B93" s="24" t="s">
        <v>19</v>
      </c>
      <c r="C93" s="71">
        <v>1311543.8193061207</v>
      </c>
    </row>
    <row r="94" spans="1:3" x14ac:dyDescent="0.15">
      <c r="A94" s="39"/>
      <c r="B94" s="24" t="s">
        <v>34</v>
      </c>
      <c r="C94" s="71">
        <v>1290013.0323587693</v>
      </c>
    </row>
    <row r="95" spans="1:3" x14ac:dyDescent="0.15">
      <c r="A95" s="39"/>
      <c r="B95" s="24" t="s">
        <v>35</v>
      </c>
      <c r="C95" s="71">
        <v>1180807.8731143037</v>
      </c>
    </row>
    <row r="96" spans="1:3" x14ac:dyDescent="0.15">
      <c r="A96" s="39"/>
      <c r="B96" s="24" t="s">
        <v>42</v>
      </c>
      <c r="C96" s="71">
        <v>1131448.044079772</v>
      </c>
    </row>
    <row r="97" spans="1:3" x14ac:dyDescent="0.15">
      <c r="A97" s="39"/>
      <c r="B97" s="24" t="s">
        <v>50</v>
      </c>
      <c r="C97" s="71">
        <v>1226048.3711504424</v>
      </c>
    </row>
    <row r="98" spans="1:3" x14ac:dyDescent="0.15">
      <c r="A98" s="39"/>
      <c r="B98" s="24" t="s">
        <v>52</v>
      </c>
      <c r="C98" s="71">
        <v>1782296.909714259</v>
      </c>
    </row>
    <row r="99" spans="1:3" x14ac:dyDescent="0.15">
      <c r="A99" s="39"/>
      <c r="B99" s="24" t="s">
        <v>53</v>
      </c>
      <c r="C99" s="71">
        <v>1271770.7710408128</v>
      </c>
    </row>
    <row r="100" spans="1:3" x14ac:dyDescent="0.15">
      <c r="A100" s="39"/>
      <c r="B100" s="24" t="s">
        <v>66</v>
      </c>
      <c r="C100" s="71">
        <v>1602428.6068027462</v>
      </c>
    </row>
    <row r="101" spans="1:3" x14ac:dyDescent="0.15">
      <c r="A101" s="31" t="s">
        <v>197</v>
      </c>
      <c r="B101" s="33"/>
      <c r="C101" s="20">
        <v>13297068.698110849</v>
      </c>
    </row>
    <row r="102" spans="1:3" x14ac:dyDescent="0.15">
      <c r="A102" s="31">
        <v>38443</v>
      </c>
      <c r="B102" s="9" t="s">
        <v>17</v>
      </c>
      <c r="C102" s="20">
        <v>328164.54729362956</v>
      </c>
    </row>
    <row r="103" spans="1:3" x14ac:dyDescent="0.15">
      <c r="A103" s="39"/>
      <c r="B103" s="24" t="s">
        <v>21</v>
      </c>
      <c r="C103" s="71">
        <v>381663.81940750527</v>
      </c>
    </row>
    <row r="104" spans="1:3" x14ac:dyDescent="0.15">
      <c r="A104" s="39"/>
      <c r="B104" s="24" t="s">
        <v>24</v>
      </c>
      <c r="C104" s="71">
        <v>505098.83313026349</v>
      </c>
    </row>
    <row r="105" spans="1:3" x14ac:dyDescent="0.15">
      <c r="A105" s="39"/>
      <c r="B105" s="24" t="s">
        <v>29</v>
      </c>
      <c r="C105" s="71">
        <v>736365.6449301613</v>
      </c>
    </row>
    <row r="106" spans="1:3" x14ac:dyDescent="0.15">
      <c r="A106" s="39"/>
      <c r="B106" s="24" t="s">
        <v>41</v>
      </c>
      <c r="C106" s="71">
        <v>416102.79293282039</v>
      </c>
    </row>
    <row r="107" spans="1:3" x14ac:dyDescent="0.15">
      <c r="A107" s="39"/>
      <c r="B107" s="24" t="s">
        <v>48</v>
      </c>
      <c r="C107" s="71">
        <v>438606.93086126022</v>
      </c>
    </row>
    <row r="108" spans="1:3" x14ac:dyDescent="0.15">
      <c r="A108" s="39"/>
      <c r="B108" s="24" t="s">
        <v>52</v>
      </c>
      <c r="C108" s="71">
        <v>316958.1119695665</v>
      </c>
    </row>
    <row r="109" spans="1:3" x14ac:dyDescent="0.15">
      <c r="A109" s="39"/>
      <c r="B109" s="24" t="s">
        <v>53</v>
      </c>
      <c r="C109" s="71">
        <v>370687.54875970748</v>
      </c>
    </row>
    <row r="110" spans="1:3" x14ac:dyDescent="0.15">
      <c r="A110" s="39"/>
      <c r="B110" s="24" t="s">
        <v>54</v>
      </c>
      <c r="C110" s="71">
        <v>435564.82186243398</v>
      </c>
    </row>
    <row r="111" spans="1:3" x14ac:dyDescent="0.15">
      <c r="A111" s="39"/>
      <c r="B111" s="24" t="s">
        <v>10</v>
      </c>
      <c r="C111" s="71">
        <v>378853.73441874562</v>
      </c>
    </row>
    <row r="112" spans="1:3" x14ac:dyDescent="0.15">
      <c r="A112" s="31" t="s">
        <v>198</v>
      </c>
      <c r="B112" s="33"/>
      <c r="C112" s="20">
        <v>4308066.7855660934</v>
      </c>
    </row>
    <row r="113" spans="1:3" x14ac:dyDescent="0.15">
      <c r="A113" s="31">
        <v>38473</v>
      </c>
      <c r="B113" s="9" t="s">
        <v>17</v>
      </c>
      <c r="C113" s="20">
        <v>1202285.7385012889</v>
      </c>
    </row>
    <row r="114" spans="1:3" x14ac:dyDescent="0.15">
      <c r="A114" s="39"/>
      <c r="B114" s="24" t="s">
        <v>32</v>
      </c>
      <c r="C114" s="71">
        <v>1551337.0088071516</v>
      </c>
    </row>
    <row r="115" spans="1:3" x14ac:dyDescent="0.15">
      <c r="A115" s="39"/>
      <c r="B115" s="24" t="s">
        <v>35</v>
      </c>
      <c r="C115" s="71">
        <v>1321002.0654945432</v>
      </c>
    </row>
    <row r="116" spans="1:3" x14ac:dyDescent="0.15">
      <c r="A116" s="39"/>
      <c r="B116" s="24" t="s">
        <v>46</v>
      </c>
      <c r="C116" s="71">
        <v>1333256.1005930372</v>
      </c>
    </row>
    <row r="117" spans="1:3" x14ac:dyDescent="0.15">
      <c r="A117" s="39"/>
      <c r="B117" s="24" t="s">
        <v>47</v>
      </c>
      <c r="C117" s="71">
        <v>1275893.7175233494</v>
      </c>
    </row>
    <row r="118" spans="1:3" x14ac:dyDescent="0.15">
      <c r="A118" s="39"/>
      <c r="B118" s="24" t="s">
        <v>48</v>
      </c>
      <c r="C118" s="71">
        <v>1891223.5115301283</v>
      </c>
    </row>
    <row r="119" spans="1:3" x14ac:dyDescent="0.15">
      <c r="A119" s="39"/>
      <c r="B119" s="24" t="s">
        <v>49</v>
      </c>
      <c r="C119" s="71">
        <v>1867293.1708230919</v>
      </c>
    </row>
    <row r="120" spans="1:3" x14ac:dyDescent="0.15">
      <c r="A120" s="39"/>
      <c r="B120" s="24" t="s">
        <v>50</v>
      </c>
      <c r="C120" s="71">
        <v>1258599.888065279</v>
      </c>
    </row>
    <row r="121" spans="1:3" x14ac:dyDescent="0.15">
      <c r="A121" s="39"/>
      <c r="B121" s="24" t="s">
        <v>52</v>
      </c>
      <c r="C121" s="71">
        <v>1489253.1730927324</v>
      </c>
    </row>
    <row r="122" spans="1:3" x14ac:dyDescent="0.15">
      <c r="A122" s="39"/>
      <c r="B122" s="24" t="s">
        <v>66</v>
      </c>
      <c r="C122" s="71">
        <v>1172522.2950866062</v>
      </c>
    </row>
    <row r="123" spans="1:3" x14ac:dyDescent="0.15">
      <c r="A123" s="31" t="s">
        <v>199</v>
      </c>
      <c r="B123" s="33"/>
      <c r="C123" s="20">
        <v>14362666.669517206</v>
      </c>
    </row>
    <row r="124" spans="1:3" x14ac:dyDescent="0.15">
      <c r="A124" s="31">
        <v>38504</v>
      </c>
      <c r="B124" s="9" t="s">
        <v>17</v>
      </c>
      <c r="C124" s="20">
        <v>447792.82252776629</v>
      </c>
    </row>
    <row r="125" spans="1:3" x14ac:dyDescent="0.15">
      <c r="A125" s="39"/>
      <c r="B125" s="24" t="s">
        <v>22</v>
      </c>
      <c r="C125" s="71">
        <v>503055.48750163952</v>
      </c>
    </row>
    <row r="126" spans="1:3" x14ac:dyDescent="0.15">
      <c r="A126" s="39"/>
      <c r="B126" s="24" t="s">
        <v>26</v>
      </c>
      <c r="C126" s="71">
        <v>724867.71341274213</v>
      </c>
    </row>
    <row r="127" spans="1:3" x14ac:dyDescent="0.15">
      <c r="A127" s="39"/>
      <c r="B127" s="24" t="s">
        <v>42</v>
      </c>
      <c r="C127" s="71">
        <v>760335.31381425983</v>
      </c>
    </row>
    <row r="128" spans="1:3" x14ac:dyDescent="0.15">
      <c r="A128" s="39"/>
      <c r="B128" s="24" t="s">
        <v>43</v>
      </c>
      <c r="C128" s="71">
        <v>488114.59240968962</v>
      </c>
    </row>
    <row r="129" spans="1:3" x14ac:dyDescent="0.15">
      <c r="A129" s="39"/>
      <c r="B129" s="24" t="s">
        <v>50</v>
      </c>
      <c r="C129" s="71">
        <v>375091.46321575984</v>
      </c>
    </row>
    <row r="130" spans="1:3" x14ac:dyDescent="0.15">
      <c r="A130" s="39"/>
      <c r="B130" s="24" t="s">
        <v>52</v>
      </c>
      <c r="C130" s="71">
        <v>956824.39672308241</v>
      </c>
    </row>
    <row r="131" spans="1:3" x14ac:dyDescent="0.15">
      <c r="A131" s="39"/>
      <c r="B131" s="24" t="s">
        <v>53</v>
      </c>
      <c r="C131" s="71">
        <v>1037653.1685905628</v>
      </c>
    </row>
    <row r="132" spans="1:3" x14ac:dyDescent="0.15">
      <c r="A132" s="39"/>
      <c r="B132" s="24" t="s">
        <v>54</v>
      </c>
      <c r="C132" s="71">
        <v>1104191.8675857801</v>
      </c>
    </row>
    <row r="133" spans="1:3" x14ac:dyDescent="0.15">
      <c r="A133" s="39"/>
      <c r="B133" s="24" t="s">
        <v>63</v>
      </c>
      <c r="C133" s="71">
        <v>370792.30523486057</v>
      </c>
    </row>
    <row r="134" spans="1:3" x14ac:dyDescent="0.15">
      <c r="A134" s="31" t="s">
        <v>200</v>
      </c>
      <c r="B134" s="33"/>
      <c r="C134" s="20">
        <v>6768719.1310161427</v>
      </c>
    </row>
    <row r="135" spans="1:3" x14ac:dyDescent="0.15">
      <c r="A135" s="31">
        <v>38534</v>
      </c>
      <c r="B135" s="9" t="s">
        <v>6</v>
      </c>
      <c r="C135" s="20">
        <v>300581.70306912699</v>
      </c>
    </row>
    <row r="136" spans="1:3" x14ac:dyDescent="0.15">
      <c r="A136" s="39"/>
      <c r="B136" s="24" t="s">
        <v>24</v>
      </c>
      <c r="C136" s="71">
        <v>272845.83565485099</v>
      </c>
    </row>
    <row r="137" spans="1:3" x14ac:dyDescent="0.15">
      <c r="A137" s="39"/>
      <c r="B137" s="24" t="s">
        <v>26</v>
      </c>
      <c r="C137" s="71">
        <v>174090.35810169083</v>
      </c>
    </row>
    <row r="138" spans="1:3" x14ac:dyDescent="0.15">
      <c r="A138" s="39"/>
      <c r="B138" s="24" t="s">
        <v>27</v>
      </c>
      <c r="C138" s="71">
        <v>326352.34569557745</v>
      </c>
    </row>
    <row r="139" spans="1:3" x14ac:dyDescent="0.15">
      <c r="A139" s="39"/>
      <c r="B139" s="24" t="s">
        <v>28</v>
      </c>
      <c r="C139" s="71">
        <v>203389.95643001873</v>
      </c>
    </row>
    <row r="140" spans="1:3" x14ac:dyDescent="0.15">
      <c r="A140" s="39"/>
      <c r="B140" s="24" t="s">
        <v>44</v>
      </c>
      <c r="C140" s="71">
        <v>333629.51335871121</v>
      </c>
    </row>
    <row r="141" spans="1:3" x14ac:dyDescent="0.15">
      <c r="A141" s="39"/>
      <c r="B141" s="24" t="s">
        <v>45</v>
      </c>
      <c r="C141" s="71">
        <v>304270.44176823064</v>
      </c>
    </row>
    <row r="142" spans="1:3" x14ac:dyDescent="0.15">
      <c r="A142" s="39"/>
      <c r="B142" s="24" t="s">
        <v>53</v>
      </c>
      <c r="C142" s="71">
        <v>442356.19079526921</v>
      </c>
    </row>
    <row r="143" spans="1:3" x14ac:dyDescent="0.15">
      <c r="A143" s="39"/>
      <c r="B143" s="24" t="s">
        <v>54</v>
      </c>
      <c r="C143" s="71">
        <v>339510.75082817249</v>
      </c>
    </row>
    <row r="144" spans="1:3" x14ac:dyDescent="0.15">
      <c r="A144" s="39"/>
      <c r="B144" s="24" t="s">
        <v>66</v>
      </c>
      <c r="C144" s="71">
        <v>230477.26114471784</v>
      </c>
    </row>
    <row r="145" spans="1:3" x14ac:dyDescent="0.15">
      <c r="A145" s="31" t="s">
        <v>201</v>
      </c>
      <c r="B145" s="33"/>
      <c r="C145" s="20">
        <v>2927504.3568463665</v>
      </c>
    </row>
    <row r="146" spans="1:3" x14ac:dyDescent="0.15">
      <c r="A146" s="31">
        <v>38565</v>
      </c>
      <c r="B146" s="9" t="s">
        <v>18</v>
      </c>
      <c r="C146" s="20">
        <v>936636.11254302377</v>
      </c>
    </row>
    <row r="147" spans="1:3" x14ac:dyDescent="0.15">
      <c r="A147" s="39"/>
      <c r="B147" s="24" t="s">
        <v>26</v>
      </c>
      <c r="C147" s="71">
        <v>619632.05971152871</v>
      </c>
    </row>
    <row r="148" spans="1:3" x14ac:dyDescent="0.15">
      <c r="A148" s="39"/>
      <c r="B148" s="24" t="s">
        <v>29</v>
      </c>
      <c r="C148" s="71">
        <v>395880.72276439384</v>
      </c>
    </row>
    <row r="149" spans="1:3" x14ac:dyDescent="0.15">
      <c r="A149" s="39"/>
      <c r="B149" s="24" t="s">
        <v>32</v>
      </c>
      <c r="C149" s="71">
        <v>467152.77234934503</v>
      </c>
    </row>
    <row r="150" spans="1:3" x14ac:dyDescent="0.15">
      <c r="A150" s="39"/>
      <c r="B150" s="24" t="s">
        <v>34</v>
      </c>
      <c r="C150" s="71">
        <v>453843.06396296405</v>
      </c>
    </row>
    <row r="151" spans="1:3" x14ac:dyDescent="0.15">
      <c r="A151" s="39"/>
      <c r="B151" s="24" t="s">
        <v>37</v>
      </c>
      <c r="C151" s="71">
        <v>411427.21171436354</v>
      </c>
    </row>
    <row r="152" spans="1:3" x14ac:dyDescent="0.15">
      <c r="A152" s="39"/>
      <c r="B152" s="24" t="s">
        <v>40</v>
      </c>
      <c r="C152" s="71">
        <v>458103.82107332075</v>
      </c>
    </row>
    <row r="153" spans="1:3" x14ac:dyDescent="0.15">
      <c r="A153" s="39"/>
      <c r="B153" s="24" t="s">
        <v>49</v>
      </c>
      <c r="C153" s="71">
        <v>573208.35445232736</v>
      </c>
    </row>
    <row r="154" spans="1:3" x14ac:dyDescent="0.15">
      <c r="A154" s="39"/>
      <c r="B154" s="24" t="s">
        <v>57</v>
      </c>
      <c r="C154" s="71">
        <v>496872.80370144715</v>
      </c>
    </row>
    <row r="155" spans="1:3" x14ac:dyDescent="0.15">
      <c r="A155" s="39"/>
      <c r="B155" s="24" t="s">
        <v>65</v>
      </c>
      <c r="C155" s="71">
        <v>516961.52571108914</v>
      </c>
    </row>
    <row r="156" spans="1:3" x14ac:dyDescent="0.15">
      <c r="A156" s="31" t="s">
        <v>202</v>
      </c>
      <c r="B156" s="33"/>
      <c r="C156" s="20">
        <v>5329718.4479838032</v>
      </c>
    </row>
    <row r="157" spans="1:3" x14ac:dyDescent="0.15">
      <c r="A157" s="31">
        <v>38596</v>
      </c>
      <c r="B157" s="9" t="s">
        <v>23</v>
      </c>
      <c r="C157" s="20">
        <v>462327.94277475507</v>
      </c>
    </row>
    <row r="158" spans="1:3" x14ac:dyDescent="0.15">
      <c r="A158" s="39"/>
      <c r="B158" s="24" t="s">
        <v>26</v>
      </c>
      <c r="C158" s="71">
        <v>440036.49254712253</v>
      </c>
    </row>
    <row r="159" spans="1:3" x14ac:dyDescent="0.15">
      <c r="A159" s="39"/>
      <c r="B159" s="24" t="s">
        <v>27</v>
      </c>
      <c r="C159" s="71">
        <v>161525.22891921812</v>
      </c>
    </row>
    <row r="160" spans="1:3" x14ac:dyDescent="0.15">
      <c r="A160" s="39"/>
      <c r="B160" s="24" t="s">
        <v>29</v>
      </c>
      <c r="C160" s="71">
        <v>91333.614439608747</v>
      </c>
    </row>
    <row r="161" spans="1:3" x14ac:dyDescent="0.15">
      <c r="A161" s="39"/>
      <c r="B161" s="24" t="s">
        <v>8</v>
      </c>
      <c r="C161" s="71">
        <v>283969.06255618623</v>
      </c>
    </row>
    <row r="162" spans="1:3" x14ac:dyDescent="0.15">
      <c r="A162" s="39"/>
      <c r="B162" s="24" t="s">
        <v>46</v>
      </c>
      <c r="C162" s="71">
        <v>430357.18456376262</v>
      </c>
    </row>
    <row r="163" spans="1:3" x14ac:dyDescent="0.15">
      <c r="A163" s="39"/>
      <c r="B163" s="24" t="s">
        <v>47</v>
      </c>
      <c r="C163" s="71">
        <v>298821.01749652904</v>
      </c>
    </row>
    <row r="164" spans="1:3" x14ac:dyDescent="0.15">
      <c r="A164" s="39"/>
      <c r="B164" s="24" t="s">
        <v>55</v>
      </c>
      <c r="C164" s="71">
        <v>367193.80362469092</v>
      </c>
    </row>
    <row r="165" spans="1:3" x14ac:dyDescent="0.15">
      <c r="A165" s="39"/>
      <c r="B165" s="24" t="s">
        <v>56</v>
      </c>
      <c r="C165" s="71">
        <v>102976.59673865033</v>
      </c>
    </row>
    <row r="166" spans="1:3" x14ac:dyDescent="0.15">
      <c r="A166" s="39"/>
      <c r="B166" s="24" t="s">
        <v>66</v>
      </c>
      <c r="C166" s="71">
        <v>365001.94710674381</v>
      </c>
    </row>
    <row r="167" spans="1:3" x14ac:dyDescent="0.15">
      <c r="A167" s="31" t="s">
        <v>203</v>
      </c>
      <c r="B167" s="33"/>
      <c r="C167" s="20">
        <v>3003542.8907672674</v>
      </c>
    </row>
    <row r="168" spans="1:3" x14ac:dyDescent="0.15">
      <c r="A168" s="31">
        <v>38626</v>
      </c>
      <c r="B168" s="9" t="s">
        <v>24</v>
      </c>
      <c r="C168" s="20">
        <v>488863.03362102585</v>
      </c>
    </row>
    <row r="169" spans="1:3" x14ac:dyDescent="0.15">
      <c r="A169" s="39"/>
      <c r="B169" s="24" t="s">
        <v>27</v>
      </c>
      <c r="C169" s="71">
        <v>252242.8929463143</v>
      </c>
    </row>
    <row r="170" spans="1:3" x14ac:dyDescent="0.15">
      <c r="A170" s="39"/>
      <c r="B170" s="24" t="s">
        <v>29</v>
      </c>
      <c r="C170" s="71">
        <v>336080.99501832301</v>
      </c>
    </row>
    <row r="171" spans="1:3" x14ac:dyDescent="0.15">
      <c r="A171" s="39"/>
      <c r="B171" s="24" t="s">
        <v>31</v>
      </c>
      <c r="C171" s="71">
        <v>120080.78607788114</v>
      </c>
    </row>
    <row r="172" spans="1:3" x14ac:dyDescent="0.15">
      <c r="A172" s="39"/>
      <c r="B172" s="24" t="s">
        <v>9</v>
      </c>
      <c r="C172" s="71">
        <v>397034.59131782257</v>
      </c>
    </row>
    <row r="173" spans="1:3" x14ac:dyDescent="0.15">
      <c r="A173" s="39"/>
      <c r="B173" s="24" t="s">
        <v>47</v>
      </c>
      <c r="C173" s="71">
        <v>143127.43090687602</v>
      </c>
    </row>
    <row r="174" spans="1:3" x14ac:dyDescent="0.15">
      <c r="A174" s="39"/>
      <c r="B174" s="24" t="s">
        <v>48</v>
      </c>
      <c r="C174" s="71">
        <v>326908.21927508613</v>
      </c>
    </row>
    <row r="175" spans="1:3" x14ac:dyDescent="0.15">
      <c r="A175" s="39"/>
      <c r="B175" s="24" t="s">
        <v>10</v>
      </c>
      <c r="C175" s="71">
        <v>278963.64134146931</v>
      </c>
    </row>
    <row r="176" spans="1:3" x14ac:dyDescent="0.15">
      <c r="A176" s="39"/>
      <c r="B176" s="24" t="s">
        <v>57</v>
      </c>
      <c r="C176" s="71">
        <v>181406.00557697768</v>
      </c>
    </row>
    <row r="177" spans="1:3" x14ac:dyDescent="0.15">
      <c r="A177" s="39"/>
      <c r="B177" s="24" t="s">
        <v>67</v>
      </c>
      <c r="C177" s="71">
        <v>326229.42652839178</v>
      </c>
    </row>
    <row r="178" spans="1:3" x14ac:dyDescent="0.15">
      <c r="A178" s="31" t="s">
        <v>204</v>
      </c>
      <c r="B178" s="33"/>
      <c r="C178" s="20">
        <v>2850937.022610168</v>
      </c>
    </row>
    <row r="179" spans="1:3" x14ac:dyDescent="0.15">
      <c r="A179" s="31">
        <v>38657</v>
      </c>
      <c r="B179" s="9" t="s">
        <v>7</v>
      </c>
      <c r="C179" s="20">
        <v>489679.36649728677</v>
      </c>
    </row>
    <row r="180" spans="1:3" x14ac:dyDescent="0.15">
      <c r="A180" s="39"/>
      <c r="B180" s="24" t="s">
        <v>25</v>
      </c>
      <c r="C180" s="71">
        <v>787404.95640110318</v>
      </c>
    </row>
    <row r="181" spans="1:3" x14ac:dyDescent="0.15">
      <c r="A181" s="39"/>
      <c r="B181" s="24" t="s">
        <v>41</v>
      </c>
      <c r="C181" s="71">
        <v>1173878.5428568798</v>
      </c>
    </row>
    <row r="182" spans="1:3" x14ac:dyDescent="0.15">
      <c r="A182" s="39"/>
      <c r="B182" s="24" t="s">
        <v>42</v>
      </c>
      <c r="C182" s="71">
        <v>607458.14970843005</v>
      </c>
    </row>
    <row r="183" spans="1:3" x14ac:dyDescent="0.15">
      <c r="A183" s="39"/>
      <c r="B183" s="24" t="s">
        <v>43</v>
      </c>
      <c r="C183" s="71">
        <v>649602.03626578511</v>
      </c>
    </row>
    <row r="184" spans="1:3" x14ac:dyDescent="0.15">
      <c r="A184" s="39"/>
      <c r="B184" s="24" t="s">
        <v>44</v>
      </c>
      <c r="C184" s="71">
        <v>576649.54113147175</v>
      </c>
    </row>
    <row r="185" spans="1:3" x14ac:dyDescent="0.15">
      <c r="A185" s="39"/>
      <c r="B185" s="24" t="s">
        <v>45</v>
      </c>
      <c r="C185" s="71">
        <v>481736.78931142681</v>
      </c>
    </row>
    <row r="186" spans="1:3" x14ac:dyDescent="0.15">
      <c r="A186" s="39"/>
      <c r="B186" s="24" t="s">
        <v>10</v>
      </c>
      <c r="C186" s="71">
        <v>529583.82721105532</v>
      </c>
    </row>
    <row r="187" spans="1:3" x14ac:dyDescent="0.15">
      <c r="A187" s="39"/>
      <c r="B187" s="24" t="s">
        <v>57</v>
      </c>
      <c r="C187" s="71">
        <v>485447.96023685241</v>
      </c>
    </row>
    <row r="188" spans="1:3" x14ac:dyDescent="0.15">
      <c r="A188" s="39"/>
      <c r="B188" s="24" t="s">
        <v>61</v>
      </c>
      <c r="C188" s="71">
        <v>552959.57956916792</v>
      </c>
    </row>
    <row r="189" spans="1:3" x14ac:dyDescent="0.15">
      <c r="A189" s="31" t="s">
        <v>205</v>
      </c>
      <c r="B189" s="33"/>
      <c r="C189" s="20">
        <v>6334400.7491894569</v>
      </c>
    </row>
    <row r="190" spans="1:3" x14ac:dyDescent="0.15">
      <c r="A190" s="31">
        <v>38687</v>
      </c>
      <c r="B190" s="9" t="s">
        <v>29</v>
      </c>
      <c r="C190" s="20">
        <v>234532.75571974358</v>
      </c>
    </row>
    <row r="191" spans="1:3" x14ac:dyDescent="0.15">
      <c r="A191" s="39"/>
      <c r="B191" s="24" t="s">
        <v>31</v>
      </c>
      <c r="C191" s="71">
        <v>198693.47446018044</v>
      </c>
    </row>
    <row r="192" spans="1:3" x14ac:dyDescent="0.15">
      <c r="A192" s="39"/>
      <c r="B192" s="24" t="s">
        <v>33</v>
      </c>
      <c r="C192" s="71">
        <v>323231.12323218869</v>
      </c>
    </row>
    <row r="193" spans="1:3" x14ac:dyDescent="0.15">
      <c r="A193" s="39"/>
      <c r="B193" s="24" t="s">
        <v>42</v>
      </c>
      <c r="C193" s="71">
        <v>444562.79704104818</v>
      </c>
    </row>
    <row r="194" spans="1:3" x14ac:dyDescent="0.15">
      <c r="A194" s="39"/>
      <c r="B194" s="24" t="s">
        <v>49</v>
      </c>
      <c r="C194" s="71">
        <v>476157.35241917381</v>
      </c>
    </row>
    <row r="195" spans="1:3" x14ac:dyDescent="0.15">
      <c r="A195" s="39"/>
      <c r="B195" s="24" t="s">
        <v>50</v>
      </c>
      <c r="C195" s="71">
        <v>260353.7119128902</v>
      </c>
    </row>
    <row r="196" spans="1:3" x14ac:dyDescent="0.15">
      <c r="A196" s="39"/>
      <c r="B196" s="24" t="s">
        <v>58</v>
      </c>
      <c r="C196" s="71">
        <v>458488.38956796797</v>
      </c>
    </row>
    <row r="197" spans="1:3" x14ac:dyDescent="0.15">
      <c r="A197" s="39"/>
      <c r="B197" s="24" t="s">
        <v>59</v>
      </c>
      <c r="C197" s="71">
        <v>125570.24686315315</v>
      </c>
    </row>
    <row r="198" spans="1:3" x14ac:dyDescent="0.15">
      <c r="A198" s="39"/>
      <c r="B198" s="24" t="s">
        <v>11</v>
      </c>
      <c r="C198" s="71">
        <v>484897.05783386662</v>
      </c>
    </row>
    <row r="199" spans="1:3" x14ac:dyDescent="0.15">
      <c r="A199" s="39"/>
      <c r="B199" s="24" t="s">
        <v>12</v>
      </c>
      <c r="C199" s="71">
        <v>171181.75147070119</v>
      </c>
    </row>
    <row r="200" spans="1:3" x14ac:dyDescent="0.15">
      <c r="A200" s="31" t="s">
        <v>206</v>
      </c>
      <c r="B200" s="33"/>
      <c r="C200" s="20">
        <v>3177668.6605209145</v>
      </c>
    </row>
    <row r="201" spans="1:3" x14ac:dyDescent="0.15">
      <c r="A201" s="31">
        <v>38718</v>
      </c>
      <c r="B201" s="9" t="s">
        <v>27</v>
      </c>
      <c r="C201" s="20">
        <v>295479.40378014959</v>
      </c>
    </row>
    <row r="202" spans="1:3" x14ac:dyDescent="0.15">
      <c r="A202" s="39"/>
      <c r="B202" s="24" t="s">
        <v>30</v>
      </c>
      <c r="C202" s="71">
        <v>48211.680461846598</v>
      </c>
    </row>
    <row r="203" spans="1:3" x14ac:dyDescent="0.15">
      <c r="A203" s="39"/>
      <c r="B203" s="24" t="s">
        <v>33</v>
      </c>
      <c r="C203" s="71">
        <v>320582.18022539717</v>
      </c>
    </row>
    <row r="204" spans="1:3" x14ac:dyDescent="0.15">
      <c r="A204" s="39"/>
      <c r="B204" s="24" t="s">
        <v>34</v>
      </c>
      <c r="C204" s="71">
        <v>80511.203182807803</v>
      </c>
    </row>
    <row r="205" spans="1:3" x14ac:dyDescent="0.15">
      <c r="A205" s="39"/>
      <c r="B205" s="24" t="s">
        <v>43</v>
      </c>
      <c r="C205" s="71">
        <v>62466.399920845462</v>
      </c>
    </row>
    <row r="206" spans="1:3" x14ac:dyDescent="0.15">
      <c r="A206" s="39"/>
      <c r="B206" s="24" t="s">
        <v>50</v>
      </c>
      <c r="C206" s="71">
        <v>223942.6592724642</v>
      </c>
    </row>
    <row r="207" spans="1:3" x14ac:dyDescent="0.15">
      <c r="A207" s="39"/>
      <c r="B207" s="24" t="s">
        <v>51</v>
      </c>
      <c r="C207" s="71">
        <v>319323.31394524989</v>
      </c>
    </row>
    <row r="208" spans="1:3" x14ac:dyDescent="0.15">
      <c r="A208" s="39"/>
      <c r="B208" s="24" t="s">
        <v>60</v>
      </c>
      <c r="C208" s="71">
        <v>54746.565147390735</v>
      </c>
    </row>
    <row r="209" spans="1:3" x14ac:dyDescent="0.15">
      <c r="A209" s="39"/>
      <c r="B209" s="24" t="s">
        <v>12</v>
      </c>
      <c r="C209" s="71">
        <v>454917.01466966851</v>
      </c>
    </row>
    <row r="210" spans="1:3" x14ac:dyDescent="0.15">
      <c r="A210" s="39"/>
      <c r="B210" s="24" t="s">
        <v>13</v>
      </c>
      <c r="C210" s="71">
        <v>318311.37941006327</v>
      </c>
    </row>
    <row r="211" spans="1:3" x14ac:dyDescent="0.15">
      <c r="A211" s="31" t="s">
        <v>207</v>
      </c>
      <c r="B211" s="33"/>
      <c r="C211" s="20">
        <v>2178491.8000158835</v>
      </c>
    </row>
    <row r="212" spans="1:3" x14ac:dyDescent="0.15">
      <c r="A212" s="31">
        <v>38749</v>
      </c>
      <c r="B212" s="9" t="s">
        <v>27</v>
      </c>
      <c r="C212" s="20">
        <v>370297.01774067048</v>
      </c>
    </row>
    <row r="213" spans="1:3" x14ac:dyDescent="0.15">
      <c r="A213" s="39"/>
      <c r="B213" s="24" t="s">
        <v>29</v>
      </c>
      <c r="C213" s="71">
        <v>404104.02044149576</v>
      </c>
    </row>
    <row r="214" spans="1:3" x14ac:dyDescent="0.15">
      <c r="A214" s="39"/>
      <c r="B214" s="24" t="s">
        <v>32</v>
      </c>
      <c r="C214" s="71">
        <v>378264.87813182402</v>
      </c>
    </row>
    <row r="215" spans="1:3" x14ac:dyDescent="0.15">
      <c r="A215" s="39"/>
      <c r="B215" s="24" t="s">
        <v>33</v>
      </c>
      <c r="C215" s="71">
        <v>438099.23978549481</v>
      </c>
    </row>
    <row r="216" spans="1:3" x14ac:dyDescent="0.15">
      <c r="A216" s="39"/>
      <c r="B216" s="24" t="s">
        <v>46</v>
      </c>
      <c r="C216" s="71">
        <v>543641.00008944329</v>
      </c>
    </row>
    <row r="217" spans="1:3" x14ac:dyDescent="0.15">
      <c r="A217" s="39"/>
      <c r="B217" s="24" t="s">
        <v>52</v>
      </c>
      <c r="C217" s="71">
        <v>811081.80333946296</v>
      </c>
    </row>
    <row r="218" spans="1:3" x14ac:dyDescent="0.15">
      <c r="A218" s="39"/>
      <c r="B218" s="24" t="s">
        <v>54</v>
      </c>
      <c r="C218" s="71">
        <v>369559.85826624522</v>
      </c>
    </row>
    <row r="219" spans="1:3" x14ac:dyDescent="0.15">
      <c r="A219" s="39"/>
      <c r="B219" s="24" t="s">
        <v>59</v>
      </c>
      <c r="C219" s="71">
        <v>696366.17517822399</v>
      </c>
    </row>
    <row r="220" spans="1:3" x14ac:dyDescent="0.15">
      <c r="A220" s="39"/>
      <c r="B220" s="24" t="s">
        <v>65</v>
      </c>
      <c r="C220" s="71">
        <v>722393.42659234442</v>
      </c>
    </row>
    <row r="221" spans="1:3" x14ac:dyDescent="0.15">
      <c r="A221" s="39"/>
      <c r="B221" s="24" t="s">
        <v>14</v>
      </c>
      <c r="C221" s="71">
        <v>478684.19830435241</v>
      </c>
    </row>
    <row r="222" spans="1:3" x14ac:dyDescent="0.15">
      <c r="A222" s="31" t="s">
        <v>208</v>
      </c>
      <c r="B222" s="33"/>
      <c r="C222" s="20">
        <v>5212491.6178695569</v>
      </c>
    </row>
    <row r="223" spans="1:3" x14ac:dyDescent="0.15">
      <c r="A223" s="31">
        <v>38777</v>
      </c>
      <c r="B223" s="9" t="s">
        <v>18</v>
      </c>
      <c r="C223" s="20">
        <v>1289536.0572308749</v>
      </c>
    </row>
    <row r="224" spans="1:3" x14ac:dyDescent="0.15">
      <c r="A224" s="39"/>
      <c r="B224" s="24" t="s">
        <v>20</v>
      </c>
      <c r="C224" s="71">
        <v>1461685.802268225</v>
      </c>
    </row>
    <row r="225" spans="1:3" x14ac:dyDescent="0.15">
      <c r="A225" s="39"/>
      <c r="B225" s="24" t="s">
        <v>21</v>
      </c>
      <c r="C225" s="71">
        <v>1417103.8800955582</v>
      </c>
    </row>
    <row r="226" spans="1:3" x14ac:dyDescent="0.15">
      <c r="A226" s="39"/>
      <c r="B226" s="24" t="s">
        <v>23</v>
      </c>
      <c r="C226" s="71">
        <v>1326858.7773584772</v>
      </c>
    </row>
    <row r="227" spans="1:3" x14ac:dyDescent="0.15">
      <c r="A227" s="39"/>
      <c r="B227" s="24" t="s">
        <v>32</v>
      </c>
      <c r="C227" s="71">
        <v>1337086.6907025757</v>
      </c>
    </row>
    <row r="228" spans="1:3" x14ac:dyDescent="0.15">
      <c r="A228" s="39"/>
      <c r="B228" s="24" t="s">
        <v>33</v>
      </c>
      <c r="C228" s="71">
        <v>1328787.0628228623</v>
      </c>
    </row>
    <row r="229" spans="1:3" x14ac:dyDescent="0.15">
      <c r="A229" s="39"/>
      <c r="B229" s="24" t="s">
        <v>34</v>
      </c>
      <c r="C229" s="71">
        <v>1444049.6964047889</v>
      </c>
    </row>
    <row r="230" spans="1:3" x14ac:dyDescent="0.15">
      <c r="A230" s="39"/>
      <c r="B230" s="24" t="s">
        <v>45</v>
      </c>
      <c r="C230" s="71">
        <v>1690296.8484116166</v>
      </c>
    </row>
    <row r="231" spans="1:3" x14ac:dyDescent="0.15">
      <c r="A231" s="39"/>
      <c r="B231" s="24" t="s">
        <v>61</v>
      </c>
      <c r="C231" s="71">
        <v>1906347.7601097676</v>
      </c>
    </row>
    <row r="232" spans="1:3" x14ac:dyDescent="0.15">
      <c r="A232" s="39"/>
      <c r="B232" s="24" t="s">
        <v>14</v>
      </c>
      <c r="C232" s="71">
        <v>1273895.3772808202</v>
      </c>
    </row>
    <row r="233" spans="1:3" x14ac:dyDescent="0.15">
      <c r="A233" s="31" t="s">
        <v>209</v>
      </c>
      <c r="B233" s="33"/>
      <c r="C233" s="20">
        <v>14475647.952685567</v>
      </c>
    </row>
    <row r="234" spans="1:3" x14ac:dyDescent="0.15">
      <c r="A234" s="31">
        <v>38808</v>
      </c>
      <c r="B234" s="9" t="s">
        <v>16</v>
      </c>
      <c r="C234" s="20">
        <v>1135005.2762655907</v>
      </c>
    </row>
    <row r="235" spans="1:3" x14ac:dyDescent="0.15">
      <c r="A235" s="39"/>
      <c r="B235" s="24" t="s">
        <v>27</v>
      </c>
      <c r="C235" s="71">
        <v>1166634.9629204022</v>
      </c>
    </row>
    <row r="236" spans="1:3" x14ac:dyDescent="0.15">
      <c r="A236" s="39"/>
      <c r="B236" s="24" t="s">
        <v>41</v>
      </c>
      <c r="C236" s="71">
        <v>859957.33602684573</v>
      </c>
    </row>
    <row r="237" spans="1:3" x14ac:dyDescent="0.15">
      <c r="A237" s="39"/>
      <c r="B237" s="24" t="s">
        <v>50</v>
      </c>
      <c r="C237" s="71">
        <v>1075626.9580186126</v>
      </c>
    </row>
    <row r="238" spans="1:3" x14ac:dyDescent="0.15">
      <c r="A238" s="39"/>
      <c r="B238" s="24" t="s">
        <v>51</v>
      </c>
      <c r="C238" s="71">
        <v>769745.05186557351</v>
      </c>
    </row>
    <row r="239" spans="1:3" x14ac:dyDescent="0.15">
      <c r="A239" s="39"/>
      <c r="B239" s="24" t="s">
        <v>59</v>
      </c>
      <c r="C239" s="71">
        <v>813724.97620982141</v>
      </c>
    </row>
    <row r="240" spans="1:3" x14ac:dyDescent="0.15">
      <c r="A240" s="39"/>
      <c r="B240" s="24" t="s">
        <v>60</v>
      </c>
      <c r="C240" s="71">
        <v>756227.738702634</v>
      </c>
    </row>
    <row r="241" spans="1:3" x14ac:dyDescent="0.15">
      <c r="A241" s="39"/>
      <c r="B241" s="24" t="s">
        <v>61</v>
      </c>
      <c r="C241" s="71">
        <v>859373.74441574048</v>
      </c>
    </row>
    <row r="242" spans="1:3" x14ac:dyDescent="0.15">
      <c r="A242" s="39"/>
      <c r="B242" s="24" t="s">
        <v>65</v>
      </c>
      <c r="C242" s="71">
        <v>1195255.7873220341</v>
      </c>
    </row>
    <row r="243" spans="1:3" x14ac:dyDescent="0.15">
      <c r="A243" s="39"/>
      <c r="B243" s="24" t="s">
        <v>66</v>
      </c>
      <c r="C243" s="71">
        <v>1436078.2266472508</v>
      </c>
    </row>
    <row r="244" spans="1:3" x14ac:dyDescent="0.15">
      <c r="A244" s="31" t="s">
        <v>210</v>
      </c>
      <c r="B244" s="33"/>
      <c r="C244" s="20">
        <v>10067630.058394505</v>
      </c>
    </row>
    <row r="245" spans="1:3" x14ac:dyDescent="0.15">
      <c r="A245" s="31">
        <v>38838</v>
      </c>
      <c r="B245" s="9" t="s">
        <v>28</v>
      </c>
      <c r="C245" s="20">
        <v>868980.02693966974</v>
      </c>
    </row>
    <row r="246" spans="1:3" x14ac:dyDescent="0.15">
      <c r="A246" s="39"/>
      <c r="B246" s="24" t="s">
        <v>33</v>
      </c>
      <c r="C246" s="71">
        <v>799331.83655662893</v>
      </c>
    </row>
    <row r="247" spans="1:3" x14ac:dyDescent="0.15">
      <c r="A247" s="39"/>
      <c r="B247" s="24" t="s">
        <v>34</v>
      </c>
      <c r="C247" s="71">
        <v>1424227.7369367008</v>
      </c>
    </row>
    <row r="248" spans="1:3" x14ac:dyDescent="0.15">
      <c r="A248" s="39"/>
      <c r="B248" s="24" t="s">
        <v>35</v>
      </c>
      <c r="C248" s="71">
        <v>719563.98442185973</v>
      </c>
    </row>
    <row r="249" spans="1:3" x14ac:dyDescent="0.15">
      <c r="A249" s="39"/>
      <c r="B249" s="24" t="s">
        <v>36</v>
      </c>
      <c r="C249" s="71">
        <v>984818.64630541403</v>
      </c>
    </row>
    <row r="250" spans="1:3" x14ac:dyDescent="0.15">
      <c r="A250" s="39"/>
      <c r="B250" s="24" t="s">
        <v>37</v>
      </c>
      <c r="C250" s="71">
        <v>956915.86316771363</v>
      </c>
    </row>
    <row r="251" spans="1:3" x14ac:dyDescent="0.15">
      <c r="A251" s="39"/>
      <c r="B251" s="24" t="s">
        <v>38</v>
      </c>
      <c r="C251" s="71">
        <v>782282.82806207146</v>
      </c>
    </row>
    <row r="252" spans="1:3" x14ac:dyDescent="0.15">
      <c r="A252" s="39"/>
      <c r="B252" s="24" t="s">
        <v>43</v>
      </c>
      <c r="C252" s="71">
        <v>752094.10588374059</v>
      </c>
    </row>
    <row r="253" spans="1:3" x14ac:dyDescent="0.15">
      <c r="A253" s="39"/>
      <c r="B253" s="24" t="s">
        <v>45</v>
      </c>
      <c r="C253" s="71">
        <v>924646.36547904834</v>
      </c>
    </row>
    <row r="254" spans="1:3" x14ac:dyDescent="0.15">
      <c r="A254" s="39"/>
      <c r="B254" s="24" t="s">
        <v>54</v>
      </c>
      <c r="C254" s="71">
        <v>746263.83021289809</v>
      </c>
    </row>
    <row r="255" spans="1:3" x14ac:dyDescent="0.15">
      <c r="A255" s="31" t="s">
        <v>211</v>
      </c>
      <c r="B255" s="33"/>
      <c r="C255" s="20">
        <v>8959125.2239657454</v>
      </c>
    </row>
    <row r="256" spans="1:3" x14ac:dyDescent="0.15">
      <c r="A256" s="31">
        <v>38869</v>
      </c>
      <c r="B256" s="9" t="s">
        <v>17</v>
      </c>
      <c r="C256" s="20">
        <v>451548.90040914807</v>
      </c>
    </row>
    <row r="257" spans="1:3" x14ac:dyDescent="0.15">
      <c r="A257" s="39"/>
      <c r="B257" s="24" t="s">
        <v>18</v>
      </c>
      <c r="C257" s="71">
        <v>301881.83811887901</v>
      </c>
    </row>
    <row r="258" spans="1:3" x14ac:dyDescent="0.15">
      <c r="A258" s="39"/>
      <c r="B258" s="24" t="s">
        <v>32</v>
      </c>
      <c r="C258" s="71">
        <v>109197.06521563121</v>
      </c>
    </row>
    <row r="259" spans="1:3" x14ac:dyDescent="0.15">
      <c r="A259" s="39"/>
      <c r="B259" s="24" t="s">
        <v>38</v>
      </c>
      <c r="C259" s="71">
        <v>61663.308467776071</v>
      </c>
    </row>
    <row r="260" spans="1:3" x14ac:dyDescent="0.15">
      <c r="A260" s="39"/>
      <c r="B260" s="24" t="s">
        <v>39</v>
      </c>
      <c r="C260" s="71">
        <v>158316.33940159058</v>
      </c>
    </row>
    <row r="261" spans="1:3" x14ac:dyDescent="0.15">
      <c r="A261" s="39"/>
      <c r="B261" s="24" t="s">
        <v>48</v>
      </c>
      <c r="C261" s="71">
        <v>420480.50633018836</v>
      </c>
    </row>
    <row r="262" spans="1:3" x14ac:dyDescent="0.15">
      <c r="A262" s="39"/>
      <c r="B262" s="24" t="s">
        <v>55</v>
      </c>
      <c r="C262" s="71">
        <v>352473.75823593116</v>
      </c>
    </row>
    <row r="263" spans="1:3" x14ac:dyDescent="0.15">
      <c r="A263" s="39"/>
      <c r="B263" s="24" t="s">
        <v>56</v>
      </c>
      <c r="C263" s="71">
        <v>131169.91004094935</v>
      </c>
    </row>
    <row r="264" spans="1:3" x14ac:dyDescent="0.15">
      <c r="A264" s="39"/>
      <c r="B264" s="24" t="s">
        <v>64</v>
      </c>
      <c r="C264" s="71">
        <v>374430.99848264561</v>
      </c>
    </row>
    <row r="265" spans="1:3" x14ac:dyDescent="0.15">
      <c r="A265" s="39"/>
      <c r="B265" s="24" t="s">
        <v>65</v>
      </c>
      <c r="C265" s="71">
        <v>312845.10782063229</v>
      </c>
    </row>
    <row r="266" spans="1:3" x14ac:dyDescent="0.15">
      <c r="A266" s="31" t="s">
        <v>212</v>
      </c>
      <c r="B266" s="33"/>
      <c r="C266" s="20">
        <v>2674007.7325233719</v>
      </c>
    </row>
    <row r="267" spans="1:3" x14ac:dyDescent="0.15">
      <c r="A267" s="31">
        <v>38899</v>
      </c>
      <c r="B267" s="9" t="s">
        <v>15</v>
      </c>
      <c r="C267" s="20">
        <v>427415.08468568191</v>
      </c>
    </row>
    <row r="268" spans="1:3" x14ac:dyDescent="0.15">
      <c r="A268" s="39"/>
      <c r="B268" s="24" t="s">
        <v>17</v>
      </c>
      <c r="C268" s="71">
        <v>594688.68282382644</v>
      </c>
    </row>
    <row r="269" spans="1:3" x14ac:dyDescent="0.15">
      <c r="A269" s="39"/>
      <c r="B269" s="24" t="s">
        <v>22</v>
      </c>
      <c r="C269" s="71">
        <v>466381.3787814792</v>
      </c>
    </row>
    <row r="270" spans="1:3" x14ac:dyDescent="0.15">
      <c r="A270" s="39"/>
      <c r="B270" s="24" t="s">
        <v>25</v>
      </c>
      <c r="C270" s="71">
        <v>474967.27855429845</v>
      </c>
    </row>
    <row r="271" spans="1:3" x14ac:dyDescent="0.15">
      <c r="A271" s="39"/>
      <c r="B271" s="24" t="s">
        <v>32</v>
      </c>
      <c r="C271" s="71">
        <v>450349.66434142232</v>
      </c>
    </row>
    <row r="272" spans="1:3" x14ac:dyDescent="0.15">
      <c r="A272" s="39"/>
      <c r="B272" s="24" t="s">
        <v>33</v>
      </c>
      <c r="C272" s="71">
        <v>589130.97550916043</v>
      </c>
    </row>
    <row r="273" spans="1:3" x14ac:dyDescent="0.15">
      <c r="A273" s="39"/>
      <c r="B273" s="24" t="s">
        <v>38</v>
      </c>
      <c r="C273" s="71">
        <v>665070.7025639232</v>
      </c>
    </row>
    <row r="274" spans="1:3" x14ac:dyDescent="0.15">
      <c r="A274" s="39"/>
      <c r="B274" s="24" t="s">
        <v>39</v>
      </c>
      <c r="C274" s="71">
        <v>739353.63119323505</v>
      </c>
    </row>
    <row r="275" spans="1:3" x14ac:dyDescent="0.15">
      <c r="A275" s="39"/>
      <c r="B275" s="24" t="s">
        <v>40</v>
      </c>
      <c r="C275" s="71">
        <v>870535.89510576997</v>
      </c>
    </row>
    <row r="276" spans="1:3" x14ac:dyDescent="0.15">
      <c r="A276" s="39"/>
      <c r="B276" s="24" t="s">
        <v>49</v>
      </c>
      <c r="C276" s="71">
        <v>394231.28584387043</v>
      </c>
    </row>
    <row r="277" spans="1:3" x14ac:dyDescent="0.15">
      <c r="A277" s="31" t="s">
        <v>213</v>
      </c>
      <c r="B277" s="33"/>
      <c r="C277" s="20">
        <v>5672124.5794026675</v>
      </c>
    </row>
    <row r="278" spans="1:3" x14ac:dyDescent="0.15">
      <c r="A278" s="31">
        <v>38930</v>
      </c>
      <c r="B278" s="9" t="s">
        <v>18</v>
      </c>
      <c r="C278" s="20">
        <v>43761.917544309079</v>
      </c>
    </row>
    <row r="279" spans="1:3" x14ac:dyDescent="0.15">
      <c r="A279" s="39"/>
      <c r="B279" s="24" t="s">
        <v>20</v>
      </c>
      <c r="C279" s="71">
        <v>399543.75885762915</v>
      </c>
    </row>
    <row r="280" spans="1:3" x14ac:dyDescent="0.15">
      <c r="A280" s="39"/>
      <c r="B280" s="24" t="s">
        <v>34</v>
      </c>
      <c r="C280" s="71">
        <v>276439.16465709353</v>
      </c>
    </row>
    <row r="281" spans="1:3" x14ac:dyDescent="0.15">
      <c r="A281" s="39"/>
      <c r="B281" s="24" t="s">
        <v>39</v>
      </c>
      <c r="C281" s="71">
        <v>207601.6947719192</v>
      </c>
    </row>
    <row r="282" spans="1:3" x14ac:dyDescent="0.15">
      <c r="A282" s="39"/>
      <c r="B282" s="24" t="s">
        <v>40</v>
      </c>
      <c r="C282" s="71">
        <v>38422.886879557584</v>
      </c>
    </row>
    <row r="283" spans="1:3" x14ac:dyDescent="0.15">
      <c r="A283" s="39"/>
      <c r="B283" s="24" t="s">
        <v>41</v>
      </c>
      <c r="C283" s="71">
        <v>40843.847985021828</v>
      </c>
    </row>
    <row r="284" spans="1:3" x14ac:dyDescent="0.15">
      <c r="A284" s="39"/>
      <c r="B284" s="24" t="s">
        <v>50</v>
      </c>
      <c r="C284" s="71">
        <v>192079.79213308112</v>
      </c>
    </row>
    <row r="285" spans="1:3" x14ac:dyDescent="0.15">
      <c r="A285" s="39"/>
      <c r="B285" s="24" t="s">
        <v>57</v>
      </c>
      <c r="C285" s="71">
        <v>238407.23421827203</v>
      </c>
    </row>
    <row r="286" spans="1:3" x14ac:dyDescent="0.15">
      <c r="A286" s="39"/>
      <c r="B286" s="24" t="s">
        <v>65</v>
      </c>
      <c r="C286" s="71">
        <v>396683.90155549766</v>
      </c>
    </row>
    <row r="287" spans="1:3" x14ac:dyDescent="0.15">
      <c r="A287" s="39"/>
      <c r="B287" s="24" t="s">
        <v>66</v>
      </c>
      <c r="C287" s="71">
        <v>439891.00262124714</v>
      </c>
    </row>
    <row r="288" spans="1:3" x14ac:dyDescent="0.15">
      <c r="A288" s="31" t="s">
        <v>214</v>
      </c>
      <c r="B288" s="33"/>
      <c r="C288" s="20">
        <v>2273675.2012236281</v>
      </c>
    </row>
    <row r="289" spans="1:3" x14ac:dyDescent="0.15">
      <c r="A289" s="31">
        <v>38961</v>
      </c>
      <c r="B289" s="9" t="s">
        <v>6</v>
      </c>
      <c r="C289" s="20">
        <v>108320.12054702766</v>
      </c>
    </row>
    <row r="290" spans="1:3" x14ac:dyDescent="0.15">
      <c r="A290" s="39"/>
      <c r="B290" s="24" t="s">
        <v>19</v>
      </c>
      <c r="C290" s="71">
        <v>350316.50691384025</v>
      </c>
    </row>
    <row r="291" spans="1:3" x14ac:dyDescent="0.15">
      <c r="A291" s="39"/>
      <c r="B291" s="24" t="s">
        <v>21</v>
      </c>
      <c r="C291" s="71">
        <v>270022.65510002815</v>
      </c>
    </row>
    <row r="292" spans="1:3" x14ac:dyDescent="0.15">
      <c r="A292" s="39"/>
      <c r="B292" s="24" t="s">
        <v>35</v>
      </c>
      <c r="C292" s="71">
        <v>232136.19031982325</v>
      </c>
    </row>
    <row r="293" spans="1:3" x14ac:dyDescent="0.15">
      <c r="A293" s="39"/>
      <c r="B293" s="24" t="s">
        <v>40</v>
      </c>
      <c r="C293" s="71">
        <v>109240.16610247055</v>
      </c>
    </row>
    <row r="294" spans="1:3" x14ac:dyDescent="0.15">
      <c r="A294" s="39"/>
      <c r="B294" s="24" t="s">
        <v>41</v>
      </c>
      <c r="C294" s="71">
        <v>370227.37351727858</v>
      </c>
    </row>
    <row r="295" spans="1:3" x14ac:dyDescent="0.15">
      <c r="A295" s="39"/>
      <c r="B295" s="24" t="s">
        <v>42</v>
      </c>
      <c r="C295" s="71">
        <v>112081.16489075936</v>
      </c>
    </row>
    <row r="296" spans="1:3" x14ac:dyDescent="0.15">
      <c r="A296" s="39"/>
      <c r="B296" s="24" t="s">
        <v>58</v>
      </c>
      <c r="C296" s="71">
        <v>398869.21249440953</v>
      </c>
    </row>
    <row r="297" spans="1:3" x14ac:dyDescent="0.15">
      <c r="A297" s="39"/>
      <c r="B297" s="24" t="s">
        <v>59</v>
      </c>
      <c r="C297" s="71">
        <v>245305.45179242248</v>
      </c>
    </row>
    <row r="298" spans="1:3" x14ac:dyDescent="0.15">
      <c r="A298" s="39"/>
      <c r="B298" s="24" t="s">
        <v>65</v>
      </c>
      <c r="C298" s="71">
        <v>326409.80324795004</v>
      </c>
    </row>
    <row r="299" spans="1:3" x14ac:dyDescent="0.15">
      <c r="A299" s="31" t="s">
        <v>215</v>
      </c>
      <c r="B299" s="33"/>
      <c r="C299" s="20">
        <v>2522928.6449260102</v>
      </c>
    </row>
    <row r="300" spans="1:3" x14ac:dyDescent="0.15">
      <c r="A300" s="31">
        <v>38991</v>
      </c>
      <c r="B300" s="9" t="s">
        <v>17</v>
      </c>
      <c r="C300" s="20">
        <v>439421.56571922009</v>
      </c>
    </row>
    <row r="301" spans="1:3" x14ac:dyDescent="0.15">
      <c r="A301" s="39"/>
      <c r="B301" s="24" t="s">
        <v>20</v>
      </c>
      <c r="C301" s="71">
        <v>283991.31268869858</v>
      </c>
    </row>
    <row r="302" spans="1:3" x14ac:dyDescent="0.15">
      <c r="A302" s="39"/>
      <c r="B302" s="24" t="s">
        <v>22</v>
      </c>
      <c r="C302" s="71">
        <v>316781.3783888013</v>
      </c>
    </row>
    <row r="303" spans="1:3" x14ac:dyDescent="0.15">
      <c r="A303" s="39"/>
      <c r="B303" s="24" t="s">
        <v>7</v>
      </c>
      <c r="C303" s="71">
        <v>414752.80603521754</v>
      </c>
    </row>
    <row r="304" spans="1:3" x14ac:dyDescent="0.15">
      <c r="A304" s="39"/>
      <c r="B304" s="24" t="s">
        <v>42</v>
      </c>
      <c r="C304" s="71">
        <v>261453.59938508246</v>
      </c>
    </row>
    <row r="305" spans="1:3" x14ac:dyDescent="0.15">
      <c r="A305" s="39"/>
      <c r="B305" s="24" t="s">
        <v>52</v>
      </c>
      <c r="C305" s="71">
        <v>218986.4823815808</v>
      </c>
    </row>
    <row r="306" spans="1:3" x14ac:dyDescent="0.15">
      <c r="A306" s="39"/>
      <c r="B306" s="24" t="s">
        <v>59</v>
      </c>
      <c r="C306" s="71">
        <v>142954.167038585</v>
      </c>
    </row>
    <row r="307" spans="1:3" x14ac:dyDescent="0.15">
      <c r="A307" s="39"/>
      <c r="B307" s="24" t="s">
        <v>60</v>
      </c>
      <c r="C307" s="71">
        <v>151774.70062964011</v>
      </c>
    </row>
    <row r="308" spans="1:3" x14ac:dyDescent="0.15">
      <c r="A308" s="39"/>
      <c r="B308" s="24" t="s">
        <v>66</v>
      </c>
      <c r="C308" s="71">
        <v>142271.84092429563</v>
      </c>
    </row>
    <row r="309" spans="1:3" x14ac:dyDescent="0.15">
      <c r="A309" s="39"/>
      <c r="B309" s="24" t="s">
        <v>67</v>
      </c>
      <c r="C309" s="71">
        <v>368109.77974121046</v>
      </c>
    </row>
    <row r="310" spans="1:3" x14ac:dyDescent="0.15">
      <c r="A310" s="31" t="s">
        <v>216</v>
      </c>
      <c r="B310" s="33"/>
      <c r="C310" s="20">
        <v>2740497.6329323319</v>
      </c>
    </row>
    <row r="311" spans="1:3" x14ac:dyDescent="0.15">
      <c r="A311" s="31">
        <v>39022</v>
      </c>
      <c r="B311" s="9" t="s">
        <v>19</v>
      </c>
      <c r="C311" s="20">
        <v>361238.15129566175</v>
      </c>
    </row>
    <row r="312" spans="1:3" x14ac:dyDescent="0.15">
      <c r="A312" s="39"/>
      <c r="B312" s="24" t="s">
        <v>21</v>
      </c>
      <c r="C312" s="71">
        <v>421366.13899877918</v>
      </c>
    </row>
    <row r="313" spans="1:3" x14ac:dyDescent="0.15">
      <c r="A313" s="39"/>
      <c r="B313" s="24" t="s">
        <v>23</v>
      </c>
      <c r="C313" s="71">
        <v>448065.35998079355</v>
      </c>
    </row>
    <row r="314" spans="1:3" x14ac:dyDescent="0.15">
      <c r="A314" s="39"/>
      <c r="B314" s="24" t="s">
        <v>26</v>
      </c>
      <c r="C314" s="71">
        <v>406325.92200817325</v>
      </c>
    </row>
    <row r="315" spans="1:3" x14ac:dyDescent="0.15">
      <c r="A315" s="39"/>
      <c r="B315" s="24" t="s">
        <v>8</v>
      </c>
      <c r="C315" s="71">
        <v>329095.55792877456</v>
      </c>
    </row>
    <row r="316" spans="1:3" x14ac:dyDescent="0.15">
      <c r="A316" s="39"/>
      <c r="B316" s="24" t="s">
        <v>42</v>
      </c>
      <c r="C316" s="71">
        <v>673814.95598777849</v>
      </c>
    </row>
    <row r="317" spans="1:3" x14ac:dyDescent="0.15">
      <c r="A317" s="39"/>
      <c r="B317" s="24" t="s">
        <v>43</v>
      </c>
      <c r="C317" s="71">
        <v>461229.86194457638</v>
      </c>
    </row>
    <row r="318" spans="1:3" x14ac:dyDescent="0.15">
      <c r="A318" s="39"/>
      <c r="B318" s="24" t="s">
        <v>44</v>
      </c>
      <c r="C318" s="71">
        <v>743182.59467537131</v>
      </c>
    </row>
    <row r="319" spans="1:3" x14ac:dyDescent="0.15">
      <c r="A319" s="39"/>
      <c r="B319" s="24" t="s">
        <v>53</v>
      </c>
      <c r="C319" s="71">
        <v>419416.67662622663</v>
      </c>
    </row>
    <row r="320" spans="1:3" x14ac:dyDescent="0.15">
      <c r="A320" s="39"/>
      <c r="B320" s="24" t="s">
        <v>11</v>
      </c>
      <c r="C320" s="71">
        <v>447803.69719301013</v>
      </c>
    </row>
    <row r="321" spans="1:3" x14ac:dyDescent="0.15">
      <c r="A321" s="31" t="s">
        <v>217</v>
      </c>
      <c r="B321" s="33"/>
      <c r="C321" s="20">
        <v>4711538.9166391445</v>
      </c>
    </row>
    <row r="322" spans="1:3" x14ac:dyDescent="0.15">
      <c r="A322" s="31">
        <v>39052</v>
      </c>
      <c r="B322" s="9" t="s">
        <v>19</v>
      </c>
      <c r="C322" s="20">
        <v>218088.96825607825</v>
      </c>
    </row>
    <row r="323" spans="1:3" x14ac:dyDescent="0.15">
      <c r="A323" s="39"/>
      <c r="B323" s="24" t="s">
        <v>24</v>
      </c>
      <c r="C323" s="71">
        <v>283448.71691505512</v>
      </c>
    </row>
    <row r="324" spans="1:3" x14ac:dyDescent="0.15">
      <c r="A324" s="39"/>
      <c r="B324" s="24" t="s">
        <v>41</v>
      </c>
      <c r="C324" s="71">
        <v>311014.85099762428</v>
      </c>
    </row>
    <row r="325" spans="1:3" x14ac:dyDescent="0.15">
      <c r="A325" s="39"/>
      <c r="B325" s="24" t="s">
        <v>43</v>
      </c>
      <c r="C325" s="71">
        <v>201224.41723510137</v>
      </c>
    </row>
    <row r="326" spans="1:3" x14ac:dyDescent="0.15">
      <c r="A326" s="39"/>
      <c r="B326" s="24" t="s">
        <v>9</v>
      </c>
      <c r="C326" s="71">
        <v>196563.75584099416</v>
      </c>
    </row>
    <row r="327" spans="1:3" x14ac:dyDescent="0.15">
      <c r="A327" s="39"/>
      <c r="B327" s="24" t="s">
        <v>45</v>
      </c>
      <c r="C327" s="71">
        <v>349713.07095994148</v>
      </c>
    </row>
    <row r="328" spans="1:3" x14ac:dyDescent="0.15">
      <c r="A328" s="39"/>
      <c r="B328" s="24" t="s">
        <v>54</v>
      </c>
      <c r="C328" s="71">
        <v>154390.36888064485</v>
      </c>
    </row>
    <row r="329" spans="1:3" x14ac:dyDescent="0.15">
      <c r="A329" s="39"/>
      <c r="B329" s="24" t="s">
        <v>61</v>
      </c>
      <c r="C329" s="71">
        <v>443880.44925080513</v>
      </c>
    </row>
    <row r="330" spans="1:3" x14ac:dyDescent="0.15">
      <c r="A330" s="39"/>
      <c r="B330" s="24" t="s">
        <v>62</v>
      </c>
      <c r="C330" s="71">
        <v>282263.0569923789</v>
      </c>
    </row>
    <row r="331" spans="1:3" x14ac:dyDescent="0.15">
      <c r="A331" s="39"/>
      <c r="B331" s="24" t="s">
        <v>69</v>
      </c>
      <c r="C331" s="71">
        <v>355797.58851726138</v>
      </c>
    </row>
    <row r="332" spans="1:3" x14ac:dyDescent="0.15">
      <c r="A332" s="31" t="s">
        <v>218</v>
      </c>
      <c r="B332" s="33"/>
      <c r="C332" s="20">
        <v>2796385.2438458847</v>
      </c>
    </row>
    <row r="333" spans="1:3" x14ac:dyDescent="0.15">
      <c r="A333" s="40" t="s">
        <v>186</v>
      </c>
      <c r="B333" s="52"/>
      <c r="C333" s="72">
        <v>176972572.57388586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5441-5724-334D-AD3D-C676238A32EC}">
  <dimension ref="A1:Q1501"/>
  <sheetViews>
    <sheetView zoomScale="125" workbookViewId="0">
      <selection activeCell="M24" sqref="M24"/>
    </sheetView>
  </sheetViews>
  <sheetFormatPr baseColWidth="10" defaultRowHeight="13" x14ac:dyDescent="0.15"/>
  <cols>
    <col min="1" max="1" width="8.5" bestFit="1" customWidth="1"/>
    <col min="2" max="2" width="11.5" bestFit="1" customWidth="1"/>
    <col min="3" max="3" width="8.5" bestFit="1" customWidth="1"/>
    <col min="4" max="4" width="13.1640625" bestFit="1" customWidth="1"/>
    <col min="5" max="5" width="9.83203125" bestFit="1" customWidth="1"/>
    <col min="6" max="6" width="17.33203125" bestFit="1" customWidth="1"/>
    <col min="7" max="7" width="12.1640625" bestFit="1" customWidth="1"/>
    <col min="8" max="8" width="19.83203125" bestFit="1" customWidth="1"/>
    <col min="9" max="9" width="7.6640625" bestFit="1" customWidth="1"/>
    <col min="10" max="10" width="11.33203125" bestFit="1" customWidth="1"/>
    <col min="11" max="11" width="12.33203125" bestFit="1" customWidth="1"/>
    <col min="12" max="12" width="13.33203125" bestFit="1" customWidth="1"/>
    <col min="15" max="15" width="16.83203125" bestFit="1" customWidth="1"/>
    <col min="16" max="16" width="12.33203125" bestFit="1" customWidth="1"/>
    <col min="17" max="17" width="10.1640625" bestFit="1" customWidth="1"/>
    <col min="18" max="20" width="12.33203125" bestFit="1" customWidth="1"/>
    <col min="21" max="21" width="10.33203125" bestFit="1" customWidth="1"/>
    <col min="22" max="23" width="12.33203125" bestFit="1" customWidth="1"/>
    <col min="24" max="24" width="13.1640625" bestFit="1" customWidth="1"/>
    <col min="25" max="54" width="16.83203125" bestFit="1" customWidth="1"/>
    <col min="55" max="55" width="10.33203125" bestFit="1" customWidth="1"/>
    <col min="56" max="60" width="12.33203125" bestFit="1" customWidth="1"/>
    <col min="61" max="61" width="11" bestFit="1" customWidth="1"/>
    <col min="62" max="66" width="12.33203125" bestFit="1" customWidth="1"/>
    <col min="67" max="67" width="11" bestFit="1" customWidth="1"/>
    <col min="68" max="72" width="12.33203125" bestFit="1" customWidth="1"/>
    <col min="73" max="73" width="11" bestFit="1" customWidth="1"/>
    <col min="74" max="78" width="12.33203125" bestFit="1" customWidth="1"/>
    <col min="79" max="79" width="10.83203125" bestFit="1" customWidth="1"/>
    <col min="80" max="84" width="12.33203125" bestFit="1" customWidth="1"/>
    <col min="85" max="85" width="10.83203125" bestFit="1" customWidth="1"/>
    <col min="86" max="89" width="12.33203125" bestFit="1" customWidth="1"/>
    <col min="90" max="90" width="10.83203125" bestFit="1" customWidth="1"/>
    <col min="91" max="95" width="12.33203125" bestFit="1" customWidth="1"/>
    <col min="96" max="96" width="10.1640625" bestFit="1" customWidth="1"/>
    <col min="97" max="101" width="12.33203125" bestFit="1" customWidth="1"/>
    <col min="102" max="102" width="10.1640625" bestFit="1" customWidth="1"/>
    <col min="103" max="107" width="12.33203125" bestFit="1" customWidth="1"/>
    <col min="108" max="108" width="10.83203125" bestFit="1" customWidth="1"/>
    <col min="109" max="112" width="12.33203125" bestFit="1" customWidth="1"/>
    <col min="113" max="113" width="10.83203125" bestFit="1" customWidth="1"/>
    <col min="114" max="118" width="12.33203125" bestFit="1" customWidth="1"/>
    <col min="119" max="119" width="10.83203125" bestFit="1" customWidth="1"/>
    <col min="120" max="124" width="12.33203125" bestFit="1" customWidth="1"/>
    <col min="125" max="125" width="10.83203125" bestFit="1" customWidth="1"/>
    <col min="126" max="130" width="12.33203125" bestFit="1" customWidth="1"/>
    <col min="131" max="131" width="11.1640625" bestFit="1" customWidth="1"/>
    <col min="132" max="136" width="12.33203125" bestFit="1" customWidth="1"/>
    <col min="137" max="137" width="11.1640625" bestFit="1" customWidth="1"/>
    <col min="138" max="142" width="12.33203125" bestFit="1" customWidth="1"/>
    <col min="143" max="143" width="11.1640625" bestFit="1" customWidth="1"/>
    <col min="144" max="147" width="12.33203125" bestFit="1" customWidth="1"/>
    <col min="148" max="148" width="11" bestFit="1" customWidth="1"/>
    <col min="149" max="153" width="12.33203125" bestFit="1" customWidth="1"/>
    <col min="154" max="154" width="11" bestFit="1" customWidth="1"/>
    <col min="155" max="159" width="12.33203125" bestFit="1" customWidth="1"/>
    <col min="160" max="160" width="11" bestFit="1" customWidth="1"/>
    <col min="161" max="165" width="12.33203125" bestFit="1" customWidth="1"/>
    <col min="166" max="166" width="10.6640625" bestFit="1" customWidth="1"/>
    <col min="167" max="171" width="12.33203125" bestFit="1" customWidth="1"/>
    <col min="172" max="172" width="10.6640625" bestFit="1" customWidth="1"/>
    <col min="173" max="177" width="12.33203125" bestFit="1" customWidth="1"/>
    <col min="178" max="178" width="11.1640625" bestFit="1" customWidth="1"/>
    <col min="179" max="183" width="12.33203125" bestFit="1" customWidth="1"/>
    <col min="184" max="184" width="11.1640625" bestFit="1" customWidth="1"/>
    <col min="185" max="189" width="12.33203125" bestFit="1" customWidth="1"/>
    <col min="190" max="190" width="11.1640625" bestFit="1" customWidth="1"/>
    <col min="191" max="191" width="10.33203125" bestFit="1" customWidth="1"/>
    <col min="192" max="193" width="12.33203125" bestFit="1" customWidth="1"/>
    <col min="194" max="194" width="11.1640625" bestFit="1" customWidth="1"/>
    <col min="195" max="195" width="10.33203125" bestFit="1" customWidth="1"/>
  </cols>
  <sheetData>
    <row r="1" spans="1:17" x14ac:dyDescent="0.15">
      <c r="A1" t="s">
        <v>5</v>
      </c>
      <c r="B1" t="s">
        <v>164</v>
      </c>
      <c r="C1" t="s">
        <v>183</v>
      </c>
      <c r="D1" t="s">
        <v>165</v>
      </c>
      <c r="E1" t="s">
        <v>166</v>
      </c>
      <c r="F1" t="s">
        <v>185</v>
      </c>
      <c r="G1" t="s">
        <v>1</v>
      </c>
      <c r="H1" t="s">
        <v>184</v>
      </c>
      <c r="I1" t="s">
        <v>2</v>
      </c>
      <c r="J1" t="s">
        <v>3</v>
      </c>
      <c r="K1" t="s">
        <v>4</v>
      </c>
      <c r="L1" t="s">
        <v>220</v>
      </c>
    </row>
    <row r="2" spans="1:17" x14ac:dyDescent="0.15">
      <c r="A2">
        <v>1</v>
      </c>
      <c r="B2" t="s">
        <v>6</v>
      </c>
      <c r="C2" s="70">
        <v>37998</v>
      </c>
      <c r="D2" t="s">
        <v>167</v>
      </c>
      <c r="E2">
        <v>473776</v>
      </c>
      <c r="F2" t="s">
        <v>222</v>
      </c>
      <c r="G2" t="s">
        <v>106</v>
      </c>
      <c r="H2" t="s">
        <v>113</v>
      </c>
      <c r="I2">
        <v>500000</v>
      </c>
      <c r="J2" t="s">
        <v>116</v>
      </c>
      <c r="K2" t="s">
        <v>157</v>
      </c>
      <c r="L2" t="s">
        <v>268</v>
      </c>
    </row>
    <row r="3" spans="1:17" x14ac:dyDescent="0.15">
      <c r="A3">
        <v>2</v>
      </c>
      <c r="B3" t="s">
        <v>6</v>
      </c>
      <c r="C3" s="70">
        <v>37989</v>
      </c>
      <c r="D3" t="s">
        <v>168</v>
      </c>
      <c r="E3">
        <v>335579</v>
      </c>
      <c r="F3" t="s">
        <v>222</v>
      </c>
      <c r="G3" t="s">
        <v>106</v>
      </c>
      <c r="H3" t="s">
        <v>113</v>
      </c>
      <c r="I3">
        <v>500000</v>
      </c>
      <c r="J3" t="s">
        <v>116</v>
      </c>
      <c r="K3" t="s">
        <v>157</v>
      </c>
      <c r="L3" t="s">
        <v>268</v>
      </c>
      <c r="O3" s="16" t="s">
        <v>187</v>
      </c>
      <c r="P3" s="10"/>
      <c r="Q3" s="20"/>
    </row>
    <row r="4" spans="1:17" x14ac:dyDescent="0.15">
      <c r="A4">
        <v>3</v>
      </c>
      <c r="B4" t="s">
        <v>6</v>
      </c>
      <c r="C4" s="70">
        <v>38001</v>
      </c>
      <c r="D4" t="s">
        <v>169</v>
      </c>
      <c r="E4">
        <v>371041</v>
      </c>
      <c r="F4" t="s">
        <v>222</v>
      </c>
      <c r="G4" t="s">
        <v>106</v>
      </c>
      <c r="H4" t="s">
        <v>113</v>
      </c>
      <c r="I4">
        <v>500000</v>
      </c>
      <c r="J4" t="s">
        <v>116</v>
      </c>
      <c r="K4" t="s">
        <v>157</v>
      </c>
      <c r="L4" t="s">
        <v>268</v>
      </c>
      <c r="O4" s="16" t="s">
        <v>185</v>
      </c>
      <c r="P4" s="16" t="s">
        <v>4</v>
      </c>
      <c r="Q4" s="20" t="s">
        <v>188</v>
      </c>
    </row>
    <row r="5" spans="1:17" x14ac:dyDescent="0.15">
      <c r="A5">
        <v>4</v>
      </c>
      <c r="B5" t="s">
        <v>6</v>
      </c>
      <c r="C5" s="70">
        <v>38011</v>
      </c>
      <c r="D5" t="s">
        <v>170</v>
      </c>
      <c r="E5">
        <v>141178</v>
      </c>
      <c r="F5" t="s">
        <v>222</v>
      </c>
      <c r="G5" t="s">
        <v>106</v>
      </c>
      <c r="H5" t="s">
        <v>113</v>
      </c>
      <c r="I5">
        <v>500000</v>
      </c>
      <c r="J5" t="s">
        <v>116</v>
      </c>
      <c r="K5" t="s">
        <v>157</v>
      </c>
      <c r="L5" t="s">
        <v>268</v>
      </c>
      <c r="O5" s="48" t="s">
        <v>231</v>
      </c>
      <c r="P5" s="9" t="s">
        <v>158</v>
      </c>
      <c r="Q5" s="20">
        <v>2262438</v>
      </c>
    </row>
    <row r="6" spans="1:17" x14ac:dyDescent="0.15">
      <c r="A6">
        <v>5</v>
      </c>
      <c r="B6" t="s">
        <v>6</v>
      </c>
      <c r="C6" s="70">
        <v>38369</v>
      </c>
      <c r="D6" t="s">
        <v>171</v>
      </c>
      <c r="E6">
        <v>398404</v>
      </c>
      <c r="F6" t="s">
        <v>223</v>
      </c>
      <c r="G6" t="s">
        <v>106</v>
      </c>
      <c r="H6" t="s">
        <v>113</v>
      </c>
      <c r="I6">
        <v>500000</v>
      </c>
      <c r="J6" t="s">
        <v>116</v>
      </c>
      <c r="K6" t="s">
        <v>157</v>
      </c>
      <c r="L6" t="s">
        <v>268</v>
      </c>
      <c r="O6" s="39"/>
      <c r="P6" s="24" t="s">
        <v>161</v>
      </c>
      <c r="Q6" s="71">
        <v>2007182</v>
      </c>
    </row>
    <row r="7" spans="1:17" x14ac:dyDescent="0.15">
      <c r="A7">
        <v>6</v>
      </c>
      <c r="B7" t="s">
        <v>6</v>
      </c>
      <c r="C7" s="70">
        <v>38406</v>
      </c>
      <c r="D7" t="s">
        <v>172</v>
      </c>
      <c r="E7">
        <v>429085</v>
      </c>
      <c r="F7" t="s">
        <v>224</v>
      </c>
      <c r="G7" t="s">
        <v>106</v>
      </c>
      <c r="H7" t="s">
        <v>113</v>
      </c>
      <c r="I7">
        <v>500000</v>
      </c>
      <c r="J7" t="s">
        <v>116</v>
      </c>
      <c r="K7" t="s">
        <v>157</v>
      </c>
      <c r="L7" t="s">
        <v>268</v>
      </c>
      <c r="O7" s="39"/>
      <c r="P7" s="24" t="s">
        <v>159</v>
      </c>
      <c r="Q7" s="71">
        <v>983813</v>
      </c>
    </row>
    <row r="8" spans="1:17" x14ac:dyDescent="0.15">
      <c r="A8">
        <v>7</v>
      </c>
      <c r="B8" t="s">
        <v>6</v>
      </c>
      <c r="C8" s="70">
        <v>38384</v>
      </c>
      <c r="D8" t="s">
        <v>173</v>
      </c>
      <c r="E8">
        <v>219342</v>
      </c>
      <c r="F8" t="s">
        <v>224</v>
      </c>
      <c r="G8" t="s">
        <v>106</v>
      </c>
      <c r="H8" t="s">
        <v>113</v>
      </c>
      <c r="I8">
        <v>500000</v>
      </c>
      <c r="J8" t="s">
        <v>116</v>
      </c>
      <c r="K8" t="s">
        <v>157</v>
      </c>
      <c r="L8" t="s">
        <v>268</v>
      </c>
      <c r="O8" s="39"/>
      <c r="P8" s="24" t="s">
        <v>157</v>
      </c>
      <c r="Q8" s="71">
        <v>931094</v>
      </c>
    </row>
    <row r="9" spans="1:17" x14ac:dyDescent="0.15">
      <c r="A9">
        <v>8</v>
      </c>
      <c r="B9" t="s">
        <v>13</v>
      </c>
      <c r="C9" s="70">
        <v>38022</v>
      </c>
      <c r="D9" t="s">
        <v>174</v>
      </c>
      <c r="E9">
        <v>60302</v>
      </c>
      <c r="F9" t="s">
        <v>225</v>
      </c>
      <c r="G9" t="s">
        <v>110</v>
      </c>
      <c r="H9" t="s">
        <v>114</v>
      </c>
      <c r="I9">
        <v>100002</v>
      </c>
      <c r="J9" t="s">
        <v>123</v>
      </c>
      <c r="K9" t="s">
        <v>159</v>
      </c>
      <c r="L9" t="s">
        <v>270</v>
      </c>
      <c r="O9" s="39"/>
      <c r="P9" s="24" t="s">
        <v>160</v>
      </c>
      <c r="Q9" s="71">
        <v>470954</v>
      </c>
    </row>
    <row r="10" spans="1:17" x14ac:dyDescent="0.15">
      <c r="A10">
        <v>9</v>
      </c>
      <c r="B10" t="s">
        <v>14</v>
      </c>
      <c r="C10" s="70">
        <v>38411</v>
      </c>
      <c r="D10" t="s">
        <v>175</v>
      </c>
      <c r="E10">
        <v>199771</v>
      </c>
      <c r="F10" t="s">
        <v>224</v>
      </c>
      <c r="G10" t="s">
        <v>111</v>
      </c>
      <c r="H10" t="s">
        <v>114</v>
      </c>
      <c r="I10">
        <v>100003</v>
      </c>
      <c r="J10" t="s">
        <v>124</v>
      </c>
      <c r="K10" t="s">
        <v>160</v>
      </c>
      <c r="L10" t="s">
        <v>221</v>
      </c>
      <c r="O10" s="9" t="s">
        <v>192</v>
      </c>
      <c r="P10" s="10"/>
      <c r="Q10" s="20">
        <v>6655481</v>
      </c>
    </row>
    <row r="11" spans="1:17" x14ac:dyDescent="0.15">
      <c r="A11">
        <v>10</v>
      </c>
      <c r="B11" t="s">
        <v>15</v>
      </c>
      <c r="C11" s="70">
        <v>38399</v>
      </c>
      <c r="D11" t="s">
        <v>176</v>
      </c>
      <c r="E11">
        <v>71117</v>
      </c>
      <c r="F11" t="s">
        <v>224</v>
      </c>
      <c r="G11" t="s">
        <v>163</v>
      </c>
      <c r="H11" t="s">
        <v>113</v>
      </c>
      <c r="I11">
        <v>500000</v>
      </c>
      <c r="J11" t="s">
        <v>125</v>
      </c>
      <c r="K11" t="s">
        <v>161</v>
      </c>
      <c r="L11" t="s">
        <v>268</v>
      </c>
      <c r="O11" s="48" t="s">
        <v>229</v>
      </c>
      <c r="P11" s="9" t="s">
        <v>159</v>
      </c>
      <c r="Q11" s="20">
        <v>3558552</v>
      </c>
    </row>
    <row r="12" spans="1:17" x14ac:dyDescent="0.15">
      <c r="A12">
        <v>11</v>
      </c>
      <c r="B12" t="s">
        <v>16</v>
      </c>
      <c r="C12" s="70">
        <v>38406</v>
      </c>
      <c r="D12" t="s">
        <v>177</v>
      </c>
      <c r="E12">
        <v>285356</v>
      </c>
      <c r="F12" t="s">
        <v>224</v>
      </c>
      <c r="G12" t="s">
        <v>107</v>
      </c>
      <c r="H12" t="s">
        <v>113</v>
      </c>
      <c r="I12">
        <v>500000</v>
      </c>
      <c r="J12" t="s">
        <v>126</v>
      </c>
      <c r="K12" t="s">
        <v>161</v>
      </c>
      <c r="L12" t="s">
        <v>270</v>
      </c>
      <c r="O12" s="39"/>
      <c r="P12" s="24" t="s">
        <v>161</v>
      </c>
      <c r="Q12" s="71">
        <v>1705185</v>
      </c>
    </row>
    <row r="13" spans="1:17" x14ac:dyDescent="0.15">
      <c r="A13">
        <v>12</v>
      </c>
      <c r="B13" t="s">
        <v>17</v>
      </c>
      <c r="C13" s="70">
        <v>38386</v>
      </c>
      <c r="D13" t="s">
        <v>178</v>
      </c>
      <c r="E13">
        <v>94470</v>
      </c>
      <c r="F13" t="s">
        <v>224</v>
      </c>
      <c r="G13" t="s">
        <v>108</v>
      </c>
      <c r="H13" t="s">
        <v>113</v>
      </c>
      <c r="I13">
        <v>500000</v>
      </c>
      <c r="J13" t="s">
        <v>127</v>
      </c>
      <c r="K13" t="s">
        <v>157</v>
      </c>
      <c r="L13" t="s">
        <v>268</v>
      </c>
      <c r="O13" s="39"/>
      <c r="P13" s="24" t="s">
        <v>157</v>
      </c>
      <c r="Q13" s="71">
        <v>1542718</v>
      </c>
    </row>
    <row r="14" spans="1:17" x14ac:dyDescent="0.15">
      <c r="A14">
        <v>13</v>
      </c>
      <c r="B14" t="s">
        <v>18</v>
      </c>
      <c r="C14" s="70">
        <v>38752</v>
      </c>
      <c r="D14" t="s">
        <v>179</v>
      </c>
      <c r="E14">
        <v>116944</v>
      </c>
      <c r="F14" t="s">
        <v>226</v>
      </c>
      <c r="G14" t="s">
        <v>106</v>
      </c>
      <c r="H14" t="s">
        <v>113</v>
      </c>
      <c r="I14">
        <v>500000</v>
      </c>
      <c r="J14" t="s">
        <v>128</v>
      </c>
      <c r="K14" t="s">
        <v>158</v>
      </c>
      <c r="L14" t="s">
        <v>269</v>
      </c>
      <c r="O14" s="39"/>
      <c r="P14" s="24" t="s">
        <v>160</v>
      </c>
      <c r="Q14" s="71">
        <v>530130</v>
      </c>
    </row>
    <row r="15" spans="1:17" x14ac:dyDescent="0.15">
      <c r="A15">
        <v>14</v>
      </c>
      <c r="B15" t="s">
        <v>19</v>
      </c>
      <c r="C15" s="70">
        <v>38801</v>
      </c>
      <c r="D15" t="s">
        <v>180</v>
      </c>
      <c r="E15">
        <v>252037</v>
      </c>
      <c r="F15" t="s">
        <v>227</v>
      </c>
      <c r="G15" t="s">
        <v>106</v>
      </c>
      <c r="H15" t="s">
        <v>113</v>
      </c>
      <c r="I15">
        <v>500000</v>
      </c>
      <c r="J15" t="s">
        <v>129</v>
      </c>
      <c r="K15" t="s">
        <v>159</v>
      </c>
      <c r="L15" t="s">
        <v>268</v>
      </c>
      <c r="O15" s="39"/>
      <c r="P15" s="24" t="s">
        <v>158</v>
      </c>
      <c r="Q15" s="71">
        <v>498023</v>
      </c>
    </row>
    <row r="16" spans="1:17" x14ac:dyDescent="0.15">
      <c r="A16">
        <v>15</v>
      </c>
      <c r="B16" t="s">
        <v>20</v>
      </c>
      <c r="C16" s="70">
        <v>38807</v>
      </c>
      <c r="D16" t="s">
        <v>181</v>
      </c>
      <c r="E16">
        <v>339606</v>
      </c>
      <c r="F16" t="s">
        <v>227</v>
      </c>
      <c r="G16" t="s">
        <v>163</v>
      </c>
      <c r="H16" t="s">
        <v>113</v>
      </c>
      <c r="I16">
        <v>500000</v>
      </c>
      <c r="J16" t="s">
        <v>130</v>
      </c>
      <c r="K16" t="s">
        <v>160</v>
      </c>
      <c r="L16" t="s">
        <v>221</v>
      </c>
      <c r="O16" s="9" t="s">
        <v>198</v>
      </c>
      <c r="P16" s="10"/>
      <c r="Q16" s="20">
        <v>7834608</v>
      </c>
    </row>
    <row r="17" spans="1:17" x14ac:dyDescent="0.15">
      <c r="A17">
        <v>16</v>
      </c>
      <c r="B17" t="s">
        <v>21</v>
      </c>
      <c r="C17" s="70">
        <v>38799</v>
      </c>
      <c r="D17" t="s">
        <v>167</v>
      </c>
      <c r="E17">
        <v>441190</v>
      </c>
      <c r="F17" t="s">
        <v>227</v>
      </c>
      <c r="G17" t="s">
        <v>107</v>
      </c>
      <c r="H17" t="s">
        <v>113</v>
      </c>
      <c r="I17">
        <v>500000</v>
      </c>
      <c r="J17" t="s">
        <v>131</v>
      </c>
      <c r="K17" t="s">
        <v>161</v>
      </c>
      <c r="L17" t="s">
        <v>268</v>
      </c>
      <c r="O17" s="48" t="s">
        <v>230</v>
      </c>
      <c r="P17" s="9" t="s">
        <v>157</v>
      </c>
      <c r="Q17" s="20">
        <v>6241180</v>
      </c>
    </row>
    <row r="18" spans="1:17" x14ac:dyDescent="0.15">
      <c r="A18">
        <v>17</v>
      </c>
      <c r="B18" t="s">
        <v>22</v>
      </c>
      <c r="C18" s="70">
        <v>38065</v>
      </c>
      <c r="D18" t="s">
        <v>168</v>
      </c>
      <c r="E18">
        <v>473416</v>
      </c>
      <c r="F18" t="s">
        <v>228</v>
      </c>
      <c r="G18" t="s">
        <v>108</v>
      </c>
      <c r="H18" t="s">
        <v>113</v>
      </c>
      <c r="I18">
        <v>500000</v>
      </c>
      <c r="J18" t="s">
        <v>132</v>
      </c>
      <c r="K18" t="s">
        <v>157</v>
      </c>
      <c r="L18" t="s">
        <v>270</v>
      </c>
      <c r="O18" s="39"/>
      <c r="P18" s="24" t="s">
        <v>161</v>
      </c>
      <c r="Q18" s="71">
        <v>6119544</v>
      </c>
    </row>
    <row r="19" spans="1:17" x14ac:dyDescent="0.15">
      <c r="A19">
        <v>18</v>
      </c>
      <c r="B19" t="s">
        <v>23</v>
      </c>
      <c r="C19" s="70">
        <v>38781</v>
      </c>
      <c r="D19" t="s">
        <v>169</v>
      </c>
      <c r="E19">
        <v>128171</v>
      </c>
      <c r="F19" t="s">
        <v>227</v>
      </c>
      <c r="G19" t="s">
        <v>106</v>
      </c>
      <c r="H19" t="s">
        <v>114</v>
      </c>
      <c r="I19">
        <v>100000</v>
      </c>
      <c r="J19" t="s">
        <v>133</v>
      </c>
      <c r="K19" t="s">
        <v>158</v>
      </c>
      <c r="L19" t="s">
        <v>221</v>
      </c>
      <c r="O19" s="39"/>
      <c r="P19" s="24" t="s">
        <v>159</v>
      </c>
      <c r="Q19" s="71">
        <v>5303209</v>
      </c>
    </row>
    <row r="20" spans="1:17" x14ac:dyDescent="0.15">
      <c r="A20">
        <v>19</v>
      </c>
      <c r="B20" t="s">
        <v>24</v>
      </c>
      <c r="C20" s="70">
        <v>38446</v>
      </c>
      <c r="D20" t="s">
        <v>170</v>
      </c>
      <c r="E20">
        <v>484196</v>
      </c>
      <c r="F20" t="s">
        <v>229</v>
      </c>
      <c r="G20" t="s">
        <v>106</v>
      </c>
      <c r="H20" t="s">
        <v>115</v>
      </c>
      <c r="I20">
        <v>10000</v>
      </c>
      <c r="J20" t="s">
        <v>134</v>
      </c>
      <c r="K20" t="s">
        <v>159</v>
      </c>
      <c r="L20" t="s">
        <v>268</v>
      </c>
      <c r="O20" s="39"/>
      <c r="P20" s="24" t="s">
        <v>160</v>
      </c>
      <c r="Q20" s="71">
        <v>4537537</v>
      </c>
    </row>
    <row r="21" spans="1:17" x14ac:dyDescent="0.15">
      <c r="A21">
        <v>20</v>
      </c>
      <c r="B21" t="s">
        <v>25</v>
      </c>
      <c r="C21" s="70">
        <v>38837</v>
      </c>
      <c r="D21" t="s">
        <v>167</v>
      </c>
      <c r="E21">
        <v>177517</v>
      </c>
      <c r="F21" t="s">
        <v>230</v>
      </c>
      <c r="G21" t="s">
        <v>163</v>
      </c>
      <c r="H21" t="s">
        <v>115</v>
      </c>
      <c r="I21">
        <v>10001</v>
      </c>
      <c r="J21" t="s">
        <v>135</v>
      </c>
      <c r="K21" t="s">
        <v>160</v>
      </c>
      <c r="L21" t="s">
        <v>268</v>
      </c>
      <c r="O21" s="39"/>
      <c r="P21" s="24" t="s">
        <v>158</v>
      </c>
      <c r="Q21" s="71">
        <v>3344838</v>
      </c>
    </row>
    <row r="22" spans="1:17" x14ac:dyDescent="0.15">
      <c r="A22">
        <v>21</v>
      </c>
      <c r="B22" t="s">
        <v>26</v>
      </c>
      <c r="C22" s="70">
        <v>38102</v>
      </c>
      <c r="D22" t="s">
        <v>168</v>
      </c>
      <c r="E22">
        <v>371306</v>
      </c>
      <c r="F22" t="s">
        <v>231</v>
      </c>
      <c r="G22" t="s">
        <v>107</v>
      </c>
      <c r="H22" t="s">
        <v>115</v>
      </c>
      <c r="I22">
        <v>10002</v>
      </c>
      <c r="J22" t="s">
        <v>136</v>
      </c>
      <c r="K22" t="s">
        <v>161</v>
      </c>
      <c r="L22" t="s">
        <v>269</v>
      </c>
      <c r="O22" s="9" t="s">
        <v>210</v>
      </c>
      <c r="P22" s="10"/>
      <c r="Q22" s="20">
        <v>25546308</v>
      </c>
    </row>
    <row r="23" spans="1:17" x14ac:dyDescent="0.15">
      <c r="A23">
        <v>22</v>
      </c>
      <c r="B23" t="s">
        <v>27</v>
      </c>
      <c r="C23" s="70">
        <v>38826</v>
      </c>
      <c r="D23" t="s">
        <v>169</v>
      </c>
      <c r="E23">
        <v>237612</v>
      </c>
      <c r="F23" t="s">
        <v>230</v>
      </c>
      <c r="G23" t="s">
        <v>108</v>
      </c>
      <c r="H23" t="s">
        <v>114</v>
      </c>
      <c r="I23">
        <v>100000</v>
      </c>
      <c r="J23" t="s">
        <v>137</v>
      </c>
      <c r="K23" t="s">
        <v>157</v>
      </c>
      <c r="L23" t="s">
        <v>269</v>
      </c>
      <c r="O23" s="48" t="s">
        <v>236</v>
      </c>
      <c r="P23" s="9" t="s">
        <v>161</v>
      </c>
      <c r="Q23" s="20">
        <v>2417785</v>
      </c>
    </row>
    <row r="24" spans="1:17" x14ac:dyDescent="0.15">
      <c r="A24">
        <v>23</v>
      </c>
      <c r="B24" t="s">
        <v>28</v>
      </c>
      <c r="C24" s="70">
        <v>38083</v>
      </c>
      <c r="D24" t="s">
        <v>170</v>
      </c>
      <c r="E24">
        <v>374471</v>
      </c>
      <c r="F24" t="s">
        <v>231</v>
      </c>
      <c r="G24" t="s">
        <v>106</v>
      </c>
      <c r="H24" t="s">
        <v>114</v>
      </c>
      <c r="I24">
        <v>100001</v>
      </c>
      <c r="J24" t="s">
        <v>120</v>
      </c>
      <c r="K24" t="s">
        <v>158</v>
      </c>
      <c r="L24" t="s">
        <v>268</v>
      </c>
      <c r="O24" s="39"/>
      <c r="P24" s="24" t="s">
        <v>159</v>
      </c>
      <c r="Q24" s="71">
        <v>1995479</v>
      </c>
    </row>
    <row r="25" spans="1:17" x14ac:dyDescent="0.15">
      <c r="A25">
        <v>24</v>
      </c>
      <c r="B25" t="s">
        <v>29</v>
      </c>
      <c r="C25" s="70">
        <v>38469</v>
      </c>
      <c r="D25" t="s">
        <v>171</v>
      </c>
      <c r="E25">
        <v>270617</v>
      </c>
      <c r="F25" t="s">
        <v>229</v>
      </c>
      <c r="G25" t="s">
        <v>109</v>
      </c>
      <c r="H25" t="s">
        <v>114</v>
      </c>
      <c r="I25">
        <v>100002</v>
      </c>
      <c r="J25" t="s">
        <v>121</v>
      </c>
      <c r="K25" t="s">
        <v>159</v>
      </c>
      <c r="L25" t="s">
        <v>270</v>
      </c>
      <c r="O25" s="39"/>
      <c r="P25" s="24" t="s">
        <v>160</v>
      </c>
      <c r="Q25" s="71">
        <v>1514305</v>
      </c>
    </row>
    <row r="26" spans="1:17" x14ac:dyDescent="0.15">
      <c r="A26">
        <v>25</v>
      </c>
      <c r="B26" t="s">
        <v>30</v>
      </c>
      <c r="C26" s="70">
        <v>38112</v>
      </c>
      <c r="D26" t="s">
        <v>172</v>
      </c>
      <c r="E26">
        <v>351505</v>
      </c>
      <c r="F26" t="s">
        <v>232</v>
      </c>
      <c r="G26" t="s">
        <v>107</v>
      </c>
      <c r="H26" t="s">
        <v>114</v>
      </c>
      <c r="I26">
        <v>100003</v>
      </c>
      <c r="J26" t="s">
        <v>122</v>
      </c>
      <c r="K26" t="s">
        <v>160</v>
      </c>
      <c r="L26" t="s">
        <v>221</v>
      </c>
      <c r="O26" s="39"/>
      <c r="P26" s="24" t="s">
        <v>157</v>
      </c>
      <c r="Q26" s="71">
        <v>738622</v>
      </c>
    </row>
    <row r="27" spans="1:17" x14ac:dyDescent="0.15">
      <c r="A27">
        <v>26</v>
      </c>
      <c r="B27" t="s">
        <v>31</v>
      </c>
      <c r="C27" s="70">
        <v>38843</v>
      </c>
      <c r="D27" t="s">
        <v>173</v>
      </c>
      <c r="E27">
        <v>311751</v>
      </c>
      <c r="F27" t="s">
        <v>233</v>
      </c>
      <c r="G27" t="s">
        <v>110</v>
      </c>
      <c r="H27" t="s">
        <v>113</v>
      </c>
      <c r="I27">
        <v>500000</v>
      </c>
      <c r="J27" t="s">
        <v>123</v>
      </c>
      <c r="K27" t="s">
        <v>161</v>
      </c>
      <c r="L27" t="s">
        <v>221</v>
      </c>
      <c r="O27" s="39"/>
      <c r="P27" s="24" t="s">
        <v>158</v>
      </c>
      <c r="Q27" s="71">
        <v>612400</v>
      </c>
    </row>
    <row r="28" spans="1:17" x14ac:dyDescent="0.15">
      <c r="A28">
        <v>27</v>
      </c>
      <c r="B28" t="s">
        <v>32</v>
      </c>
      <c r="C28" s="70">
        <v>38479</v>
      </c>
      <c r="D28" t="s">
        <v>174</v>
      </c>
      <c r="E28">
        <v>378044</v>
      </c>
      <c r="F28" t="s">
        <v>234</v>
      </c>
      <c r="G28" t="s">
        <v>111</v>
      </c>
      <c r="H28" t="s">
        <v>113</v>
      </c>
      <c r="I28">
        <v>500000</v>
      </c>
      <c r="J28" t="s">
        <v>124</v>
      </c>
      <c r="K28" t="s">
        <v>157</v>
      </c>
      <c r="L28" t="s">
        <v>270</v>
      </c>
      <c r="O28" s="9" t="s">
        <v>202</v>
      </c>
      <c r="P28" s="10"/>
      <c r="Q28" s="20">
        <v>7278591</v>
      </c>
    </row>
    <row r="29" spans="1:17" x14ac:dyDescent="0.15">
      <c r="A29">
        <v>28</v>
      </c>
      <c r="B29" t="s">
        <v>33</v>
      </c>
      <c r="C29" s="70">
        <v>38845</v>
      </c>
      <c r="D29" t="s">
        <v>175</v>
      </c>
      <c r="E29">
        <v>106669</v>
      </c>
      <c r="F29" t="s">
        <v>233</v>
      </c>
      <c r="G29" t="s">
        <v>112</v>
      </c>
      <c r="H29" t="s">
        <v>113</v>
      </c>
      <c r="I29">
        <v>500000</v>
      </c>
      <c r="J29" t="s">
        <v>125</v>
      </c>
      <c r="K29" t="s">
        <v>158</v>
      </c>
      <c r="L29" t="s">
        <v>270</v>
      </c>
      <c r="O29" s="48" t="s">
        <v>248</v>
      </c>
      <c r="P29" s="9" t="s">
        <v>161</v>
      </c>
      <c r="Q29" s="20">
        <v>980753</v>
      </c>
    </row>
    <row r="30" spans="1:17" x14ac:dyDescent="0.15">
      <c r="A30">
        <v>29</v>
      </c>
      <c r="B30" t="s">
        <v>34</v>
      </c>
      <c r="C30" s="70">
        <v>38481</v>
      </c>
      <c r="D30" t="s">
        <v>176</v>
      </c>
      <c r="E30">
        <v>91433</v>
      </c>
      <c r="F30" t="s">
        <v>234</v>
      </c>
      <c r="G30" t="s">
        <v>163</v>
      </c>
      <c r="H30" t="s">
        <v>113</v>
      </c>
      <c r="I30">
        <v>500000</v>
      </c>
      <c r="J30" t="s">
        <v>126</v>
      </c>
      <c r="K30" t="s">
        <v>159</v>
      </c>
      <c r="L30" t="s">
        <v>268</v>
      </c>
      <c r="O30" s="39"/>
      <c r="P30" s="24" t="s">
        <v>157</v>
      </c>
      <c r="Q30" s="71">
        <v>724675</v>
      </c>
    </row>
    <row r="31" spans="1:17" x14ac:dyDescent="0.15">
      <c r="A31">
        <v>30</v>
      </c>
      <c r="B31" t="s">
        <v>35</v>
      </c>
      <c r="C31" s="70">
        <v>38847</v>
      </c>
      <c r="D31" t="s">
        <v>177</v>
      </c>
      <c r="E31">
        <v>422702</v>
      </c>
      <c r="F31" t="s">
        <v>233</v>
      </c>
      <c r="G31" t="s">
        <v>106</v>
      </c>
      <c r="H31" t="s">
        <v>113</v>
      </c>
      <c r="I31">
        <v>500000</v>
      </c>
      <c r="J31" t="s">
        <v>127</v>
      </c>
      <c r="K31" t="s">
        <v>160</v>
      </c>
      <c r="L31" t="s">
        <v>268</v>
      </c>
      <c r="O31" s="39"/>
      <c r="P31" s="24" t="s">
        <v>159</v>
      </c>
      <c r="Q31" s="71">
        <v>466366</v>
      </c>
    </row>
    <row r="32" spans="1:17" x14ac:dyDescent="0.15">
      <c r="A32">
        <v>31</v>
      </c>
      <c r="B32" t="s">
        <v>36</v>
      </c>
      <c r="C32" s="70">
        <v>38909</v>
      </c>
      <c r="D32" t="s">
        <v>178</v>
      </c>
      <c r="E32">
        <v>176296</v>
      </c>
      <c r="F32" t="s">
        <v>235</v>
      </c>
      <c r="G32" t="s">
        <v>163</v>
      </c>
      <c r="H32" t="s">
        <v>113</v>
      </c>
      <c r="I32">
        <v>500000</v>
      </c>
      <c r="J32" t="s">
        <v>128</v>
      </c>
      <c r="K32" t="s">
        <v>161</v>
      </c>
      <c r="L32" t="s">
        <v>268</v>
      </c>
      <c r="O32" s="39"/>
      <c r="P32" s="24" t="s">
        <v>160</v>
      </c>
      <c r="Q32" s="71">
        <v>447836</v>
      </c>
    </row>
    <row r="33" spans="1:17" x14ac:dyDescent="0.15">
      <c r="A33">
        <v>32</v>
      </c>
      <c r="B33" t="s">
        <v>37</v>
      </c>
      <c r="C33" s="70">
        <v>38576</v>
      </c>
      <c r="D33" t="s">
        <v>179</v>
      </c>
      <c r="E33">
        <v>69630</v>
      </c>
      <c r="F33" t="s">
        <v>236</v>
      </c>
      <c r="G33" t="s">
        <v>107</v>
      </c>
      <c r="H33" t="s">
        <v>113</v>
      </c>
      <c r="I33">
        <v>500000</v>
      </c>
      <c r="J33" t="s">
        <v>129</v>
      </c>
      <c r="K33" t="s">
        <v>157</v>
      </c>
      <c r="L33" t="s">
        <v>221</v>
      </c>
      <c r="O33" s="39"/>
      <c r="P33" s="24" t="s">
        <v>158</v>
      </c>
      <c r="Q33" s="71">
        <v>144685</v>
      </c>
    </row>
    <row r="34" spans="1:17" x14ac:dyDescent="0.15">
      <c r="A34">
        <v>33</v>
      </c>
      <c r="B34" t="s">
        <v>38</v>
      </c>
      <c r="C34" s="70">
        <v>38243</v>
      </c>
      <c r="D34" t="s">
        <v>180</v>
      </c>
      <c r="E34">
        <v>337923</v>
      </c>
      <c r="F34" t="s">
        <v>237</v>
      </c>
      <c r="G34" t="s">
        <v>108</v>
      </c>
      <c r="H34" t="s">
        <v>115</v>
      </c>
      <c r="I34">
        <v>10002</v>
      </c>
      <c r="J34" t="s">
        <v>130</v>
      </c>
      <c r="K34" t="s">
        <v>158</v>
      </c>
      <c r="L34" t="s">
        <v>268</v>
      </c>
      <c r="O34" s="9" t="s">
        <v>214</v>
      </c>
      <c r="P34" s="10"/>
      <c r="Q34" s="20">
        <v>2764315</v>
      </c>
    </row>
    <row r="35" spans="1:17" x14ac:dyDescent="0.15">
      <c r="A35">
        <v>34</v>
      </c>
      <c r="B35" t="s">
        <v>39</v>
      </c>
      <c r="C35" s="70">
        <v>38676</v>
      </c>
      <c r="D35" t="s">
        <v>181</v>
      </c>
      <c r="E35">
        <v>318360</v>
      </c>
      <c r="F35" t="s">
        <v>238</v>
      </c>
      <c r="G35" t="s">
        <v>163</v>
      </c>
      <c r="H35" t="s">
        <v>115</v>
      </c>
      <c r="I35">
        <v>100000</v>
      </c>
      <c r="J35" t="s">
        <v>131</v>
      </c>
      <c r="K35" t="s">
        <v>159</v>
      </c>
      <c r="L35" t="s">
        <v>268</v>
      </c>
      <c r="O35" s="48" t="s">
        <v>245</v>
      </c>
      <c r="P35" s="9" t="s">
        <v>160</v>
      </c>
      <c r="Q35" s="20">
        <v>1169055</v>
      </c>
    </row>
    <row r="36" spans="1:17" x14ac:dyDescent="0.15">
      <c r="A36">
        <v>35</v>
      </c>
      <c r="B36" t="s">
        <v>40</v>
      </c>
      <c r="C36" s="70">
        <v>39042</v>
      </c>
      <c r="D36" t="s">
        <v>171</v>
      </c>
      <c r="E36">
        <v>65440</v>
      </c>
      <c r="F36" t="s">
        <v>239</v>
      </c>
      <c r="G36" t="s">
        <v>107</v>
      </c>
      <c r="H36" t="s">
        <v>115</v>
      </c>
      <c r="I36">
        <v>100001</v>
      </c>
      <c r="J36" t="s">
        <v>132</v>
      </c>
      <c r="K36" t="s">
        <v>160</v>
      </c>
      <c r="L36" t="s">
        <v>270</v>
      </c>
      <c r="O36" s="39"/>
      <c r="P36" s="24" t="s">
        <v>158</v>
      </c>
      <c r="Q36" s="71">
        <v>1001627</v>
      </c>
    </row>
    <row r="37" spans="1:17" x14ac:dyDescent="0.15">
      <c r="A37">
        <v>36</v>
      </c>
      <c r="B37" t="s">
        <v>41</v>
      </c>
      <c r="C37" s="70">
        <v>38678</v>
      </c>
      <c r="D37" t="s">
        <v>172</v>
      </c>
      <c r="E37">
        <v>111362</v>
      </c>
      <c r="F37" t="s">
        <v>238</v>
      </c>
      <c r="G37" t="s">
        <v>108</v>
      </c>
      <c r="H37" t="s">
        <v>115</v>
      </c>
      <c r="I37">
        <v>100002</v>
      </c>
      <c r="J37" t="s">
        <v>133</v>
      </c>
      <c r="K37" t="s">
        <v>161</v>
      </c>
      <c r="L37" t="s">
        <v>270</v>
      </c>
      <c r="O37" s="39"/>
      <c r="P37" s="24" t="s">
        <v>161</v>
      </c>
      <c r="Q37" s="71">
        <v>566415</v>
      </c>
    </row>
    <row r="38" spans="1:17" x14ac:dyDescent="0.15">
      <c r="A38">
        <v>37</v>
      </c>
      <c r="B38" t="s">
        <v>42</v>
      </c>
      <c r="C38" s="70">
        <v>38314</v>
      </c>
      <c r="D38" t="s">
        <v>173</v>
      </c>
      <c r="E38">
        <v>369290</v>
      </c>
      <c r="F38" t="s">
        <v>240</v>
      </c>
      <c r="G38" t="s">
        <v>106</v>
      </c>
      <c r="H38" t="s">
        <v>115</v>
      </c>
      <c r="I38">
        <v>100003</v>
      </c>
      <c r="J38" t="s">
        <v>134</v>
      </c>
      <c r="K38" t="s">
        <v>161</v>
      </c>
      <c r="L38" t="s">
        <v>268</v>
      </c>
      <c r="O38" s="39"/>
      <c r="P38" s="24" t="s">
        <v>159</v>
      </c>
      <c r="Q38" s="71">
        <v>332819</v>
      </c>
    </row>
    <row r="39" spans="1:17" x14ac:dyDescent="0.15">
      <c r="A39">
        <v>38</v>
      </c>
      <c r="B39" t="s">
        <v>43</v>
      </c>
      <c r="C39" s="70">
        <v>38496</v>
      </c>
      <c r="D39" t="s">
        <v>174</v>
      </c>
      <c r="E39">
        <v>384114</v>
      </c>
      <c r="F39" t="s">
        <v>234</v>
      </c>
      <c r="G39" t="s">
        <v>111</v>
      </c>
      <c r="H39" t="s">
        <v>115</v>
      </c>
      <c r="I39">
        <v>500000</v>
      </c>
      <c r="J39" t="s">
        <v>135</v>
      </c>
      <c r="K39" t="s">
        <v>157</v>
      </c>
      <c r="L39" t="s">
        <v>270</v>
      </c>
      <c r="O39" s="9" t="s">
        <v>206</v>
      </c>
      <c r="P39" s="10"/>
      <c r="Q39" s="20">
        <v>3069916</v>
      </c>
    </row>
    <row r="40" spans="1:17" x14ac:dyDescent="0.15">
      <c r="A40">
        <v>39</v>
      </c>
      <c r="B40" t="s">
        <v>44</v>
      </c>
      <c r="C40" s="70">
        <v>38497</v>
      </c>
      <c r="D40" t="s">
        <v>175</v>
      </c>
      <c r="E40">
        <v>308010</v>
      </c>
      <c r="F40" t="s">
        <v>234</v>
      </c>
      <c r="G40" t="s">
        <v>112</v>
      </c>
      <c r="H40" t="s">
        <v>115</v>
      </c>
      <c r="I40">
        <v>500000</v>
      </c>
      <c r="J40" t="s">
        <v>136</v>
      </c>
      <c r="K40" t="s">
        <v>158</v>
      </c>
      <c r="L40" t="s">
        <v>268</v>
      </c>
      <c r="O40" s="48" t="s">
        <v>251</v>
      </c>
      <c r="P40" s="9" t="s">
        <v>161</v>
      </c>
      <c r="Q40" s="20">
        <v>1510011</v>
      </c>
    </row>
    <row r="41" spans="1:17" x14ac:dyDescent="0.15">
      <c r="A41">
        <v>40</v>
      </c>
      <c r="B41" t="s">
        <v>45</v>
      </c>
      <c r="C41" s="70">
        <v>38498</v>
      </c>
      <c r="D41" t="s">
        <v>176</v>
      </c>
      <c r="E41">
        <v>395169</v>
      </c>
      <c r="F41" t="s">
        <v>234</v>
      </c>
      <c r="G41" t="s">
        <v>163</v>
      </c>
      <c r="H41" t="s">
        <v>115</v>
      </c>
      <c r="I41">
        <v>500000</v>
      </c>
      <c r="J41" t="s">
        <v>137</v>
      </c>
      <c r="K41" t="s">
        <v>159</v>
      </c>
      <c r="L41" t="s">
        <v>268</v>
      </c>
      <c r="O41" s="39"/>
      <c r="P41" s="24" t="s">
        <v>159</v>
      </c>
      <c r="Q41" s="71">
        <v>851316</v>
      </c>
    </row>
    <row r="42" spans="1:17" x14ac:dyDescent="0.15">
      <c r="A42">
        <v>41</v>
      </c>
      <c r="B42" t="s">
        <v>46</v>
      </c>
      <c r="C42" s="70">
        <v>38499</v>
      </c>
      <c r="D42" t="s">
        <v>177</v>
      </c>
      <c r="E42">
        <v>427730</v>
      </c>
      <c r="F42" t="s">
        <v>234</v>
      </c>
      <c r="G42" t="s">
        <v>107</v>
      </c>
      <c r="H42" t="s">
        <v>115</v>
      </c>
      <c r="I42">
        <v>500000</v>
      </c>
      <c r="J42" t="s">
        <v>138</v>
      </c>
      <c r="K42" t="s">
        <v>160</v>
      </c>
      <c r="L42" t="s">
        <v>270</v>
      </c>
      <c r="O42" s="39"/>
      <c r="P42" s="24" t="s">
        <v>158</v>
      </c>
      <c r="Q42" s="71">
        <v>652851</v>
      </c>
    </row>
    <row r="43" spans="1:17" x14ac:dyDescent="0.15">
      <c r="A43">
        <v>42</v>
      </c>
      <c r="B43" t="s">
        <v>47</v>
      </c>
      <c r="C43" s="70">
        <v>38500</v>
      </c>
      <c r="D43" t="s">
        <v>178</v>
      </c>
      <c r="E43">
        <v>288663</v>
      </c>
      <c r="F43" t="s">
        <v>234</v>
      </c>
      <c r="G43" t="s">
        <v>108</v>
      </c>
      <c r="H43" t="s">
        <v>113</v>
      </c>
      <c r="I43">
        <v>500000</v>
      </c>
      <c r="J43" t="s">
        <v>139</v>
      </c>
      <c r="K43" t="s">
        <v>161</v>
      </c>
      <c r="L43" t="s">
        <v>268</v>
      </c>
      <c r="O43" s="39"/>
      <c r="P43" s="24" t="s">
        <v>160</v>
      </c>
      <c r="Q43" s="71">
        <v>271038</v>
      </c>
    </row>
    <row r="44" spans="1:17" x14ac:dyDescent="0.15">
      <c r="A44">
        <v>43</v>
      </c>
      <c r="B44" t="s">
        <v>48</v>
      </c>
      <c r="C44" s="70">
        <v>38501</v>
      </c>
      <c r="D44" t="s">
        <v>179</v>
      </c>
      <c r="E44">
        <v>396316</v>
      </c>
      <c r="F44" t="s">
        <v>234</v>
      </c>
      <c r="G44" t="s">
        <v>106</v>
      </c>
      <c r="H44" t="s">
        <v>113</v>
      </c>
      <c r="I44">
        <v>500000</v>
      </c>
      <c r="J44" t="s">
        <v>140</v>
      </c>
      <c r="K44" t="s">
        <v>157</v>
      </c>
      <c r="L44" t="s">
        <v>268</v>
      </c>
      <c r="O44" s="9" t="s">
        <v>218</v>
      </c>
      <c r="P44" s="10"/>
      <c r="Q44" s="20">
        <v>3285216</v>
      </c>
    </row>
    <row r="45" spans="1:17" x14ac:dyDescent="0.15">
      <c r="A45">
        <v>44</v>
      </c>
      <c r="B45" t="s">
        <v>49</v>
      </c>
      <c r="C45" s="70">
        <v>38502</v>
      </c>
      <c r="D45" t="s">
        <v>180</v>
      </c>
      <c r="E45">
        <v>290937</v>
      </c>
      <c r="F45" t="s">
        <v>234</v>
      </c>
      <c r="G45" t="s">
        <v>109</v>
      </c>
      <c r="H45" t="s">
        <v>113</v>
      </c>
      <c r="I45">
        <v>500000</v>
      </c>
      <c r="J45" t="s">
        <v>121</v>
      </c>
      <c r="K45" t="s">
        <v>158</v>
      </c>
      <c r="L45" t="s">
        <v>270</v>
      </c>
      <c r="O45" s="48" t="s">
        <v>225</v>
      </c>
      <c r="P45" s="9" t="s">
        <v>161</v>
      </c>
      <c r="Q45" s="20">
        <v>2841896</v>
      </c>
    </row>
    <row r="46" spans="1:17" x14ac:dyDescent="0.15">
      <c r="A46">
        <v>45</v>
      </c>
      <c r="B46" t="s">
        <v>50</v>
      </c>
      <c r="C46" s="70">
        <v>38503</v>
      </c>
      <c r="D46" t="s">
        <v>181</v>
      </c>
      <c r="E46">
        <v>279757</v>
      </c>
      <c r="F46" t="s">
        <v>234</v>
      </c>
      <c r="G46" t="s">
        <v>107</v>
      </c>
      <c r="H46" t="s">
        <v>113</v>
      </c>
      <c r="I46">
        <v>500000</v>
      </c>
      <c r="J46" t="s">
        <v>122</v>
      </c>
      <c r="K46" t="s">
        <v>159</v>
      </c>
      <c r="L46" t="s">
        <v>270</v>
      </c>
      <c r="O46" s="39"/>
      <c r="P46" s="24" t="s">
        <v>157</v>
      </c>
      <c r="Q46" s="71">
        <v>1645752</v>
      </c>
    </row>
    <row r="47" spans="1:17" x14ac:dyDescent="0.15">
      <c r="A47">
        <v>46</v>
      </c>
      <c r="B47" t="s">
        <v>51</v>
      </c>
      <c r="C47" s="70">
        <v>38504</v>
      </c>
      <c r="D47" t="s">
        <v>167</v>
      </c>
      <c r="E47">
        <v>292306</v>
      </c>
      <c r="F47" t="s">
        <v>241</v>
      </c>
      <c r="G47" t="s">
        <v>110</v>
      </c>
      <c r="H47" t="s">
        <v>114</v>
      </c>
      <c r="I47">
        <v>100000</v>
      </c>
      <c r="J47" t="s">
        <v>123</v>
      </c>
      <c r="K47" t="s">
        <v>160</v>
      </c>
      <c r="L47" t="s">
        <v>268</v>
      </c>
      <c r="O47" s="39"/>
      <c r="P47" s="24" t="s">
        <v>158</v>
      </c>
      <c r="Q47" s="71">
        <v>1277256</v>
      </c>
    </row>
    <row r="48" spans="1:17" x14ac:dyDescent="0.15">
      <c r="A48">
        <v>47</v>
      </c>
      <c r="B48" t="s">
        <v>52</v>
      </c>
      <c r="C48" s="70">
        <v>38505</v>
      </c>
      <c r="D48" t="s">
        <v>168</v>
      </c>
      <c r="E48">
        <v>494678</v>
      </c>
      <c r="F48" t="s">
        <v>241</v>
      </c>
      <c r="G48" t="s">
        <v>111</v>
      </c>
      <c r="H48" t="s">
        <v>115</v>
      </c>
      <c r="I48">
        <v>10000</v>
      </c>
      <c r="J48" t="s">
        <v>124</v>
      </c>
      <c r="K48" t="s">
        <v>161</v>
      </c>
      <c r="L48" t="s">
        <v>268</v>
      </c>
      <c r="O48" s="39"/>
      <c r="P48" s="24" t="s">
        <v>160</v>
      </c>
      <c r="Q48" s="71">
        <v>784188</v>
      </c>
    </row>
    <row r="49" spans="1:17" x14ac:dyDescent="0.15">
      <c r="A49">
        <v>48</v>
      </c>
      <c r="B49" t="s">
        <v>53</v>
      </c>
      <c r="C49" s="70">
        <v>38506</v>
      </c>
      <c r="D49" t="s">
        <v>169</v>
      </c>
      <c r="E49">
        <v>404768</v>
      </c>
      <c r="F49" t="s">
        <v>241</v>
      </c>
      <c r="G49" t="s">
        <v>112</v>
      </c>
      <c r="H49" t="s">
        <v>115</v>
      </c>
      <c r="I49">
        <v>10001</v>
      </c>
      <c r="J49" t="s">
        <v>125</v>
      </c>
      <c r="K49" t="s">
        <v>157</v>
      </c>
      <c r="L49" t="s">
        <v>270</v>
      </c>
      <c r="O49" s="39"/>
      <c r="P49" s="24" t="s">
        <v>159</v>
      </c>
      <c r="Q49" s="71">
        <v>757059</v>
      </c>
    </row>
    <row r="50" spans="1:17" x14ac:dyDescent="0.15">
      <c r="A50">
        <v>49</v>
      </c>
      <c r="B50" t="s">
        <v>54</v>
      </c>
      <c r="C50" s="70">
        <v>38536</v>
      </c>
      <c r="D50" t="s">
        <v>170</v>
      </c>
      <c r="E50">
        <v>229824</v>
      </c>
      <c r="F50" t="s">
        <v>242</v>
      </c>
      <c r="G50" t="s">
        <v>163</v>
      </c>
      <c r="H50" t="s">
        <v>115</v>
      </c>
      <c r="I50">
        <v>10002</v>
      </c>
      <c r="J50" t="s">
        <v>126</v>
      </c>
      <c r="K50" t="s">
        <v>158</v>
      </c>
      <c r="L50" t="s">
        <v>270</v>
      </c>
      <c r="O50" s="9" t="s">
        <v>190</v>
      </c>
      <c r="P50" s="10"/>
      <c r="Q50" s="20">
        <v>7306151</v>
      </c>
    </row>
    <row r="51" spans="1:17" x14ac:dyDescent="0.15">
      <c r="A51">
        <v>50</v>
      </c>
      <c r="B51" t="s">
        <v>55</v>
      </c>
      <c r="C51" s="70">
        <v>38567</v>
      </c>
      <c r="D51" t="s">
        <v>171</v>
      </c>
      <c r="E51">
        <v>472044</v>
      </c>
      <c r="F51" t="s">
        <v>236</v>
      </c>
      <c r="G51" t="s">
        <v>107</v>
      </c>
      <c r="H51" t="s">
        <v>115</v>
      </c>
      <c r="I51">
        <v>100000</v>
      </c>
      <c r="J51" t="s">
        <v>127</v>
      </c>
      <c r="K51" t="s">
        <v>159</v>
      </c>
      <c r="L51" t="s">
        <v>270</v>
      </c>
      <c r="O51" s="48" t="s">
        <v>224</v>
      </c>
      <c r="P51" s="9" t="s">
        <v>157</v>
      </c>
      <c r="Q51" s="20">
        <v>10745033</v>
      </c>
    </row>
    <row r="52" spans="1:17" x14ac:dyDescent="0.15">
      <c r="A52">
        <v>51</v>
      </c>
      <c r="B52" t="s">
        <v>56</v>
      </c>
      <c r="C52" s="70">
        <v>38598</v>
      </c>
      <c r="D52" t="s">
        <v>172</v>
      </c>
      <c r="E52">
        <v>135146</v>
      </c>
      <c r="F52" t="s">
        <v>243</v>
      </c>
      <c r="G52" t="s">
        <v>108</v>
      </c>
      <c r="H52" t="s">
        <v>115</v>
      </c>
      <c r="I52">
        <v>100001</v>
      </c>
      <c r="J52" t="s">
        <v>128</v>
      </c>
      <c r="K52" t="s">
        <v>160</v>
      </c>
      <c r="L52" t="s">
        <v>268</v>
      </c>
      <c r="O52" s="39"/>
      <c r="P52" s="24" t="s">
        <v>161</v>
      </c>
      <c r="Q52" s="71">
        <v>9404521</v>
      </c>
    </row>
    <row r="53" spans="1:17" x14ac:dyDescent="0.15">
      <c r="A53">
        <v>52</v>
      </c>
      <c r="B53" t="s">
        <v>57</v>
      </c>
      <c r="C53" s="70">
        <v>38628</v>
      </c>
      <c r="D53" t="s">
        <v>173</v>
      </c>
      <c r="E53">
        <v>164789</v>
      </c>
      <c r="F53" t="s">
        <v>244</v>
      </c>
      <c r="G53" t="s">
        <v>106</v>
      </c>
      <c r="H53" t="s">
        <v>115</v>
      </c>
      <c r="I53">
        <v>100002</v>
      </c>
      <c r="J53" t="s">
        <v>129</v>
      </c>
      <c r="K53" t="s">
        <v>161</v>
      </c>
      <c r="L53" t="s">
        <v>270</v>
      </c>
      <c r="O53" s="39"/>
      <c r="P53" s="24" t="s">
        <v>159</v>
      </c>
      <c r="Q53" s="71">
        <v>8731723</v>
      </c>
    </row>
    <row r="54" spans="1:17" x14ac:dyDescent="0.15">
      <c r="A54">
        <v>53</v>
      </c>
      <c r="B54" t="s">
        <v>58</v>
      </c>
      <c r="C54" s="70">
        <v>38659</v>
      </c>
      <c r="D54" t="s">
        <v>174</v>
      </c>
      <c r="E54">
        <v>157346</v>
      </c>
      <c r="F54" t="s">
        <v>238</v>
      </c>
      <c r="G54" t="s">
        <v>109</v>
      </c>
      <c r="H54" t="s">
        <v>115</v>
      </c>
      <c r="I54">
        <v>100003</v>
      </c>
      <c r="J54" t="s">
        <v>130</v>
      </c>
      <c r="K54" t="s">
        <v>161</v>
      </c>
      <c r="L54" t="s">
        <v>268</v>
      </c>
      <c r="O54" s="39"/>
      <c r="P54" s="24" t="s">
        <v>160</v>
      </c>
      <c r="Q54" s="71">
        <v>6170113</v>
      </c>
    </row>
    <row r="55" spans="1:17" x14ac:dyDescent="0.15">
      <c r="A55">
        <v>54</v>
      </c>
      <c r="B55" t="s">
        <v>59</v>
      </c>
      <c r="C55" s="70">
        <v>38689</v>
      </c>
      <c r="D55" t="s">
        <v>175</v>
      </c>
      <c r="E55">
        <v>242934</v>
      </c>
      <c r="F55" t="s">
        <v>245</v>
      </c>
      <c r="G55" t="s">
        <v>107</v>
      </c>
      <c r="H55" t="s">
        <v>115</v>
      </c>
      <c r="I55">
        <v>500000</v>
      </c>
      <c r="J55" t="s">
        <v>131</v>
      </c>
      <c r="K55" t="s">
        <v>161</v>
      </c>
      <c r="L55" t="s">
        <v>270</v>
      </c>
      <c r="O55" s="39"/>
      <c r="P55" s="24" t="s">
        <v>158</v>
      </c>
      <c r="Q55" s="71">
        <v>6089047</v>
      </c>
    </row>
    <row r="56" spans="1:17" x14ac:dyDescent="0.15">
      <c r="A56">
        <v>55</v>
      </c>
      <c r="B56" t="s">
        <v>60</v>
      </c>
      <c r="C56" s="70">
        <v>38720</v>
      </c>
      <c r="D56" t="s">
        <v>176</v>
      </c>
      <c r="E56">
        <v>250468</v>
      </c>
      <c r="F56" t="s">
        <v>246</v>
      </c>
      <c r="G56" t="s">
        <v>110</v>
      </c>
      <c r="H56" t="s">
        <v>115</v>
      </c>
      <c r="I56">
        <v>500000</v>
      </c>
      <c r="J56" t="s">
        <v>132</v>
      </c>
      <c r="K56" t="s">
        <v>161</v>
      </c>
      <c r="L56" t="s">
        <v>268</v>
      </c>
      <c r="O56" s="9" t="s">
        <v>197</v>
      </c>
      <c r="P56" s="10"/>
      <c r="Q56" s="20">
        <v>41140437</v>
      </c>
    </row>
    <row r="57" spans="1:17" x14ac:dyDescent="0.15">
      <c r="A57">
        <v>56</v>
      </c>
      <c r="B57" t="s">
        <v>61</v>
      </c>
      <c r="C57" s="70">
        <v>38751</v>
      </c>
      <c r="D57" t="s">
        <v>177</v>
      </c>
      <c r="E57">
        <v>349068</v>
      </c>
      <c r="F57" t="s">
        <v>226</v>
      </c>
      <c r="G57" t="s">
        <v>111</v>
      </c>
      <c r="H57" t="s">
        <v>115</v>
      </c>
      <c r="I57">
        <v>500000</v>
      </c>
      <c r="J57" t="s">
        <v>133</v>
      </c>
      <c r="K57" t="s">
        <v>161</v>
      </c>
      <c r="L57" t="s">
        <v>270</v>
      </c>
      <c r="O57" s="48" t="s">
        <v>226</v>
      </c>
      <c r="P57" s="9" t="s">
        <v>160</v>
      </c>
      <c r="Q57" s="20">
        <v>3956979</v>
      </c>
    </row>
    <row r="58" spans="1:17" x14ac:dyDescent="0.15">
      <c r="A58">
        <v>57</v>
      </c>
      <c r="B58" t="s">
        <v>62</v>
      </c>
      <c r="C58" s="70">
        <v>38779</v>
      </c>
      <c r="D58" t="s">
        <v>178</v>
      </c>
      <c r="E58">
        <v>350844</v>
      </c>
      <c r="F58" t="s">
        <v>227</v>
      </c>
      <c r="G58" t="s">
        <v>112</v>
      </c>
      <c r="H58" t="s">
        <v>114</v>
      </c>
      <c r="I58">
        <v>100001</v>
      </c>
      <c r="J58" t="s">
        <v>134</v>
      </c>
      <c r="K58" t="s">
        <v>161</v>
      </c>
      <c r="L58" t="s">
        <v>268</v>
      </c>
      <c r="O58" s="39"/>
      <c r="P58" s="24" t="s">
        <v>161</v>
      </c>
      <c r="Q58" s="71">
        <v>3530644</v>
      </c>
    </row>
    <row r="59" spans="1:17" x14ac:dyDescent="0.15">
      <c r="A59">
        <v>58</v>
      </c>
      <c r="B59" t="s">
        <v>63</v>
      </c>
      <c r="C59" s="70">
        <v>38810</v>
      </c>
      <c r="D59" t="s">
        <v>179</v>
      </c>
      <c r="E59">
        <v>425149</v>
      </c>
      <c r="F59" t="s">
        <v>230</v>
      </c>
      <c r="G59" t="s">
        <v>163</v>
      </c>
      <c r="H59" t="s">
        <v>114</v>
      </c>
      <c r="I59">
        <v>100002</v>
      </c>
      <c r="J59" t="s">
        <v>135</v>
      </c>
      <c r="K59" t="s">
        <v>161</v>
      </c>
      <c r="L59" t="s">
        <v>221</v>
      </c>
      <c r="O59" s="39"/>
      <c r="P59" s="24" t="s">
        <v>157</v>
      </c>
      <c r="Q59" s="71">
        <v>1921828</v>
      </c>
    </row>
    <row r="60" spans="1:17" x14ac:dyDescent="0.15">
      <c r="A60">
        <v>59</v>
      </c>
      <c r="B60" t="s">
        <v>64</v>
      </c>
      <c r="C60" s="70">
        <v>38840</v>
      </c>
      <c r="D60" t="s">
        <v>180</v>
      </c>
      <c r="E60">
        <v>101419</v>
      </c>
      <c r="F60" t="s">
        <v>233</v>
      </c>
      <c r="G60" t="s">
        <v>106</v>
      </c>
      <c r="H60" t="s">
        <v>114</v>
      </c>
      <c r="I60">
        <v>100003</v>
      </c>
      <c r="J60" t="s">
        <v>136</v>
      </c>
      <c r="K60" t="s">
        <v>161</v>
      </c>
      <c r="L60" t="s">
        <v>221</v>
      </c>
      <c r="O60" s="39"/>
      <c r="P60" s="24" t="s">
        <v>158</v>
      </c>
      <c r="Q60" s="71">
        <v>1245769</v>
      </c>
    </row>
    <row r="61" spans="1:17" x14ac:dyDescent="0.15">
      <c r="A61">
        <v>60</v>
      </c>
      <c r="B61" t="s">
        <v>65</v>
      </c>
      <c r="C61" s="70">
        <v>38871</v>
      </c>
      <c r="D61" t="s">
        <v>181</v>
      </c>
      <c r="E61">
        <v>113959</v>
      </c>
      <c r="F61" t="s">
        <v>247</v>
      </c>
      <c r="G61" t="s">
        <v>163</v>
      </c>
      <c r="H61" t="s">
        <v>113</v>
      </c>
      <c r="I61">
        <v>500000</v>
      </c>
      <c r="J61" t="s">
        <v>137</v>
      </c>
      <c r="K61" t="s">
        <v>159</v>
      </c>
      <c r="L61" t="s">
        <v>270</v>
      </c>
      <c r="O61" s="39"/>
      <c r="P61" s="24" t="s">
        <v>159</v>
      </c>
      <c r="Q61" s="71">
        <v>940666</v>
      </c>
    </row>
    <row r="62" spans="1:17" x14ac:dyDescent="0.15">
      <c r="A62">
        <v>62</v>
      </c>
      <c r="B62" t="s">
        <v>65</v>
      </c>
      <c r="C62" s="70">
        <v>38932</v>
      </c>
      <c r="D62" t="s">
        <v>168</v>
      </c>
      <c r="E62">
        <v>49871</v>
      </c>
      <c r="F62" t="s">
        <v>248</v>
      </c>
      <c r="G62" t="s">
        <v>163</v>
      </c>
      <c r="H62" t="s">
        <v>113</v>
      </c>
      <c r="I62">
        <v>500000</v>
      </c>
      <c r="J62" t="s">
        <v>137</v>
      </c>
      <c r="K62" t="s">
        <v>159</v>
      </c>
      <c r="L62" t="s">
        <v>270</v>
      </c>
      <c r="O62" s="9" t="s">
        <v>208</v>
      </c>
      <c r="P62" s="10"/>
      <c r="Q62" s="20">
        <v>11595886</v>
      </c>
    </row>
    <row r="63" spans="1:17" x14ac:dyDescent="0.15">
      <c r="A63">
        <v>61</v>
      </c>
      <c r="B63" t="s">
        <v>66</v>
      </c>
      <c r="C63" s="70">
        <v>38901</v>
      </c>
      <c r="D63" t="s">
        <v>167</v>
      </c>
      <c r="E63">
        <v>218078</v>
      </c>
      <c r="F63" t="s">
        <v>235</v>
      </c>
      <c r="G63" t="s">
        <v>107</v>
      </c>
      <c r="H63" t="s">
        <v>113</v>
      </c>
      <c r="I63">
        <v>500000</v>
      </c>
      <c r="J63" t="s">
        <v>138</v>
      </c>
      <c r="K63" t="s">
        <v>160</v>
      </c>
      <c r="L63" t="s">
        <v>269</v>
      </c>
      <c r="O63" s="48" t="s">
        <v>222</v>
      </c>
      <c r="P63" s="9" t="s">
        <v>161</v>
      </c>
      <c r="Q63" s="20">
        <v>22394595</v>
      </c>
    </row>
    <row r="64" spans="1:17" x14ac:dyDescent="0.15">
      <c r="A64">
        <v>63</v>
      </c>
      <c r="B64" t="s">
        <v>66</v>
      </c>
      <c r="C64" s="70">
        <v>38963</v>
      </c>
      <c r="D64" t="s">
        <v>169</v>
      </c>
      <c r="E64">
        <v>305376</v>
      </c>
      <c r="F64" t="s">
        <v>249</v>
      </c>
      <c r="G64" t="s">
        <v>107</v>
      </c>
      <c r="H64" t="s">
        <v>113</v>
      </c>
      <c r="I64">
        <v>500000</v>
      </c>
      <c r="J64" t="s">
        <v>138</v>
      </c>
      <c r="K64" t="s">
        <v>160</v>
      </c>
      <c r="L64" t="s">
        <v>269</v>
      </c>
      <c r="O64" s="39"/>
      <c r="P64" s="24" t="s">
        <v>159</v>
      </c>
      <c r="Q64" s="71">
        <v>14010086</v>
      </c>
    </row>
    <row r="65" spans="1:17" x14ac:dyDescent="0.15">
      <c r="A65">
        <v>64</v>
      </c>
      <c r="B65" t="s">
        <v>67</v>
      </c>
      <c r="C65" s="70">
        <v>38993</v>
      </c>
      <c r="D65" t="s">
        <v>170</v>
      </c>
      <c r="E65">
        <v>307567</v>
      </c>
      <c r="F65" t="s">
        <v>250</v>
      </c>
      <c r="G65" t="s">
        <v>108</v>
      </c>
      <c r="H65" t="s">
        <v>113</v>
      </c>
      <c r="I65">
        <v>500000</v>
      </c>
      <c r="J65" t="s">
        <v>139</v>
      </c>
      <c r="K65" t="s">
        <v>161</v>
      </c>
      <c r="L65" t="s">
        <v>270</v>
      </c>
      <c r="O65" s="39"/>
      <c r="P65" s="24" t="s">
        <v>158</v>
      </c>
      <c r="Q65" s="71">
        <v>13432288</v>
      </c>
    </row>
    <row r="66" spans="1:17" x14ac:dyDescent="0.15">
      <c r="A66">
        <v>65</v>
      </c>
      <c r="B66" t="s">
        <v>68</v>
      </c>
      <c r="C66" s="70">
        <v>39024</v>
      </c>
      <c r="D66" t="s">
        <v>171</v>
      </c>
      <c r="E66">
        <v>461337</v>
      </c>
      <c r="F66" t="s">
        <v>239</v>
      </c>
      <c r="G66" t="s">
        <v>106</v>
      </c>
      <c r="H66" t="s">
        <v>113</v>
      </c>
      <c r="I66">
        <v>500000</v>
      </c>
      <c r="J66" t="s">
        <v>140</v>
      </c>
      <c r="K66" t="s">
        <v>157</v>
      </c>
      <c r="L66" t="s">
        <v>268</v>
      </c>
      <c r="O66" s="39"/>
      <c r="P66" s="24" t="s">
        <v>157</v>
      </c>
      <c r="Q66" s="71">
        <v>13408827</v>
      </c>
    </row>
    <row r="67" spans="1:17" x14ac:dyDescent="0.15">
      <c r="A67">
        <v>66</v>
      </c>
      <c r="B67" t="s">
        <v>69</v>
      </c>
      <c r="C67" s="70">
        <v>39054</v>
      </c>
      <c r="D67" t="s">
        <v>172</v>
      </c>
      <c r="E67">
        <v>111388</v>
      </c>
      <c r="F67" t="s">
        <v>251</v>
      </c>
      <c r="G67" t="s">
        <v>109</v>
      </c>
      <c r="H67" t="s">
        <v>113</v>
      </c>
      <c r="I67">
        <v>500000</v>
      </c>
      <c r="J67" t="s">
        <v>141</v>
      </c>
      <c r="K67" t="s">
        <v>158</v>
      </c>
      <c r="L67" t="s">
        <v>268</v>
      </c>
      <c r="O67" s="39"/>
      <c r="P67" s="24" t="s">
        <v>160</v>
      </c>
      <c r="Q67" s="71">
        <v>11952837</v>
      </c>
    </row>
    <row r="68" spans="1:17" x14ac:dyDescent="0.15">
      <c r="A68">
        <v>67</v>
      </c>
      <c r="B68" t="s">
        <v>70</v>
      </c>
      <c r="C68" s="70">
        <v>37998</v>
      </c>
      <c r="D68" t="s">
        <v>173</v>
      </c>
      <c r="E68">
        <v>424641</v>
      </c>
      <c r="F68" t="s">
        <v>222</v>
      </c>
      <c r="G68" t="s">
        <v>107</v>
      </c>
      <c r="H68" t="s">
        <v>113</v>
      </c>
      <c r="I68">
        <v>500000</v>
      </c>
      <c r="J68" t="s">
        <v>142</v>
      </c>
      <c r="K68" t="s">
        <v>159</v>
      </c>
      <c r="L68" t="s">
        <v>268</v>
      </c>
      <c r="O68" s="9" t="s">
        <v>189</v>
      </c>
      <c r="P68" s="10"/>
      <c r="Q68" s="20">
        <v>75198633</v>
      </c>
    </row>
    <row r="69" spans="1:17" x14ac:dyDescent="0.15">
      <c r="A69">
        <v>68</v>
      </c>
      <c r="B69" t="s">
        <v>71</v>
      </c>
      <c r="C69" s="70">
        <v>37989</v>
      </c>
      <c r="D69" t="s">
        <v>174</v>
      </c>
      <c r="E69">
        <v>287238</v>
      </c>
      <c r="F69" t="s">
        <v>222</v>
      </c>
      <c r="G69" t="s">
        <v>110</v>
      </c>
      <c r="H69" t="s">
        <v>113</v>
      </c>
      <c r="I69">
        <v>500000</v>
      </c>
      <c r="J69" t="s">
        <v>143</v>
      </c>
      <c r="K69" t="s">
        <v>160</v>
      </c>
      <c r="L69" t="s">
        <v>269</v>
      </c>
      <c r="O69" s="48" t="s">
        <v>223</v>
      </c>
      <c r="P69" s="9" t="s">
        <v>160</v>
      </c>
      <c r="Q69" s="20">
        <v>2323803</v>
      </c>
    </row>
    <row r="70" spans="1:17" x14ac:dyDescent="0.15">
      <c r="A70">
        <v>69</v>
      </c>
      <c r="B70" t="s">
        <v>72</v>
      </c>
      <c r="C70" s="70">
        <v>38001</v>
      </c>
      <c r="D70" t="s">
        <v>175</v>
      </c>
      <c r="E70">
        <v>403226</v>
      </c>
      <c r="F70" t="s">
        <v>222</v>
      </c>
      <c r="G70" t="s">
        <v>111</v>
      </c>
      <c r="H70" t="s">
        <v>113</v>
      </c>
      <c r="I70">
        <v>500000</v>
      </c>
      <c r="J70" t="s">
        <v>144</v>
      </c>
      <c r="K70" t="s">
        <v>161</v>
      </c>
      <c r="L70" t="s">
        <v>221</v>
      </c>
      <c r="O70" s="39"/>
      <c r="P70" s="24" t="s">
        <v>157</v>
      </c>
      <c r="Q70" s="71">
        <v>1774921</v>
      </c>
    </row>
    <row r="71" spans="1:17" x14ac:dyDescent="0.15">
      <c r="A71">
        <v>70</v>
      </c>
      <c r="B71" t="s">
        <v>73</v>
      </c>
      <c r="C71" s="70">
        <v>38011</v>
      </c>
      <c r="D71" t="s">
        <v>176</v>
      </c>
      <c r="E71">
        <v>437427</v>
      </c>
      <c r="F71" t="s">
        <v>222</v>
      </c>
      <c r="G71" t="s">
        <v>112</v>
      </c>
      <c r="H71" t="s">
        <v>114</v>
      </c>
      <c r="I71">
        <v>100000</v>
      </c>
      <c r="J71" t="s">
        <v>145</v>
      </c>
      <c r="K71" t="s">
        <v>157</v>
      </c>
      <c r="L71" t="s">
        <v>268</v>
      </c>
      <c r="O71" s="39"/>
      <c r="P71" s="24" t="s">
        <v>161</v>
      </c>
      <c r="Q71" s="71">
        <v>1743616</v>
      </c>
    </row>
    <row r="72" spans="1:17" x14ac:dyDescent="0.15">
      <c r="A72">
        <v>71</v>
      </c>
      <c r="B72" t="s">
        <v>74</v>
      </c>
      <c r="C72" s="70">
        <v>38369</v>
      </c>
      <c r="D72" t="s">
        <v>177</v>
      </c>
      <c r="E72">
        <v>185769</v>
      </c>
      <c r="F72" t="s">
        <v>223</v>
      </c>
      <c r="G72" t="s">
        <v>163</v>
      </c>
      <c r="H72" t="s">
        <v>115</v>
      </c>
      <c r="I72">
        <v>10000</v>
      </c>
      <c r="J72" t="s">
        <v>146</v>
      </c>
      <c r="K72" t="s">
        <v>157</v>
      </c>
      <c r="L72" t="s">
        <v>270</v>
      </c>
      <c r="O72" s="39"/>
      <c r="P72" s="24" t="s">
        <v>159</v>
      </c>
      <c r="Q72" s="71">
        <v>1176711</v>
      </c>
    </row>
    <row r="73" spans="1:17" x14ac:dyDescent="0.15">
      <c r="A73">
        <v>72</v>
      </c>
      <c r="B73" t="s">
        <v>75</v>
      </c>
      <c r="C73" s="70">
        <v>38406</v>
      </c>
      <c r="D73" t="s">
        <v>177</v>
      </c>
      <c r="E73">
        <v>161441</v>
      </c>
      <c r="F73" t="s">
        <v>224</v>
      </c>
      <c r="G73" t="s">
        <v>108</v>
      </c>
      <c r="H73" t="s">
        <v>115</v>
      </c>
      <c r="I73">
        <v>10001</v>
      </c>
      <c r="J73" t="s">
        <v>147</v>
      </c>
      <c r="K73" t="s">
        <v>157</v>
      </c>
      <c r="L73" t="s">
        <v>269</v>
      </c>
      <c r="O73" s="39"/>
      <c r="P73" s="24" t="s">
        <v>158</v>
      </c>
      <c r="Q73" s="71">
        <v>1067623</v>
      </c>
    </row>
    <row r="74" spans="1:17" x14ac:dyDescent="0.15">
      <c r="A74">
        <v>73</v>
      </c>
      <c r="B74" t="s">
        <v>76</v>
      </c>
      <c r="C74" s="70">
        <v>38384</v>
      </c>
      <c r="D74" t="s">
        <v>177</v>
      </c>
      <c r="E74">
        <v>423695</v>
      </c>
      <c r="F74" t="s">
        <v>224</v>
      </c>
      <c r="G74" t="s">
        <v>108</v>
      </c>
      <c r="H74" t="s">
        <v>115</v>
      </c>
      <c r="I74">
        <v>10002</v>
      </c>
      <c r="J74" t="s">
        <v>148</v>
      </c>
      <c r="K74" t="s">
        <v>157</v>
      </c>
      <c r="L74" t="s">
        <v>268</v>
      </c>
      <c r="O74" s="9" t="s">
        <v>196</v>
      </c>
      <c r="P74" s="10"/>
      <c r="Q74" s="20">
        <v>8086674</v>
      </c>
    </row>
    <row r="75" spans="1:17" x14ac:dyDescent="0.15">
      <c r="A75">
        <v>74</v>
      </c>
      <c r="B75" t="s">
        <v>77</v>
      </c>
      <c r="C75" s="70">
        <v>38022</v>
      </c>
      <c r="D75" t="s">
        <v>177</v>
      </c>
      <c r="E75">
        <v>324335</v>
      </c>
      <c r="F75" t="s">
        <v>225</v>
      </c>
      <c r="G75" t="s">
        <v>106</v>
      </c>
      <c r="H75" t="s">
        <v>114</v>
      </c>
      <c r="I75">
        <v>100000</v>
      </c>
      <c r="J75" t="s">
        <v>149</v>
      </c>
      <c r="K75" t="s">
        <v>157</v>
      </c>
      <c r="L75" t="s">
        <v>268</v>
      </c>
      <c r="O75" s="48" t="s">
        <v>246</v>
      </c>
      <c r="P75" s="9" t="s">
        <v>159</v>
      </c>
      <c r="Q75" s="20">
        <v>1710222</v>
      </c>
    </row>
    <row r="76" spans="1:17" x14ac:dyDescent="0.15">
      <c r="A76">
        <v>75</v>
      </c>
      <c r="B76" t="s">
        <v>78</v>
      </c>
      <c r="C76" s="70">
        <v>38411</v>
      </c>
      <c r="D76" t="s">
        <v>177</v>
      </c>
      <c r="E76">
        <v>432467</v>
      </c>
      <c r="F76" t="s">
        <v>224</v>
      </c>
      <c r="G76" t="s">
        <v>163</v>
      </c>
      <c r="H76" t="s">
        <v>114</v>
      </c>
      <c r="I76">
        <v>100001</v>
      </c>
      <c r="J76" t="s">
        <v>150</v>
      </c>
      <c r="K76" t="s">
        <v>157</v>
      </c>
      <c r="L76" t="s">
        <v>269</v>
      </c>
      <c r="O76" s="39"/>
      <c r="P76" s="24" t="s">
        <v>161</v>
      </c>
      <c r="Q76" s="71">
        <v>1252828</v>
      </c>
    </row>
    <row r="77" spans="1:17" x14ac:dyDescent="0.15">
      <c r="A77">
        <v>76</v>
      </c>
      <c r="B77" t="s">
        <v>79</v>
      </c>
      <c r="C77" s="70">
        <v>38399</v>
      </c>
      <c r="D77" t="s">
        <v>177</v>
      </c>
      <c r="E77">
        <v>430079</v>
      </c>
      <c r="F77" t="s">
        <v>224</v>
      </c>
      <c r="G77" t="s">
        <v>107</v>
      </c>
      <c r="H77" t="s">
        <v>114</v>
      </c>
      <c r="I77">
        <v>100002</v>
      </c>
      <c r="J77" t="s">
        <v>151</v>
      </c>
      <c r="K77" t="s">
        <v>157</v>
      </c>
      <c r="L77" t="s">
        <v>268</v>
      </c>
      <c r="O77" s="39"/>
      <c r="P77" s="24" t="s">
        <v>160</v>
      </c>
      <c r="Q77" s="71">
        <v>295898</v>
      </c>
    </row>
    <row r="78" spans="1:17" x14ac:dyDescent="0.15">
      <c r="A78">
        <v>77</v>
      </c>
      <c r="B78" t="s">
        <v>80</v>
      </c>
      <c r="C78" s="70">
        <v>38406</v>
      </c>
      <c r="D78" t="s">
        <v>177</v>
      </c>
      <c r="E78">
        <v>169764</v>
      </c>
      <c r="F78" t="s">
        <v>224</v>
      </c>
      <c r="G78" t="s">
        <v>108</v>
      </c>
      <c r="H78" t="s">
        <v>114</v>
      </c>
      <c r="I78">
        <v>100003</v>
      </c>
      <c r="J78" t="s">
        <v>152</v>
      </c>
      <c r="K78" t="s">
        <v>157</v>
      </c>
      <c r="L78" t="s">
        <v>268</v>
      </c>
      <c r="O78" s="39"/>
      <c r="P78" s="24" t="s">
        <v>157</v>
      </c>
      <c r="Q78" s="71">
        <v>109693</v>
      </c>
    </row>
    <row r="79" spans="1:17" x14ac:dyDescent="0.15">
      <c r="A79">
        <v>78</v>
      </c>
      <c r="B79" t="s">
        <v>81</v>
      </c>
      <c r="C79" s="70">
        <v>38386</v>
      </c>
      <c r="D79" t="s">
        <v>177</v>
      </c>
      <c r="E79">
        <v>65278</v>
      </c>
      <c r="F79" t="s">
        <v>224</v>
      </c>
      <c r="G79" t="s">
        <v>106</v>
      </c>
      <c r="H79" t="s">
        <v>114</v>
      </c>
      <c r="I79">
        <v>500000</v>
      </c>
      <c r="J79" t="s">
        <v>153</v>
      </c>
      <c r="K79" t="s">
        <v>157</v>
      </c>
      <c r="L79" t="s">
        <v>270</v>
      </c>
      <c r="O79" s="9" t="s">
        <v>207</v>
      </c>
      <c r="P79" s="10"/>
      <c r="Q79" s="20">
        <v>3368641</v>
      </c>
    </row>
    <row r="80" spans="1:17" x14ac:dyDescent="0.15">
      <c r="A80">
        <v>79</v>
      </c>
      <c r="B80" t="s">
        <v>82</v>
      </c>
      <c r="C80" s="70">
        <v>38752</v>
      </c>
      <c r="D80" t="s">
        <v>177</v>
      </c>
      <c r="E80">
        <v>474394</v>
      </c>
      <c r="F80" t="s">
        <v>226</v>
      </c>
      <c r="G80" t="s">
        <v>106</v>
      </c>
      <c r="H80" t="s">
        <v>114</v>
      </c>
      <c r="I80">
        <v>500000</v>
      </c>
      <c r="J80" t="s">
        <v>154</v>
      </c>
      <c r="K80" t="s">
        <v>157</v>
      </c>
      <c r="L80" t="s">
        <v>221</v>
      </c>
      <c r="O80" s="48" t="s">
        <v>242</v>
      </c>
      <c r="P80" s="9" t="s">
        <v>158</v>
      </c>
      <c r="Q80" s="20">
        <v>1557177</v>
      </c>
    </row>
    <row r="81" spans="1:17" x14ac:dyDescent="0.15">
      <c r="A81">
        <v>80</v>
      </c>
      <c r="B81" t="s">
        <v>83</v>
      </c>
      <c r="C81" s="70">
        <v>38801</v>
      </c>
      <c r="D81" t="s">
        <v>171</v>
      </c>
      <c r="E81">
        <v>235000</v>
      </c>
      <c r="F81" t="s">
        <v>227</v>
      </c>
      <c r="G81" t="s">
        <v>163</v>
      </c>
      <c r="H81" t="s">
        <v>114</v>
      </c>
      <c r="I81">
        <v>500000</v>
      </c>
      <c r="J81" t="s">
        <v>155</v>
      </c>
      <c r="K81" t="s">
        <v>157</v>
      </c>
      <c r="L81" t="s">
        <v>221</v>
      </c>
      <c r="O81" s="39"/>
      <c r="P81" s="24" t="s">
        <v>157</v>
      </c>
      <c r="Q81" s="71">
        <v>590739</v>
      </c>
    </row>
    <row r="82" spans="1:17" x14ac:dyDescent="0.15">
      <c r="A82">
        <v>81</v>
      </c>
      <c r="B82" t="s">
        <v>84</v>
      </c>
      <c r="C82" s="70">
        <v>38807</v>
      </c>
      <c r="D82" t="s">
        <v>172</v>
      </c>
      <c r="E82">
        <v>292851</v>
      </c>
      <c r="F82" t="s">
        <v>227</v>
      </c>
      <c r="G82" t="s">
        <v>107</v>
      </c>
      <c r="H82" t="s">
        <v>114</v>
      </c>
      <c r="I82">
        <v>500000</v>
      </c>
      <c r="J82" t="s">
        <v>156</v>
      </c>
      <c r="K82" t="s">
        <v>160</v>
      </c>
      <c r="L82" t="s">
        <v>269</v>
      </c>
      <c r="O82" s="39"/>
      <c r="P82" s="24" t="s">
        <v>160</v>
      </c>
      <c r="Q82" s="71">
        <v>464446</v>
      </c>
    </row>
    <row r="83" spans="1:17" x14ac:dyDescent="0.15">
      <c r="A83">
        <v>82</v>
      </c>
      <c r="B83" t="s">
        <v>85</v>
      </c>
      <c r="C83" s="70">
        <v>38799</v>
      </c>
      <c r="D83" t="s">
        <v>173</v>
      </c>
      <c r="E83">
        <v>467826</v>
      </c>
      <c r="F83" t="s">
        <v>227</v>
      </c>
      <c r="G83" t="s">
        <v>108</v>
      </c>
      <c r="H83" t="s">
        <v>114</v>
      </c>
      <c r="I83">
        <v>500000</v>
      </c>
      <c r="J83" t="s">
        <v>118</v>
      </c>
      <c r="K83" t="s">
        <v>160</v>
      </c>
      <c r="L83" t="s">
        <v>268</v>
      </c>
      <c r="O83" s="39"/>
      <c r="P83" s="24" t="s">
        <v>159</v>
      </c>
      <c r="Q83" s="71">
        <v>462730</v>
      </c>
    </row>
    <row r="84" spans="1:17" x14ac:dyDescent="0.15">
      <c r="A84">
        <v>83</v>
      </c>
      <c r="B84" t="s">
        <v>86</v>
      </c>
      <c r="C84" s="70">
        <v>38800</v>
      </c>
      <c r="D84" t="s">
        <v>174</v>
      </c>
      <c r="E84">
        <v>160378</v>
      </c>
      <c r="F84" t="s">
        <v>227</v>
      </c>
      <c r="G84" t="s">
        <v>106</v>
      </c>
      <c r="H84" t="s">
        <v>113</v>
      </c>
      <c r="I84">
        <v>500000</v>
      </c>
      <c r="J84" t="s">
        <v>119</v>
      </c>
      <c r="K84" t="s">
        <v>160</v>
      </c>
      <c r="L84" t="s">
        <v>268</v>
      </c>
      <c r="O84" s="39"/>
      <c r="P84" s="24" t="s">
        <v>161</v>
      </c>
      <c r="Q84" s="71">
        <v>236111</v>
      </c>
    </row>
    <row r="85" spans="1:17" x14ac:dyDescent="0.15">
      <c r="A85">
        <v>84</v>
      </c>
      <c r="B85" t="s">
        <v>87</v>
      </c>
      <c r="C85" s="70">
        <v>38801</v>
      </c>
      <c r="D85" t="s">
        <v>175</v>
      </c>
      <c r="E85">
        <v>213007</v>
      </c>
      <c r="F85" t="s">
        <v>227</v>
      </c>
      <c r="G85" t="s">
        <v>109</v>
      </c>
      <c r="H85" t="s">
        <v>113</v>
      </c>
      <c r="I85">
        <v>500000</v>
      </c>
      <c r="J85" t="s">
        <v>120</v>
      </c>
      <c r="K85" t="s">
        <v>160</v>
      </c>
      <c r="L85" t="s">
        <v>221</v>
      </c>
      <c r="O85" s="9" t="s">
        <v>201</v>
      </c>
      <c r="P85" s="10"/>
      <c r="Q85" s="20">
        <v>3311203</v>
      </c>
    </row>
    <row r="86" spans="1:17" x14ac:dyDescent="0.15">
      <c r="A86">
        <v>85</v>
      </c>
      <c r="B86" t="s">
        <v>88</v>
      </c>
      <c r="C86" s="70">
        <v>38802</v>
      </c>
      <c r="D86" t="s">
        <v>176</v>
      </c>
      <c r="E86">
        <v>83931</v>
      </c>
      <c r="F86" t="s">
        <v>227</v>
      </c>
      <c r="G86" t="s">
        <v>107</v>
      </c>
      <c r="H86" t="s">
        <v>115</v>
      </c>
      <c r="I86">
        <v>10002</v>
      </c>
      <c r="J86" t="s">
        <v>121</v>
      </c>
      <c r="K86" t="s">
        <v>160</v>
      </c>
      <c r="L86" t="s">
        <v>270</v>
      </c>
      <c r="O86" s="48" t="s">
        <v>235</v>
      </c>
      <c r="P86" s="9" t="s">
        <v>161</v>
      </c>
      <c r="Q86" s="20">
        <v>2130229</v>
      </c>
    </row>
    <row r="87" spans="1:17" x14ac:dyDescent="0.15">
      <c r="A87">
        <v>86</v>
      </c>
      <c r="B87" t="s">
        <v>89</v>
      </c>
      <c r="C87" s="70">
        <v>38803</v>
      </c>
      <c r="D87" t="s">
        <v>177</v>
      </c>
      <c r="E87">
        <v>189065</v>
      </c>
      <c r="F87" t="s">
        <v>227</v>
      </c>
      <c r="G87" t="s">
        <v>110</v>
      </c>
      <c r="H87" t="s">
        <v>114</v>
      </c>
      <c r="I87">
        <v>100000</v>
      </c>
      <c r="J87" t="s">
        <v>122</v>
      </c>
      <c r="K87" t="s">
        <v>160</v>
      </c>
      <c r="L87" t="s">
        <v>269</v>
      </c>
      <c r="O87" s="39"/>
      <c r="P87" s="24" t="s">
        <v>160</v>
      </c>
      <c r="Q87" s="71">
        <v>2045869</v>
      </c>
    </row>
    <row r="88" spans="1:17" x14ac:dyDescent="0.15">
      <c r="A88">
        <v>87</v>
      </c>
      <c r="B88" t="s">
        <v>90</v>
      </c>
      <c r="C88" s="70">
        <v>38804</v>
      </c>
      <c r="D88" t="s">
        <v>178</v>
      </c>
      <c r="E88">
        <v>443378</v>
      </c>
      <c r="F88" t="s">
        <v>227</v>
      </c>
      <c r="G88" t="s">
        <v>111</v>
      </c>
      <c r="H88" t="s">
        <v>114</v>
      </c>
      <c r="I88">
        <v>100001</v>
      </c>
      <c r="J88" t="s">
        <v>123</v>
      </c>
      <c r="K88" t="s">
        <v>160</v>
      </c>
      <c r="L88" t="s">
        <v>270</v>
      </c>
      <c r="O88" s="39"/>
      <c r="P88" s="24" t="s">
        <v>159</v>
      </c>
      <c r="Q88" s="71">
        <v>1554634</v>
      </c>
    </row>
    <row r="89" spans="1:17" x14ac:dyDescent="0.15">
      <c r="A89">
        <v>88</v>
      </c>
      <c r="B89" t="s">
        <v>91</v>
      </c>
      <c r="C89" s="70">
        <v>38805</v>
      </c>
      <c r="D89" t="s">
        <v>179</v>
      </c>
      <c r="E89">
        <v>139061</v>
      </c>
      <c r="F89" t="s">
        <v>227</v>
      </c>
      <c r="G89" t="s">
        <v>112</v>
      </c>
      <c r="H89" t="s">
        <v>114</v>
      </c>
      <c r="I89">
        <v>100002</v>
      </c>
      <c r="J89" t="s">
        <v>124</v>
      </c>
      <c r="K89" t="s">
        <v>160</v>
      </c>
      <c r="L89" t="s">
        <v>270</v>
      </c>
      <c r="O89" s="39"/>
      <c r="P89" s="24" t="s">
        <v>158</v>
      </c>
      <c r="Q89" s="71">
        <v>1218794</v>
      </c>
    </row>
    <row r="90" spans="1:17" x14ac:dyDescent="0.15">
      <c r="A90">
        <v>89</v>
      </c>
      <c r="B90" t="s">
        <v>92</v>
      </c>
      <c r="C90" s="70">
        <v>38806</v>
      </c>
      <c r="D90" t="s">
        <v>180</v>
      </c>
      <c r="E90">
        <v>412751</v>
      </c>
      <c r="F90" t="s">
        <v>227</v>
      </c>
      <c r="G90" t="s">
        <v>163</v>
      </c>
      <c r="H90" t="s">
        <v>114</v>
      </c>
      <c r="I90">
        <v>100003</v>
      </c>
      <c r="J90" t="s">
        <v>125</v>
      </c>
      <c r="K90" t="s">
        <v>160</v>
      </c>
      <c r="L90" t="s">
        <v>221</v>
      </c>
      <c r="O90" s="39"/>
      <c r="P90" s="24" t="s">
        <v>157</v>
      </c>
      <c r="Q90" s="71">
        <v>639825</v>
      </c>
    </row>
    <row r="91" spans="1:17" x14ac:dyDescent="0.15">
      <c r="A91">
        <v>90</v>
      </c>
      <c r="B91" t="s">
        <v>93</v>
      </c>
      <c r="C91" s="70">
        <v>38807</v>
      </c>
      <c r="D91" t="s">
        <v>181</v>
      </c>
      <c r="E91">
        <v>56942</v>
      </c>
      <c r="F91" t="s">
        <v>227</v>
      </c>
      <c r="G91" t="s">
        <v>106</v>
      </c>
      <c r="H91" t="s">
        <v>113</v>
      </c>
      <c r="I91">
        <v>500000</v>
      </c>
      <c r="J91" t="s">
        <v>126</v>
      </c>
      <c r="K91" t="s">
        <v>160</v>
      </c>
      <c r="L91" t="s">
        <v>268</v>
      </c>
      <c r="O91" s="9" t="s">
        <v>213</v>
      </c>
      <c r="P91" s="10"/>
      <c r="Q91" s="20">
        <v>7589351</v>
      </c>
    </row>
    <row r="92" spans="1:17" x14ac:dyDescent="0.15">
      <c r="A92">
        <v>91</v>
      </c>
      <c r="B92" t="s">
        <v>94</v>
      </c>
      <c r="C92" s="70">
        <v>38808</v>
      </c>
      <c r="D92" t="s">
        <v>167</v>
      </c>
      <c r="E92">
        <v>374361</v>
      </c>
      <c r="F92" t="s">
        <v>230</v>
      </c>
      <c r="G92" t="s">
        <v>163</v>
      </c>
      <c r="H92" t="s">
        <v>113</v>
      </c>
      <c r="I92">
        <v>500000</v>
      </c>
      <c r="J92" t="s">
        <v>127</v>
      </c>
      <c r="K92" t="s">
        <v>160</v>
      </c>
      <c r="L92" t="s">
        <v>268</v>
      </c>
      <c r="O92" s="48" t="s">
        <v>241</v>
      </c>
      <c r="P92" s="9" t="s">
        <v>160</v>
      </c>
      <c r="Q92" s="20">
        <v>2876111</v>
      </c>
    </row>
    <row r="93" spans="1:17" x14ac:dyDescent="0.15">
      <c r="A93">
        <v>92</v>
      </c>
      <c r="B93" t="s">
        <v>95</v>
      </c>
      <c r="C93" s="70">
        <v>38809</v>
      </c>
      <c r="D93" t="s">
        <v>168</v>
      </c>
      <c r="E93">
        <v>371699</v>
      </c>
      <c r="F93" t="s">
        <v>230</v>
      </c>
      <c r="G93" t="s">
        <v>107</v>
      </c>
      <c r="H93" t="s">
        <v>113</v>
      </c>
      <c r="I93">
        <v>500000</v>
      </c>
      <c r="J93" t="s">
        <v>128</v>
      </c>
      <c r="K93" t="s">
        <v>160</v>
      </c>
      <c r="L93" t="s">
        <v>221</v>
      </c>
      <c r="O93" s="39"/>
      <c r="P93" s="24" t="s">
        <v>157</v>
      </c>
      <c r="Q93" s="71">
        <v>2733919</v>
      </c>
    </row>
    <row r="94" spans="1:17" x14ac:dyDescent="0.15">
      <c r="A94">
        <v>93</v>
      </c>
      <c r="B94" t="s">
        <v>96</v>
      </c>
      <c r="C94" s="70">
        <v>38810</v>
      </c>
      <c r="D94" t="s">
        <v>169</v>
      </c>
      <c r="E94">
        <v>193572</v>
      </c>
      <c r="F94" t="s">
        <v>230</v>
      </c>
      <c r="G94" t="s">
        <v>108</v>
      </c>
      <c r="H94" t="s">
        <v>113</v>
      </c>
      <c r="I94">
        <v>500000</v>
      </c>
      <c r="J94" t="s">
        <v>129</v>
      </c>
      <c r="K94" t="s">
        <v>160</v>
      </c>
      <c r="L94" t="s">
        <v>269</v>
      </c>
      <c r="O94" s="39"/>
      <c r="P94" s="24" t="s">
        <v>161</v>
      </c>
      <c r="Q94" s="71">
        <v>2244533</v>
      </c>
    </row>
    <row r="95" spans="1:17" x14ac:dyDescent="0.15">
      <c r="A95">
        <v>94</v>
      </c>
      <c r="B95" t="s">
        <v>97</v>
      </c>
      <c r="C95" s="70">
        <v>38811</v>
      </c>
      <c r="D95" t="s">
        <v>170</v>
      </c>
      <c r="E95">
        <v>296767</v>
      </c>
      <c r="F95" t="s">
        <v>230</v>
      </c>
      <c r="G95" t="s">
        <v>106</v>
      </c>
      <c r="H95" t="s">
        <v>113</v>
      </c>
      <c r="I95">
        <v>500000</v>
      </c>
      <c r="J95" t="s">
        <v>130</v>
      </c>
      <c r="K95" t="s">
        <v>160</v>
      </c>
      <c r="L95" t="s">
        <v>268</v>
      </c>
      <c r="O95" s="39"/>
      <c r="P95" s="24" t="s">
        <v>159</v>
      </c>
      <c r="Q95" s="71">
        <v>2036659</v>
      </c>
    </row>
    <row r="96" spans="1:17" x14ac:dyDescent="0.15">
      <c r="A96">
        <v>95</v>
      </c>
      <c r="B96" t="s">
        <v>98</v>
      </c>
      <c r="C96" s="70">
        <v>37998</v>
      </c>
      <c r="D96" t="s">
        <v>171</v>
      </c>
      <c r="E96">
        <v>366994</v>
      </c>
      <c r="F96" t="s">
        <v>222</v>
      </c>
      <c r="G96" t="s">
        <v>109</v>
      </c>
      <c r="H96" t="s">
        <v>113</v>
      </c>
      <c r="I96">
        <v>500000</v>
      </c>
      <c r="J96" t="s">
        <v>131</v>
      </c>
      <c r="K96" t="s">
        <v>160</v>
      </c>
      <c r="L96" t="s">
        <v>268</v>
      </c>
      <c r="O96" s="39"/>
      <c r="P96" s="24" t="s">
        <v>158</v>
      </c>
      <c r="Q96" s="71">
        <v>1284364</v>
      </c>
    </row>
    <row r="97" spans="1:17" x14ac:dyDescent="0.15">
      <c r="A97">
        <v>96</v>
      </c>
      <c r="B97" t="s">
        <v>99</v>
      </c>
      <c r="C97" s="70">
        <v>37989</v>
      </c>
      <c r="D97" t="s">
        <v>172</v>
      </c>
      <c r="E97">
        <v>321836</v>
      </c>
      <c r="F97" t="s">
        <v>222</v>
      </c>
      <c r="G97" t="s">
        <v>107</v>
      </c>
      <c r="H97" t="s">
        <v>113</v>
      </c>
      <c r="I97">
        <v>500000</v>
      </c>
      <c r="J97" t="s">
        <v>132</v>
      </c>
      <c r="K97" t="s">
        <v>160</v>
      </c>
      <c r="L97" t="s">
        <v>268</v>
      </c>
      <c r="O97" s="9" t="s">
        <v>200</v>
      </c>
      <c r="P97" s="10"/>
      <c r="Q97" s="20">
        <v>11175586</v>
      </c>
    </row>
    <row r="98" spans="1:17" x14ac:dyDescent="0.15">
      <c r="A98">
        <v>97</v>
      </c>
      <c r="B98" t="s">
        <v>100</v>
      </c>
      <c r="C98" s="70">
        <v>38001</v>
      </c>
      <c r="D98" t="s">
        <v>173</v>
      </c>
      <c r="E98">
        <v>347834</v>
      </c>
      <c r="F98" t="s">
        <v>222</v>
      </c>
      <c r="G98" t="s">
        <v>110</v>
      </c>
      <c r="H98" t="s">
        <v>113</v>
      </c>
      <c r="I98">
        <v>500000</v>
      </c>
      <c r="J98" t="s">
        <v>133</v>
      </c>
      <c r="K98" t="s">
        <v>158</v>
      </c>
      <c r="L98" t="s">
        <v>269</v>
      </c>
      <c r="O98" s="48" t="s">
        <v>247</v>
      </c>
      <c r="P98" s="9" t="s">
        <v>161</v>
      </c>
      <c r="Q98" s="20">
        <v>1643948</v>
      </c>
    </row>
    <row r="99" spans="1:17" x14ac:dyDescent="0.15">
      <c r="A99">
        <v>98</v>
      </c>
      <c r="B99" t="s">
        <v>101</v>
      </c>
      <c r="C99" s="70">
        <v>38011</v>
      </c>
      <c r="D99" t="s">
        <v>174</v>
      </c>
      <c r="E99">
        <v>320364</v>
      </c>
      <c r="F99" t="s">
        <v>222</v>
      </c>
      <c r="G99" t="s">
        <v>111</v>
      </c>
      <c r="H99" t="s">
        <v>114</v>
      </c>
      <c r="I99">
        <v>100000</v>
      </c>
      <c r="J99" t="s">
        <v>134</v>
      </c>
      <c r="K99" t="s">
        <v>159</v>
      </c>
      <c r="L99" t="s">
        <v>221</v>
      </c>
      <c r="O99" s="39"/>
      <c r="P99" s="24" t="s">
        <v>159</v>
      </c>
      <c r="Q99" s="71">
        <v>1431226</v>
      </c>
    </row>
    <row r="100" spans="1:17" x14ac:dyDescent="0.15">
      <c r="A100">
        <v>99</v>
      </c>
      <c r="B100" t="s">
        <v>102</v>
      </c>
      <c r="C100" s="70">
        <v>37998</v>
      </c>
      <c r="D100" t="s">
        <v>175</v>
      </c>
      <c r="E100">
        <v>164330</v>
      </c>
      <c r="F100" t="s">
        <v>222</v>
      </c>
      <c r="G100" t="s">
        <v>112</v>
      </c>
      <c r="H100" t="s">
        <v>115</v>
      </c>
      <c r="I100">
        <v>10000</v>
      </c>
      <c r="J100" t="s">
        <v>135</v>
      </c>
      <c r="K100" t="s">
        <v>160</v>
      </c>
      <c r="L100" t="s">
        <v>221</v>
      </c>
      <c r="O100" s="39"/>
      <c r="P100" s="24" t="s">
        <v>157</v>
      </c>
      <c r="Q100" s="71">
        <v>661760</v>
      </c>
    </row>
    <row r="101" spans="1:17" x14ac:dyDescent="0.15">
      <c r="A101">
        <v>100</v>
      </c>
      <c r="B101" t="s">
        <v>103</v>
      </c>
      <c r="C101" s="70">
        <v>37989</v>
      </c>
      <c r="D101" t="s">
        <v>176</v>
      </c>
      <c r="E101">
        <v>87484</v>
      </c>
      <c r="F101" t="s">
        <v>222</v>
      </c>
      <c r="G101" t="s">
        <v>163</v>
      </c>
      <c r="H101" t="s">
        <v>115</v>
      </c>
      <c r="I101">
        <v>10001</v>
      </c>
      <c r="J101" t="s">
        <v>136</v>
      </c>
      <c r="K101" t="s">
        <v>161</v>
      </c>
      <c r="L101" t="s">
        <v>269</v>
      </c>
      <c r="O101" s="39"/>
      <c r="P101" s="24" t="s">
        <v>160</v>
      </c>
      <c r="Q101" s="71">
        <v>345428</v>
      </c>
    </row>
    <row r="102" spans="1:17" x14ac:dyDescent="0.15">
      <c r="A102">
        <v>101</v>
      </c>
      <c r="B102" t="s">
        <v>104</v>
      </c>
      <c r="C102" s="70">
        <v>38001</v>
      </c>
      <c r="D102" t="s">
        <v>177</v>
      </c>
      <c r="E102">
        <v>476020</v>
      </c>
      <c r="F102" t="s">
        <v>222</v>
      </c>
      <c r="G102" t="s">
        <v>163</v>
      </c>
      <c r="H102" t="s">
        <v>115</v>
      </c>
      <c r="I102">
        <v>10002</v>
      </c>
      <c r="J102" t="s">
        <v>137</v>
      </c>
      <c r="K102" t="s">
        <v>157</v>
      </c>
      <c r="L102" t="s">
        <v>221</v>
      </c>
      <c r="O102" s="9" t="s">
        <v>212</v>
      </c>
      <c r="P102" s="10"/>
      <c r="Q102" s="20">
        <v>4082362</v>
      </c>
    </row>
    <row r="103" spans="1:17" x14ac:dyDescent="0.15">
      <c r="A103">
        <v>102</v>
      </c>
      <c r="B103" t="s">
        <v>105</v>
      </c>
      <c r="C103" s="70">
        <v>38011</v>
      </c>
      <c r="D103" t="s">
        <v>178</v>
      </c>
      <c r="E103">
        <v>42254</v>
      </c>
      <c r="F103" t="s">
        <v>222</v>
      </c>
      <c r="G103" t="s">
        <v>107</v>
      </c>
      <c r="H103" t="s">
        <v>114</v>
      </c>
      <c r="I103">
        <v>100000</v>
      </c>
      <c r="J103" t="s">
        <v>120</v>
      </c>
      <c r="K103" t="s">
        <v>158</v>
      </c>
      <c r="L103" t="s">
        <v>221</v>
      </c>
      <c r="O103" s="48" t="s">
        <v>228</v>
      </c>
      <c r="P103" s="9" t="s">
        <v>159</v>
      </c>
      <c r="Q103" s="20">
        <v>1277308</v>
      </c>
    </row>
    <row r="104" spans="1:17" x14ac:dyDescent="0.15">
      <c r="A104">
        <v>103</v>
      </c>
      <c r="B104" t="s">
        <v>6</v>
      </c>
      <c r="C104" s="70">
        <v>37998</v>
      </c>
      <c r="D104" t="s">
        <v>179</v>
      </c>
      <c r="E104">
        <v>52225</v>
      </c>
      <c r="F104" t="s">
        <v>222</v>
      </c>
      <c r="G104" t="s">
        <v>106</v>
      </c>
      <c r="H104" t="s">
        <v>113</v>
      </c>
      <c r="I104">
        <v>500000</v>
      </c>
      <c r="J104" t="s">
        <v>116</v>
      </c>
      <c r="K104" t="s">
        <v>157</v>
      </c>
      <c r="L104" t="s">
        <v>268</v>
      </c>
      <c r="O104" s="39"/>
      <c r="P104" s="24" t="s">
        <v>157</v>
      </c>
      <c r="Q104" s="71">
        <v>872353</v>
      </c>
    </row>
    <row r="105" spans="1:17" x14ac:dyDescent="0.15">
      <c r="A105">
        <v>104</v>
      </c>
      <c r="B105" t="s">
        <v>7</v>
      </c>
      <c r="C105" s="70">
        <v>37989</v>
      </c>
      <c r="D105" t="s">
        <v>180</v>
      </c>
      <c r="E105">
        <v>310311</v>
      </c>
      <c r="F105" t="s">
        <v>222</v>
      </c>
      <c r="G105" t="s">
        <v>163</v>
      </c>
      <c r="H105" t="s">
        <v>114</v>
      </c>
      <c r="I105">
        <v>100000</v>
      </c>
      <c r="J105" t="s">
        <v>117</v>
      </c>
      <c r="K105" t="s">
        <v>158</v>
      </c>
      <c r="L105" t="s">
        <v>269</v>
      </c>
      <c r="O105" s="39"/>
      <c r="P105" s="24" t="s">
        <v>161</v>
      </c>
      <c r="Q105" s="71">
        <v>832458</v>
      </c>
    </row>
    <row r="106" spans="1:17" x14ac:dyDescent="0.15">
      <c r="A106">
        <v>105</v>
      </c>
      <c r="B106" t="s">
        <v>8</v>
      </c>
      <c r="C106" s="70">
        <v>38001</v>
      </c>
      <c r="D106" t="s">
        <v>181</v>
      </c>
      <c r="E106">
        <v>460950</v>
      </c>
      <c r="F106" t="s">
        <v>222</v>
      </c>
      <c r="G106" t="s">
        <v>107</v>
      </c>
      <c r="H106" t="s">
        <v>115</v>
      </c>
      <c r="I106">
        <v>10000</v>
      </c>
      <c r="J106" t="s">
        <v>118</v>
      </c>
      <c r="K106" t="s">
        <v>159</v>
      </c>
      <c r="L106" t="s">
        <v>268</v>
      </c>
      <c r="O106" s="39"/>
      <c r="P106" s="24" t="s">
        <v>160</v>
      </c>
      <c r="Q106" s="71">
        <v>529481</v>
      </c>
    </row>
    <row r="107" spans="1:17" x14ac:dyDescent="0.15">
      <c r="A107">
        <v>106</v>
      </c>
      <c r="B107" t="s">
        <v>9</v>
      </c>
      <c r="C107" s="70">
        <v>38011</v>
      </c>
      <c r="D107" t="s">
        <v>167</v>
      </c>
      <c r="E107">
        <v>407152</v>
      </c>
      <c r="F107" t="s">
        <v>222</v>
      </c>
      <c r="G107" t="s">
        <v>108</v>
      </c>
      <c r="H107" t="s">
        <v>115</v>
      </c>
      <c r="I107">
        <v>10001</v>
      </c>
      <c r="J107" t="s">
        <v>119</v>
      </c>
      <c r="K107" t="s">
        <v>160</v>
      </c>
      <c r="L107" t="s">
        <v>268</v>
      </c>
      <c r="O107" s="39"/>
      <c r="P107" s="24" t="s">
        <v>158</v>
      </c>
      <c r="Q107" s="71">
        <v>453128</v>
      </c>
    </row>
    <row r="108" spans="1:17" x14ac:dyDescent="0.15">
      <c r="A108">
        <v>107</v>
      </c>
      <c r="B108" t="s">
        <v>10</v>
      </c>
      <c r="C108" s="70">
        <v>37998</v>
      </c>
      <c r="D108" t="s">
        <v>168</v>
      </c>
      <c r="E108">
        <v>187905</v>
      </c>
      <c r="F108" t="s">
        <v>222</v>
      </c>
      <c r="G108" t="s">
        <v>106</v>
      </c>
      <c r="H108" t="s">
        <v>115</v>
      </c>
      <c r="I108">
        <v>10002</v>
      </c>
      <c r="J108" t="s">
        <v>120</v>
      </c>
      <c r="K108" t="s">
        <v>161</v>
      </c>
      <c r="L108" t="s">
        <v>270</v>
      </c>
      <c r="O108" s="9" t="s">
        <v>191</v>
      </c>
      <c r="P108" s="10"/>
      <c r="Q108" s="20">
        <v>3964728</v>
      </c>
    </row>
    <row r="109" spans="1:17" x14ac:dyDescent="0.15">
      <c r="A109">
        <v>108</v>
      </c>
      <c r="B109" t="s">
        <v>11</v>
      </c>
      <c r="C109" s="70">
        <v>37989</v>
      </c>
      <c r="D109" t="s">
        <v>169</v>
      </c>
      <c r="E109">
        <v>9992</v>
      </c>
      <c r="F109" t="s">
        <v>222</v>
      </c>
      <c r="G109" t="s">
        <v>109</v>
      </c>
      <c r="H109" t="s">
        <v>114</v>
      </c>
      <c r="I109">
        <v>100000</v>
      </c>
      <c r="J109" t="s">
        <v>121</v>
      </c>
      <c r="K109" t="s">
        <v>157</v>
      </c>
      <c r="L109" t="s">
        <v>269</v>
      </c>
      <c r="O109" s="48" t="s">
        <v>227</v>
      </c>
      <c r="P109" s="9" t="s">
        <v>161</v>
      </c>
      <c r="Q109" s="20">
        <v>16877931</v>
      </c>
    </row>
    <row r="110" spans="1:17" x14ac:dyDescent="0.15">
      <c r="A110">
        <v>109</v>
      </c>
      <c r="B110" t="s">
        <v>12</v>
      </c>
      <c r="C110" s="70">
        <v>38001</v>
      </c>
      <c r="D110" t="s">
        <v>170</v>
      </c>
      <c r="E110">
        <v>121701</v>
      </c>
      <c r="F110" t="s">
        <v>222</v>
      </c>
      <c r="G110" t="s">
        <v>107</v>
      </c>
      <c r="H110" t="s">
        <v>114</v>
      </c>
      <c r="I110">
        <v>100001</v>
      </c>
      <c r="J110" t="s">
        <v>122</v>
      </c>
      <c r="K110" t="s">
        <v>158</v>
      </c>
      <c r="L110" t="s">
        <v>268</v>
      </c>
      <c r="O110" s="39"/>
      <c r="P110" s="24" t="s">
        <v>160</v>
      </c>
      <c r="Q110" s="71">
        <v>9639556</v>
      </c>
    </row>
    <row r="111" spans="1:17" x14ac:dyDescent="0.15">
      <c r="A111">
        <v>110</v>
      </c>
      <c r="B111" t="s">
        <v>13</v>
      </c>
      <c r="C111" s="70">
        <v>37998</v>
      </c>
      <c r="D111" t="s">
        <v>171</v>
      </c>
      <c r="E111">
        <v>369224</v>
      </c>
      <c r="F111" t="s">
        <v>222</v>
      </c>
      <c r="G111" t="s">
        <v>110</v>
      </c>
      <c r="H111" t="s">
        <v>114</v>
      </c>
      <c r="I111">
        <v>100002</v>
      </c>
      <c r="J111" t="s">
        <v>123</v>
      </c>
      <c r="K111" t="s">
        <v>159</v>
      </c>
      <c r="L111" t="s">
        <v>270</v>
      </c>
      <c r="O111" s="39"/>
      <c r="P111" s="24" t="s">
        <v>158</v>
      </c>
      <c r="Q111" s="71">
        <v>9220944</v>
      </c>
    </row>
    <row r="112" spans="1:17" x14ac:dyDescent="0.15">
      <c r="A112">
        <v>111</v>
      </c>
      <c r="B112" t="s">
        <v>14</v>
      </c>
      <c r="C112" s="70">
        <v>37989</v>
      </c>
      <c r="D112" t="s">
        <v>171</v>
      </c>
      <c r="E112">
        <v>338894</v>
      </c>
      <c r="F112" t="s">
        <v>222</v>
      </c>
      <c r="G112" t="s">
        <v>111</v>
      </c>
      <c r="H112" t="s">
        <v>114</v>
      </c>
      <c r="I112">
        <v>100003</v>
      </c>
      <c r="J112" t="s">
        <v>124</v>
      </c>
      <c r="K112" t="s">
        <v>160</v>
      </c>
      <c r="L112" t="s">
        <v>221</v>
      </c>
      <c r="O112" s="39"/>
      <c r="P112" s="24" t="s">
        <v>157</v>
      </c>
      <c r="Q112" s="71">
        <v>9110211</v>
      </c>
    </row>
    <row r="113" spans="1:17" x14ac:dyDescent="0.15">
      <c r="A113">
        <v>112</v>
      </c>
      <c r="B113" t="s">
        <v>15</v>
      </c>
      <c r="C113" s="70">
        <v>38001</v>
      </c>
      <c r="D113" t="s">
        <v>171</v>
      </c>
      <c r="E113">
        <v>217645</v>
      </c>
      <c r="F113" t="s">
        <v>222</v>
      </c>
      <c r="G113" t="s">
        <v>163</v>
      </c>
      <c r="H113" t="s">
        <v>113</v>
      </c>
      <c r="I113">
        <v>500000</v>
      </c>
      <c r="J113" t="s">
        <v>125</v>
      </c>
      <c r="K113" t="s">
        <v>161</v>
      </c>
      <c r="L113" t="s">
        <v>268</v>
      </c>
      <c r="O113" s="39"/>
      <c r="P113" s="24" t="s">
        <v>159</v>
      </c>
      <c r="Q113" s="71">
        <v>7291710</v>
      </c>
    </row>
    <row r="114" spans="1:17" x14ac:dyDescent="0.15">
      <c r="A114">
        <v>113</v>
      </c>
      <c r="B114" t="s">
        <v>16</v>
      </c>
      <c r="C114" s="70">
        <v>38011</v>
      </c>
      <c r="D114" t="s">
        <v>171</v>
      </c>
      <c r="E114">
        <v>222636</v>
      </c>
      <c r="F114" t="s">
        <v>222</v>
      </c>
      <c r="G114" t="s">
        <v>107</v>
      </c>
      <c r="H114" t="s">
        <v>113</v>
      </c>
      <c r="I114">
        <v>500000</v>
      </c>
      <c r="J114" t="s">
        <v>126</v>
      </c>
      <c r="K114" t="s">
        <v>161</v>
      </c>
      <c r="L114" t="s">
        <v>270</v>
      </c>
      <c r="O114" s="9" t="s">
        <v>209</v>
      </c>
      <c r="P114" s="10"/>
      <c r="Q114" s="20">
        <v>52140352</v>
      </c>
    </row>
    <row r="115" spans="1:17" x14ac:dyDescent="0.15">
      <c r="A115">
        <v>114</v>
      </c>
      <c r="B115" t="s">
        <v>17</v>
      </c>
      <c r="C115" s="70">
        <v>38369</v>
      </c>
      <c r="D115" t="s">
        <v>171</v>
      </c>
      <c r="E115">
        <v>62545</v>
      </c>
      <c r="F115" t="s">
        <v>223</v>
      </c>
      <c r="G115" t="s">
        <v>108</v>
      </c>
      <c r="H115" t="s">
        <v>113</v>
      </c>
      <c r="I115">
        <v>500000</v>
      </c>
      <c r="J115" t="s">
        <v>127</v>
      </c>
      <c r="K115" t="s">
        <v>157</v>
      </c>
      <c r="L115" t="s">
        <v>268</v>
      </c>
      <c r="O115" s="48" t="s">
        <v>232</v>
      </c>
      <c r="P115" s="9" t="s">
        <v>160</v>
      </c>
      <c r="Q115" s="20">
        <v>1593276</v>
      </c>
    </row>
    <row r="116" spans="1:17" x14ac:dyDescent="0.15">
      <c r="A116">
        <v>115</v>
      </c>
      <c r="B116" t="s">
        <v>18</v>
      </c>
      <c r="C116" s="70">
        <v>38406</v>
      </c>
      <c r="D116" t="s">
        <v>176</v>
      </c>
      <c r="E116">
        <v>26594</v>
      </c>
      <c r="F116" t="s">
        <v>224</v>
      </c>
      <c r="G116" t="s">
        <v>106</v>
      </c>
      <c r="H116" t="s">
        <v>113</v>
      </c>
      <c r="I116">
        <v>500000</v>
      </c>
      <c r="J116" t="s">
        <v>128</v>
      </c>
      <c r="K116" t="s">
        <v>158</v>
      </c>
      <c r="L116" t="s">
        <v>269</v>
      </c>
      <c r="O116" s="39"/>
      <c r="P116" s="24" t="s">
        <v>161</v>
      </c>
      <c r="Q116" s="71">
        <v>848682</v>
      </c>
    </row>
    <row r="117" spans="1:17" x14ac:dyDescent="0.15">
      <c r="A117">
        <v>116</v>
      </c>
      <c r="B117" t="s">
        <v>19</v>
      </c>
      <c r="C117" s="70">
        <v>38384</v>
      </c>
      <c r="D117" t="s">
        <v>177</v>
      </c>
      <c r="E117">
        <v>159917</v>
      </c>
      <c r="F117" t="s">
        <v>224</v>
      </c>
      <c r="G117" t="s">
        <v>106</v>
      </c>
      <c r="H117" t="s">
        <v>113</v>
      </c>
      <c r="I117">
        <v>500000</v>
      </c>
      <c r="J117" t="s">
        <v>129</v>
      </c>
      <c r="K117" t="s">
        <v>159</v>
      </c>
      <c r="L117" t="s">
        <v>268</v>
      </c>
      <c r="O117" s="39"/>
      <c r="P117" s="24" t="s">
        <v>158</v>
      </c>
      <c r="Q117" s="71">
        <v>731506</v>
      </c>
    </row>
    <row r="118" spans="1:17" x14ac:dyDescent="0.15">
      <c r="A118">
        <v>117</v>
      </c>
      <c r="B118" t="s">
        <v>6</v>
      </c>
      <c r="C118" s="70">
        <v>38022</v>
      </c>
      <c r="D118" t="s">
        <v>178</v>
      </c>
      <c r="E118">
        <v>41381</v>
      </c>
      <c r="F118" t="s">
        <v>225</v>
      </c>
      <c r="G118" t="s">
        <v>106</v>
      </c>
      <c r="H118" t="s">
        <v>113</v>
      </c>
      <c r="I118">
        <v>500000</v>
      </c>
      <c r="J118" t="s">
        <v>116</v>
      </c>
      <c r="K118" t="s">
        <v>157</v>
      </c>
      <c r="L118" t="s">
        <v>268</v>
      </c>
      <c r="O118" s="39"/>
      <c r="P118" s="24" t="s">
        <v>157</v>
      </c>
      <c r="Q118" s="71">
        <v>590647</v>
      </c>
    </row>
    <row r="119" spans="1:17" x14ac:dyDescent="0.15">
      <c r="A119">
        <v>118</v>
      </c>
      <c r="B119" t="s">
        <v>7</v>
      </c>
      <c r="C119" s="70">
        <v>38411</v>
      </c>
      <c r="D119" t="s">
        <v>179</v>
      </c>
      <c r="E119">
        <v>331752</v>
      </c>
      <c r="F119" t="s">
        <v>224</v>
      </c>
      <c r="G119" t="s">
        <v>163</v>
      </c>
      <c r="H119" t="s">
        <v>114</v>
      </c>
      <c r="I119">
        <v>100000</v>
      </c>
      <c r="J119" t="s">
        <v>117</v>
      </c>
      <c r="K119" t="s">
        <v>158</v>
      </c>
      <c r="L119" t="s">
        <v>269</v>
      </c>
      <c r="O119" s="39"/>
      <c r="P119" s="24" t="s">
        <v>159</v>
      </c>
      <c r="Q119" s="71">
        <v>406793</v>
      </c>
    </row>
    <row r="120" spans="1:17" x14ac:dyDescent="0.15">
      <c r="A120">
        <v>119</v>
      </c>
      <c r="B120" t="s">
        <v>8</v>
      </c>
      <c r="C120" s="70">
        <v>38399</v>
      </c>
      <c r="D120" t="s">
        <v>179</v>
      </c>
      <c r="E120">
        <v>302395</v>
      </c>
      <c r="F120" t="s">
        <v>224</v>
      </c>
      <c r="G120" t="s">
        <v>107</v>
      </c>
      <c r="H120" t="s">
        <v>115</v>
      </c>
      <c r="I120">
        <v>10000</v>
      </c>
      <c r="J120" t="s">
        <v>118</v>
      </c>
      <c r="K120" t="s">
        <v>159</v>
      </c>
      <c r="L120" t="s">
        <v>268</v>
      </c>
      <c r="O120" s="9" t="s">
        <v>193</v>
      </c>
      <c r="P120" s="10"/>
      <c r="Q120" s="20">
        <v>4170904</v>
      </c>
    </row>
    <row r="121" spans="1:17" x14ac:dyDescent="0.15">
      <c r="A121">
        <v>120</v>
      </c>
      <c r="B121" t="s">
        <v>9</v>
      </c>
      <c r="C121" s="70">
        <v>38406</v>
      </c>
      <c r="D121" t="s">
        <v>179</v>
      </c>
      <c r="E121">
        <v>320121</v>
      </c>
      <c r="F121" t="s">
        <v>224</v>
      </c>
      <c r="G121" t="s">
        <v>108</v>
      </c>
      <c r="H121" t="s">
        <v>115</v>
      </c>
      <c r="I121">
        <v>10001</v>
      </c>
      <c r="J121" t="s">
        <v>119</v>
      </c>
      <c r="K121" t="s">
        <v>160</v>
      </c>
      <c r="L121" t="s">
        <v>268</v>
      </c>
      <c r="O121" s="48" t="s">
        <v>234</v>
      </c>
      <c r="P121" s="9" t="s">
        <v>161</v>
      </c>
      <c r="Q121" s="20">
        <v>9952875</v>
      </c>
    </row>
    <row r="122" spans="1:17" x14ac:dyDescent="0.15">
      <c r="A122">
        <v>121</v>
      </c>
      <c r="B122" t="s">
        <v>10</v>
      </c>
      <c r="C122" s="70">
        <v>38386</v>
      </c>
      <c r="D122" t="s">
        <v>179</v>
      </c>
      <c r="E122">
        <v>370148</v>
      </c>
      <c r="F122" t="s">
        <v>224</v>
      </c>
      <c r="G122" t="s">
        <v>106</v>
      </c>
      <c r="H122" t="s">
        <v>115</v>
      </c>
      <c r="I122">
        <v>10002</v>
      </c>
      <c r="J122" t="s">
        <v>120</v>
      </c>
      <c r="K122" t="s">
        <v>161</v>
      </c>
      <c r="L122" t="s">
        <v>270</v>
      </c>
      <c r="O122" s="39"/>
      <c r="P122" s="24" t="s">
        <v>157</v>
      </c>
      <c r="Q122" s="71">
        <v>8182670</v>
      </c>
    </row>
    <row r="123" spans="1:17" x14ac:dyDescent="0.15">
      <c r="A123">
        <v>122</v>
      </c>
      <c r="B123" t="s">
        <v>11</v>
      </c>
      <c r="C123" s="70">
        <v>38752</v>
      </c>
      <c r="D123" t="s">
        <v>179</v>
      </c>
      <c r="E123">
        <v>464247</v>
      </c>
      <c r="F123" t="s">
        <v>226</v>
      </c>
      <c r="G123" t="s">
        <v>109</v>
      </c>
      <c r="H123" t="s">
        <v>114</v>
      </c>
      <c r="I123">
        <v>100000</v>
      </c>
      <c r="J123" t="s">
        <v>121</v>
      </c>
      <c r="K123" t="s">
        <v>157</v>
      </c>
      <c r="L123" t="s">
        <v>269</v>
      </c>
      <c r="O123" s="39"/>
      <c r="P123" s="24" t="s">
        <v>159</v>
      </c>
      <c r="Q123" s="71">
        <v>6974305</v>
      </c>
    </row>
    <row r="124" spans="1:17" x14ac:dyDescent="0.15">
      <c r="A124">
        <v>123</v>
      </c>
      <c r="B124" t="s">
        <v>12</v>
      </c>
      <c r="C124" s="70">
        <v>38801</v>
      </c>
      <c r="D124" t="s">
        <v>179</v>
      </c>
      <c r="E124">
        <v>79129</v>
      </c>
      <c r="F124" t="s">
        <v>227</v>
      </c>
      <c r="G124" t="s">
        <v>107</v>
      </c>
      <c r="H124" t="s">
        <v>114</v>
      </c>
      <c r="I124">
        <v>100001</v>
      </c>
      <c r="J124" t="s">
        <v>122</v>
      </c>
      <c r="K124" t="s">
        <v>158</v>
      </c>
      <c r="L124" t="s">
        <v>268</v>
      </c>
      <c r="O124" s="39"/>
      <c r="P124" s="24" t="s">
        <v>158</v>
      </c>
      <c r="Q124" s="71">
        <v>5994409</v>
      </c>
    </row>
    <row r="125" spans="1:17" x14ac:dyDescent="0.15">
      <c r="A125">
        <v>124</v>
      </c>
      <c r="B125" t="s">
        <v>13</v>
      </c>
      <c r="C125" s="70">
        <v>38807</v>
      </c>
      <c r="D125" t="s">
        <v>179</v>
      </c>
      <c r="E125">
        <v>183327</v>
      </c>
      <c r="F125" t="s">
        <v>227</v>
      </c>
      <c r="G125" t="s">
        <v>110</v>
      </c>
      <c r="H125" t="s">
        <v>114</v>
      </c>
      <c r="I125">
        <v>100002</v>
      </c>
      <c r="J125" t="s">
        <v>123</v>
      </c>
      <c r="K125" t="s">
        <v>159</v>
      </c>
      <c r="L125" t="s">
        <v>270</v>
      </c>
      <c r="O125" s="39"/>
      <c r="P125" s="24" t="s">
        <v>160</v>
      </c>
      <c r="Q125" s="71">
        <v>5899581</v>
      </c>
    </row>
    <row r="126" spans="1:17" x14ac:dyDescent="0.15">
      <c r="A126">
        <v>125</v>
      </c>
      <c r="B126" t="s">
        <v>14</v>
      </c>
      <c r="C126" s="70">
        <v>38799</v>
      </c>
      <c r="D126" t="s">
        <v>171</v>
      </c>
      <c r="E126">
        <v>126109</v>
      </c>
      <c r="F126" t="s">
        <v>227</v>
      </c>
      <c r="G126" t="s">
        <v>111</v>
      </c>
      <c r="H126" t="s">
        <v>114</v>
      </c>
      <c r="I126">
        <v>100003</v>
      </c>
      <c r="J126" t="s">
        <v>124</v>
      </c>
      <c r="K126" t="s">
        <v>160</v>
      </c>
      <c r="L126" t="s">
        <v>221</v>
      </c>
      <c r="O126" s="9" t="s">
        <v>199</v>
      </c>
      <c r="P126" s="10"/>
      <c r="Q126" s="20">
        <v>37003840</v>
      </c>
    </row>
    <row r="127" spans="1:17" x14ac:dyDescent="0.15">
      <c r="A127">
        <v>126</v>
      </c>
      <c r="B127" t="s">
        <v>15</v>
      </c>
      <c r="C127" s="70">
        <v>38065</v>
      </c>
      <c r="D127" t="s">
        <v>172</v>
      </c>
      <c r="E127">
        <v>435159</v>
      </c>
      <c r="F127" t="s">
        <v>228</v>
      </c>
      <c r="G127" t="s">
        <v>163</v>
      </c>
      <c r="H127" t="s">
        <v>113</v>
      </c>
      <c r="I127">
        <v>500000</v>
      </c>
      <c r="J127" t="s">
        <v>125</v>
      </c>
      <c r="K127" t="s">
        <v>161</v>
      </c>
      <c r="L127" t="s">
        <v>268</v>
      </c>
      <c r="O127" s="48" t="s">
        <v>233</v>
      </c>
      <c r="P127" s="9" t="s">
        <v>161</v>
      </c>
      <c r="Q127" s="20">
        <v>5510277</v>
      </c>
    </row>
    <row r="128" spans="1:17" x14ac:dyDescent="0.15">
      <c r="A128">
        <v>127</v>
      </c>
      <c r="B128" t="s">
        <v>16</v>
      </c>
      <c r="C128" s="70">
        <v>38781</v>
      </c>
      <c r="D128" t="s">
        <v>173</v>
      </c>
      <c r="E128">
        <v>99088</v>
      </c>
      <c r="F128" t="s">
        <v>227</v>
      </c>
      <c r="G128" t="s">
        <v>107</v>
      </c>
      <c r="H128" t="s">
        <v>113</v>
      </c>
      <c r="I128">
        <v>500000</v>
      </c>
      <c r="J128" t="s">
        <v>126</v>
      </c>
      <c r="K128" t="s">
        <v>161</v>
      </c>
      <c r="L128" t="s">
        <v>270</v>
      </c>
      <c r="O128" s="39"/>
      <c r="P128" s="24" t="s">
        <v>158</v>
      </c>
      <c r="Q128" s="71">
        <v>4269925</v>
      </c>
    </row>
    <row r="129" spans="1:17" x14ac:dyDescent="0.15">
      <c r="A129">
        <v>128</v>
      </c>
      <c r="B129" t="s">
        <v>17</v>
      </c>
      <c r="C129" s="70">
        <v>38446</v>
      </c>
      <c r="D129" t="s">
        <v>174</v>
      </c>
      <c r="E129">
        <v>29709</v>
      </c>
      <c r="F129" t="s">
        <v>229</v>
      </c>
      <c r="G129" t="s">
        <v>108</v>
      </c>
      <c r="H129" t="s">
        <v>113</v>
      </c>
      <c r="I129">
        <v>500000</v>
      </c>
      <c r="J129" t="s">
        <v>127</v>
      </c>
      <c r="K129" t="s">
        <v>157</v>
      </c>
      <c r="L129" t="s">
        <v>268</v>
      </c>
      <c r="O129" s="39"/>
      <c r="P129" s="24" t="s">
        <v>160</v>
      </c>
      <c r="Q129" s="71">
        <v>2872176</v>
      </c>
    </row>
    <row r="130" spans="1:17" x14ac:dyDescent="0.15">
      <c r="A130">
        <v>129</v>
      </c>
      <c r="B130" t="s">
        <v>18</v>
      </c>
      <c r="C130" s="70">
        <v>38837</v>
      </c>
      <c r="D130" t="s">
        <v>175</v>
      </c>
      <c r="E130">
        <v>328781</v>
      </c>
      <c r="F130" t="s">
        <v>230</v>
      </c>
      <c r="G130" t="s">
        <v>106</v>
      </c>
      <c r="H130" t="s">
        <v>113</v>
      </c>
      <c r="I130">
        <v>500000</v>
      </c>
      <c r="J130" t="s">
        <v>128</v>
      </c>
      <c r="K130" t="s">
        <v>158</v>
      </c>
      <c r="L130" t="s">
        <v>269</v>
      </c>
      <c r="O130" s="39"/>
      <c r="P130" s="24" t="s">
        <v>159</v>
      </c>
      <c r="Q130" s="71">
        <v>1167769</v>
      </c>
    </row>
    <row r="131" spans="1:17" x14ac:dyDescent="0.15">
      <c r="A131">
        <v>130</v>
      </c>
      <c r="B131" t="s">
        <v>19</v>
      </c>
      <c r="C131" s="70">
        <v>38102</v>
      </c>
      <c r="D131" t="s">
        <v>176</v>
      </c>
      <c r="E131">
        <v>164490</v>
      </c>
      <c r="F131" t="s">
        <v>231</v>
      </c>
      <c r="G131" t="s">
        <v>106</v>
      </c>
      <c r="H131" t="s">
        <v>113</v>
      </c>
      <c r="I131">
        <v>500000</v>
      </c>
      <c r="J131" t="s">
        <v>129</v>
      </c>
      <c r="K131" t="s">
        <v>159</v>
      </c>
      <c r="L131" t="s">
        <v>268</v>
      </c>
      <c r="O131" s="39"/>
      <c r="P131" s="24" t="s">
        <v>157</v>
      </c>
      <c r="Q131" s="71">
        <v>375189</v>
      </c>
    </row>
    <row r="132" spans="1:17" x14ac:dyDescent="0.15">
      <c r="A132">
        <v>131</v>
      </c>
      <c r="B132" t="s">
        <v>6</v>
      </c>
      <c r="C132" s="70">
        <v>38826</v>
      </c>
      <c r="D132" t="s">
        <v>177</v>
      </c>
      <c r="E132">
        <v>266518</v>
      </c>
      <c r="F132" t="s">
        <v>230</v>
      </c>
      <c r="G132" t="s">
        <v>106</v>
      </c>
      <c r="H132" t="s">
        <v>113</v>
      </c>
      <c r="I132">
        <v>500000</v>
      </c>
      <c r="J132" t="s">
        <v>116</v>
      </c>
      <c r="K132" t="s">
        <v>157</v>
      </c>
      <c r="L132" t="s">
        <v>268</v>
      </c>
      <c r="O132" s="9" t="s">
        <v>211</v>
      </c>
      <c r="P132" s="10"/>
      <c r="Q132" s="20">
        <v>14195336</v>
      </c>
    </row>
    <row r="133" spans="1:17" x14ac:dyDescent="0.15">
      <c r="A133">
        <v>132</v>
      </c>
      <c r="B133" t="s">
        <v>7</v>
      </c>
      <c r="C133" s="70">
        <v>38083</v>
      </c>
      <c r="D133" t="s">
        <v>178</v>
      </c>
      <c r="E133">
        <v>317442</v>
      </c>
      <c r="F133" t="s">
        <v>231</v>
      </c>
      <c r="G133" t="s">
        <v>163</v>
      </c>
      <c r="H133" t="s">
        <v>114</v>
      </c>
      <c r="I133">
        <v>100000</v>
      </c>
      <c r="J133" t="s">
        <v>117</v>
      </c>
      <c r="K133" t="s">
        <v>158</v>
      </c>
      <c r="L133" t="s">
        <v>269</v>
      </c>
      <c r="O133" s="48" t="s">
        <v>240</v>
      </c>
      <c r="P133" s="9" t="s">
        <v>161</v>
      </c>
      <c r="Q133" s="20">
        <v>1431529</v>
      </c>
    </row>
    <row r="134" spans="1:17" x14ac:dyDescent="0.15">
      <c r="A134">
        <v>133</v>
      </c>
      <c r="B134" t="s">
        <v>8</v>
      </c>
      <c r="C134" s="70">
        <v>38469</v>
      </c>
      <c r="D134" t="s">
        <v>179</v>
      </c>
      <c r="E134">
        <v>471584</v>
      </c>
      <c r="F134" t="s">
        <v>229</v>
      </c>
      <c r="G134" t="s">
        <v>107</v>
      </c>
      <c r="H134" t="s">
        <v>115</v>
      </c>
      <c r="I134">
        <v>10000</v>
      </c>
      <c r="J134" t="s">
        <v>118</v>
      </c>
      <c r="K134" t="s">
        <v>159</v>
      </c>
      <c r="L134" t="s">
        <v>268</v>
      </c>
      <c r="O134" s="39"/>
      <c r="P134" s="24" t="s">
        <v>158</v>
      </c>
      <c r="Q134" s="71">
        <v>1318011</v>
      </c>
    </row>
    <row r="135" spans="1:17" x14ac:dyDescent="0.15">
      <c r="A135">
        <v>134</v>
      </c>
      <c r="B135" t="s">
        <v>9</v>
      </c>
      <c r="C135" s="70">
        <v>38112</v>
      </c>
      <c r="D135" t="s">
        <v>180</v>
      </c>
      <c r="E135">
        <v>335888</v>
      </c>
      <c r="F135" t="s">
        <v>232</v>
      </c>
      <c r="G135" t="s">
        <v>108</v>
      </c>
      <c r="H135" t="s">
        <v>115</v>
      </c>
      <c r="I135">
        <v>10001</v>
      </c>
      <c r="J135" t="s">
        <v>119</v>
      </c>
      <c r="K135" t="s">
        <v>160</v>
      </c>
      <c r="L135" t="s">
        <v>268</v>
      </c>
      <c r="O135" s="39"/>
      <c r="P135" s="24" t="s">
        <v>160</v>
      </c>
      <c r="Q135" s="71">
        <v>970868</v>
      </c>
    </row>
    <row r="136" spans="1:17" x14ac:dyDescent="0.15">
      <c r="A136">
        <v>135</v>
      </c>
      <c r="B136" t="s">
        <v>10</v>
      </c>
      <c r="C136" s="70">
        <v>38843</v>
      </c>
      <c r="D136" t="s">
        <v>181</v>
      </c>
      <c r="E136">
        <v>204841</v>
      </c>
      <c r="F136" t="s">
        <v>233</v>
      </c>
      <c r="G136" t="s">
        <v>106</v>
      </c>
      <c r="H136" t="s">
        <v>115</v>
      </c>
      <c r="I136">
        <v>10002</v>
      </c>
      <c r="J136" t="s">
        <v>120</v>
      </c>
      <c r="K136" t="s">
        <v>161</v>
      </c>
      <c r="L136" t="s">
        <v>270</v>
      </c>
      <c r="O136" s="39"/>
      <c r="P136" s="24" t="s">
        <v>157</v>
      </c>
      <c r="Q136" s="71">
        <v>289494</v>
      </c>
    </row>
    <row r="137" spans="1:17" x14ac:dyDescent="0.15">
      <c r="A137">
        <v>136</v>
      </c>
      <c r="B137" t="s">
        <v>11</v>
      </c>
      <c r="C137" s="70">
        <v>38479</v>
      </c>
      <c r="D137" t="s">
        <v>167</v>
      </c>
      <c r="E137">
        <v>352203</v>
      </c>
      <c r="F137" t="s">
        <v>234</v>
      </c>
      <c r="G137" t="s">
        <v>109</v>
      </c>
      <c r="H137" t="s">
        <v>114</v>
      </c>
      <c r="I137">
        <v>100000</v>
      </c>
      <c r="J137" t="s">
        <v>121</v>
      </c>
      <c r="K137" t="s">
        <v>157</v>
      </c>
      <c r="L137" t="s">
        <v>269</v>
      </c>
      <c r="O137" s="9" t="s">
        <v>195</v>
      </c>
      <c r="P137" s="10"/>
      <c r="Q137" s="20">
        <v>4009902</v>
      </c>
    </row>
    <row r="138" spans="1:17" x14ac:dyDescent="0.15">
      <c r="A138">
        <v>137</v>
      </c>
      <c r="B138" t="s">
        <v>12</v>
      </c>
      <c r="C138" s="70">
        <v>38845</v>
      </c>
      <c r="D138" t="s">
        <v>168</v>
      </c>
      <c r="E138">
        <v>457881</v>
      </c>
      <c r="F138" t="s">
        <v>233</v>
      </c>
      <c r="G138" t="s">
        <v>107</v>
      </c>
      <c r="H138" t="s">
        <v>114</v>
      </c>
      <c r="I138">
        <v>100001</v>
      </c>
      <c r="J138" t="s">
        <v>122</v>
      </c>
      <c r="K138" t="s">
        <v>158</v>
      </c>
      <c r="L138" t="s">
        <v>268</v>
      </c>
      <c r="O138" s="48" t="s">
        <v>238</v>
      </c>
      <c r="P138" s="9" t="s">
        <v>159</v>
      </c>
      <c r="Q138" s="20">
        <v>3777193</v>
      </c>
    </row>
    <row r="139" spans="1:17" x14ac:dyDescent="0.15">
      <c r="A139">
        <v>138</v>
      </c>
      <c r="B139" t="s">
        <v>13</v>
      </c>
      <c r="C139" s="70">
        <v>38481</v>
      </c>
      <c r="D139" t="s">
        <v>168</v>
      </c>
      <c r="E139">
        <v>201495</v>
      </c>
      <c r="F139" t="s">
        <v>234</v>
      </c>
      <c r="G139" t="s">
        <v>110</v>
      </c>
      <c r="H139" t="s">
        <v>114</v>
      </c>
      <c r="I139">
        <v>100002</v>
      </c>
      <c r="J139" t="s">
        <v>123</v>
      </c>
      <c r="K139" t="s">
        <v>159</v>
      </c>
      <c r="L139" t="s">
        <v>270</v>
      </c>
      <c r="O139" s="39"/>
      <c r="P139" s="24" t="s">
        <v>157</v>
      </c>
      <c r="Q139" s="71">
        <v>3408695</v>
      </c>
    </row>
    <row r="140" spans="1:17" x14ac:dyDescent="0.15">
      <c r="A140">
        <v>139</v>
      </c>
      <c r="B140" t="s">
        <v>14</v>
      </c>
      <c r="C140" s="70">
        <v>38847</v>
      </c>
      <c r="D140" t="s">
        <v>168</v>
      </c>
      <c r="E140">
        <v>161043</v>
      </c>
      <c r="F140" t="s">
        <v>233</v>
      </c>
      <c r="G140" t="s">
        <v>111</v>
      </c>
      <c r="H140" t="s">
        <v>114</v>
      </c>
      <c r="I140">
        <v>100003</v>
      </c>
      <c r="J140" t="s">
        <v>124</v>
      </c>
      <c r="K140" t="s">
        <v>160</v>
      </c>
      <c r="L140" t="s">
        <v>221</v>
      </c>
      <c r="O140" s="39"/>
      <c r="P140" s="24" t="s">
        <v>161</v>
      </c>
      <c r="Q140" s="71">
        <v>2261307</v>
      </c>
    </row>
    <row r="141" spans="1:17" x14ac:dyDescent="0.15">
      <c r="A141">
        <v>140</v>
      </c>
      <c r="B141" t="s">
        <v>15</v>
      </c>
      <c r="C141" s="70">
        <v>38909</v>
      </c>
      <c r="D141" t="s">
        <v>168</v>
      </c>
      <c r="E141">
        <v>267437</v>
      </c>
      <c r="F141" t="s">
        <v>235</v>
      </c>
      <c r="G141" t="s">
        <v>163</v>
      </c>
      <c r="H141" t="s">
        <v>113</v>
      </c>
      <c r="I141">
        <v>500000</v>
      </c>
      <c r="J141" t="s">
        <v>125</v>
      </c>
      <c r="K141" t="s">
        <v>161</v>
      </c>
      <c r="L141" t="s">
        <v>268</v>
      </c>
      <c r="O141" s="39"/>
      <c r="P141" s="24" t="s">
        <v>160</v>
      </c>
      <c r="Q141" s="71">
        <v>1418181</v>
      </c>
    </row>
    <row r="142" spans="1:17" x14ac:dyDescent="0.15">
      <c r="A142">
        <v>141</v>
      </c>
      <c r="B142" t="s">
        <v>16</v>
      </c>
      <c r="C142" s="70">
        <v>38576</v>
      </c>
      <c r="D142" t="s">
        <v>168</v>
      </c>
      <c r="E142">
        <v>453981</v>
      </c>
      <c r="F142" t="s">
        <v>236</v>
      </c>
      <c r="G142" t="s">
        <v>107</v>
      </c>
      <c r="H142" t="s">
        <v>113</v>
      </c>
      <c r="I142">
        <v>500000</v>
      </c>
      <c r="J142" t="s">
        <v>126</v>
      </c>
      <c r="K142" t="s">
        <v>161</v>
      </c>
      <c r="L142" t="s">
        <v>270</v>
      </c>
      <c r="O142" s="39"/>
      <c r="P142" s="24" t="s">
        <v>158</v>
      </c>
      <c r="Q142" s="71">
        <v>975409</v>
      </c>
    </row>
    <row r="143" spans="1:17" x14ac:dyDescent="0.15">
      <c r="A143">
        <v>142</v>
      </c>
      <c r="B143" t="s">
        <v>17</v>
      </c>
      <c r="C143" s="70">
        <v>38243</v>
      </c>
      <c r="D143" t="s">
        <v>168</v>
      </c>
      <c r="E143">
        <v>190053</v>
      </c>
      <c r="F143" t="s">
        <v>237</v>
      </c>
      <c r="G143" t="s">
        <v>108</v>
      </c>
      <c r="H143" t="s">
        <v>113</v>
      </c>
      <c r="I143">
        <v>500000</v>
      </c>
      <c r="J143" t="s">
        <v>127</v>
      </c>
      <c r="K143" t="s">
        <v>157</v>
      </c>
      <c r="L143" t="s">
        <v>268</v>
      </c>
      <c r="O143" s="9" t="s">
        <v>205</v>
      </c>
      <c r="P143" s="10"/>
      <c r="Q143" s="20">
        <v>11840785</v>
      </c>
    </row>
    <row r="144" spans="1:17" x14ac:dyDescent="0.15">
      <c r="A144">
        <v>143</v>
      </c>
      <c r="B144" t="s">
        <v>18</v>
      </c>
      <c r="C144" s="70">
        <v>38676</v>
      </c>
      <c r="D144" t="s">
        <v>168</v>
      </c>
      <c r="E144">
        <v>396753</v>
      </c>
      <c r="F144" t="s">
        <v>238</v>
      </c>
      <c r="G144" t="s">
        <v>106</v>
      </c>
      <c r="H144" t="s">
        <v>113</v>
      </c>
      <c r="I144">
        <v>500000</v>
      </c>
      <c r="J144" t="s">
        <v>128</v>
      </c>
      <c r="K144" t="s">
        <v>158</v>
      </c>
      <c r="L144" t="s">
        <v>269</v>
      </c>
      <c r="O144" s="48" t="s">
        <v>239</v>
      </c>
      <c r="P144" s="9" t="s">
        <v>161</v>
      </c>
      <c r="Q144" s="20">
        <v>2485723</v>
      </c>
    </row>
    <row r="145" spans="1:17" x14ac:dyDescent="0.15">
      <c r="A145">
        <v>144</v>
      </c>
      <c r="B145" t="s">
        <v>19</v>
      </c>
      <c r="C145" s="70">
        <v>39042</v>
      </c>
      <c r="D145" t="s">
        <v>168</v>
      </c>
      <c r="E145">
        <v>478537</v>
      </c>
      <c r="F145" t="s">
        <v>239</v>
      </c>
      <c r="G145" t="s">
        <v>106</v>
      </c>
      <c r="H145" t="s">
        <v>113</v>
      </c>
      <c r="I145">
        <v>500000</v>
      </c>
      <c r="J145" t="s">
        <v>129</v>
      </c>
      <c r="K145" t="s">
        <v>159</v>
      </c>
      <c r="L145" t="s">
        <v>268</v>
      </c>
      <c r="O145" s="39"/>
      <c r="P145" s="24" t="s">
        <v>159</v>
      </c>
      <c r="Q145" s="71">
        <v>1598202</v>
      </c>
    </row>
    <row r="146" spans="1:17" x14ac:dyDescent="0.15">
      <c r="A146">
        <v>145</v>
      </c>
      <c r="B146" t="s">
        <v>6</v>
      </c>
      <c r="C146" s="70">
        <v>38678</v>
      </c>
      <c r="D146" t="s">
        <v>168</v>
      </c>
      <c r="E146">
        <v>457317</v>
      </c>
      <c r="F146" t="s">
        <v>238</v>
      </c>
      <c r="G146" t="s">
        <v>106</v>
      </c>
      <c r="H146" t="s">
        <v>113</v>
      </c>
      <c r="I146">
        <v>500000</v>
      </c>
      <c r="J146" t="s">
        <v>116</v>
      </c>
      <c r="K146" t="s">
        <v>157</v>
      </c>
      <c r="L146" t="s">
        <v>268</v>
      </c>
      <c r="O146" s="39"/>
      <c r="P146" s="24" t="s">
        <v>158</v>
      </c>
      <c r="Q146" s="71">
        <v>1451006</v>
      </c>
    </row>
    <row r="147" spans="1:17" x14ac:dyDescent="0.15">
      <c r="A147">
        <v>146</v>
      </c>
      <c r="B147" t="s">
        <v>7</v>
      </c>
      <c r="C147" s="70">
        <v>38314</v>
      </c>
      <c r="D147" t="s">
        <v>168</v>
      </c>
      <c r="E147">
        <v>351736</v>
      </c>
      <c r="F147" t="s">
        <v>240</v>
      </c>
      <c r="G147" t="s">
        <v>163</v>
      </c>
      <c r="H147" t="s">
        <v>114</v>
      </c>
      <c r="I147">
        <v>100000</v>
      </c>
      <c r="J147" t="s">
        <v>117</v>
      </c>
      <c r="K147" t="s">
        <v>158</v>
      </c>
      <c r="L147" t="s">
        <v>269</v>
      </c>
      <c r="O147" s="39"/>
      <c r="P147" s="24" t="s">
        <v>160</v>
      </c>
      <c r="Q147" s="71">
        <v>1058487</v>
      </c>
    </row>
    <row r="148" spans="1:17" x14ac:dyDescent="0.15">
      <c r="A148">
        <v>147</v>
      </c>
      <c r="B148" t="s">
        <v>8</v>
      </c>
      <c r="C148" s="70">
        <v>38496</v>
      </c>
      <c r="D148" t="s">
        <v>168</v>
      </c>
      <c r="E148">
        <v>367308</v>
      </c>
      <c r="F148" t="s">
        <v>234</v>
      </c>
      <c r="G148" t="s">
        <v>107</v>
      </c>
      <c r="H148" t="s">
        <v>115</v>
      </c>
      <c r="I148">
        <v>10000</v>
      </c>
      <c r="J148" t="s">
        <v>118</v>
      </c>
      <c r="K148" t="s">
        <v>159</v>
      </c>
      <c r="L148" t="s">
        <v>268</v>
      </c>
      <c r="O148" s="39"/>
      <c r="P148" s="24" t="s">
        <v>157</v>
      </c>
      <c r="Q148" s="71">
        <v>738694</v>
      </c>
    </row>
    <row r="149" spans="1:17" x14ac:dyDescent="0.15">
      <c r="A149">
        <v>148</v>
      </c>
      <c r="B149" t="s">
        <v>9</v>
      </c>
      <c r="C149" s="70">
        <v>38497</v>
      </c>
      <c r="D149" t="s">
        <v>168</v>
      </c>
      <c r="E149">
        <v>154644</v>
      </c>
      <c r="F149" t="s">
        <v>234</v>
      </c>
      <c r="G149" t="s">
        <v>108</v>
      </c>
      <c r="H149" t="s">
        <v>115</v>
      </c>
      <c r="I149">
        <v>10001</v>
      </c>
      <c r="J149" t="s">
        <v>119</v>
      </c>
      <c r="K149" t="s">
        <v>160</v>
      </c>
      <c r="L149" t="s">
        <v>268</v>
      </c>
      <c r="O149" s="9" t="s">
        <v>217</v>
      </c>
      <c r="P149" s="10"/>
      <c r="Q149" s="20">
        <v>7332112</v>
      </c>
    </row>
    <row r="150" spans="1:17" x14ac:dyDescent="0.15">
      <c r="A150">
        <v>149</v>
      </c>
      <c r="B150" t="s">
        <v>10</v>
      </c>
      <c r="C150" s="70">
        <v>38498</v>
      </c>
      <c r="D150" t="s">
        <v>168</v>
      </c>
      <c r="E150">
        <v>276655</v>
      </c>
      <c r="F150" t="s">
        <v>234</v>
      </c>
      <c r="G150" t="s">
        <v>106</v>
      </c>
      <c r="H150" t="s">
        <v>115</v>
      </c>
      <c r="I150">
        <v>10002</v>
      </c>
      <c r="J150" t="s">
        <v>120</v>
      </c>
      <c r="K150" t="s">
        <v>161</v>
      </c>
      <c r="L150" t="s">
        <v>270</v>
      </c>
      <c r="O150" s="48" t="s">
        <v>244</v>
      </c>
      <c r="P150" s="9" t="s">
        <v>161</v>
      </c>
      <c r="Q150" s="20">
        <v>1487898</v>
      </c>
    </row>
    <row r="151" spans="1:17" x14ac:dyDescent="0.15">
      <c r="A151">
        <v>150</v>
      </c>
      <c r="B151" t="s">
        <v>11</v>
      </c>
      <c r="C151" s="70">
        <v>38499</v>
      </c>
      <c r="D151" t="s">
        <v>181</v>
      </c>
      <c r="E151">
        <v>217139</v>
      </c>
      <c r="F151" t="s">
        <v>234</v>
      </c>
      <c r="G151" t="s">
        <v>109</v>
      </c>
      <c r="H151" t="s">
        <v>114</v>
      </c>
      <c r="I151">
        <v>100000</v>
      </c>
      <c r="J151" t="s">
        <v>121</v>
      </c>
      <c r="K151" t="s">
        <v>157</v>
      </c>
      <c r="L151" t="s">
        <v>269</v>
      </c>
      <c r="O151" s="39"/>
      <c r="P151" s="24" t="s">
        <v>158</v>
      </c>
      <c r="Q151" s="71">
        <v>778758</v>
      </c>
    </row>
    <row r="152" spans="1:17" x14ac:dyDescent="0.15">
      <c r="A152">
        <v>151</v>
      </c>
      <c r="B152" t="s">
        <v>12</v>
      </c>
      <c r="C152" s="70">
        <v>38500</v>
      </c>
      <c r="D152" t="s">
        <v>171</v>
      </c>
      <c r="E152">
        <v>131039</v>
      </c>
      <c r="F152" t="s">
        <v>234</v>
      </c>
      <c r="G152" t="s">
        <v>107</v>
      </c>
      <c r="H152" t="s">
        <v>114</v>
      </c>
      <c r="I152">
        <v>100001</v>
      </c>
      <c r="J152" t="s">
        <v>122</v>
      </c>
      <c r="K152" t="s">
        <v>158</v>
      </c>
      <c r="L152" t="s">
        <v>268</v>
      </c>
      <c r="O152" s="39"/>
      <c r="P152" s="24" t="s">
        <v>157</v>
      </c>
      <c r="Q152" s="71">
        <v>368227</v>
      </c>
    </row>
    <row r="153" spans="1:17" x14ac:dyDescent="0.15">
      <c r="A153">
        <v>152</v>
      </c>
      <c r="B153" t="s">
        <v>13</v>
      </c>
      <c r="C153" s="70">
        <v>38501</v>
      </c>
      <c r="D153" t="s">
        <v>171</v>
      </c>
      <c r="E153">
        <v>247808</v>
      </c>
      <c r="F153" t="s">
        <v>234</v>
      </c>
      <c r="G153" t="s">
        <v>110</v>
      </c>
      <c r="H153" t="s">
        <v>114</v>
      </c>
      <c r="I153">
        <v>100002</v>
      </c>
      <c r="J153" t="s">
        <v>123</v>
      </c>
      <c r="K153" t="s">
        <v>159</v>
      </c>
      <c r="L153" t="s">
        <v>270</v>
      </c>
      <c r="O153" s="39"/>
      <c r="P153" s="24" t="s">
        <v>160</v>
      </c>
      <c r="Q153" s="71">
        <v>213533</v>
      </c>
    </row>
    <row r="154" spans="1:17" x14ac:dyDescent="0.15">
      <c r="A154">
        <v>153</v>
      </c>
      <c r="B154" t="s">
        <v>14</v>
      </c>
      <c r="C154" s="70">
        <v>38502</v>
      </c>
      <c r="D154" t="s">
        <v>171</v>
      </c>
      <c r="E154">
        <v>343025</v>
      </c>
      <c r="F154" t="s">
        <v>234</v>
      </c>
      <c r="G154" t="s">
        <v>111</v>
      </c>
      <c r="H154" t="s">
        <v>114</v>
      </c>
      <c r="I154">
        <v>100003</v>
      </c>
      <c r="J154" t="s">
        <v>124</v>
      </c>
      <c r="K154" t="s">
        <v>160</v>
      </c>
      <c r="L154" t="s">
        <v>221</v>
      </c>
      <c r="O154" s="39"/>
      <c r="P154" s="24" t="s">
        <v>159</v>
      </c>
      <c r="Q154" s="71">
        <v>120694</v>
      </c>
    </row>
    <row r="155" spans="1:17" x14ac:dyDescent="0.15">
      <c r="A155">
        <v>154</v>
      </c>
      <c r="B155" t="s">
        <v>15</v>
      </c>
      <c r="C155" s="70">
        <v>38503</v>
      </c>
      <c r="D155" t="s">
        <v>176</v>
      </c>
      <c r="E155">
        <v>316736</v>
      </c>
      <c r="F155" t="s">
        <v>234</v>
      </c>
      <c r="G155" t="s">
        <v>163</v>
      </c>
      <c r="H155" t="s">
        <v>113</v>
      </c>
      <c r="I155">
        <v>500000</v>
      </c>
      <c r="J155" t="s">
        <v>125</v>
      </c>
      <c r="K155" t="s">
        <v>161</v>
      </c>
      <c r="L155" t="s">
        <v>268</v>
      </c>
      <c r="O155" s="9" t="s">
        <v>204</v>
      </c>
      <c r="P155" s="10"/>
      <c r="Q155" s="20">
        <v>2969110</v>
      </c>
    </row>
    <row r="156" spans="1:17" x14ac:dyDescent="0.15">
      <c r="A156">
        <v>155</v>
      </c>
      <c r="B156" t="s">
        <v>16</v>
      </c>
      <c r="C156" s="70">
        <v>38504</v>
      </c>
      <c r="D156" t="s">
        <v>177</v>
      </c>
      <c r="E156">
        <v>412747</v>
      </c>
      <c r="F156" t="s">
        <v>241</v>
      </c>
      <c r="G156" t="s">
        <v>107</v>
      </c>
      <c r="H156" t="s">
        <v>113</v>
      </c>
      <c r="I156">
        <v>500000</v>
      </c>
      <c r="J156" t="s">
        <v>126</v>
      </c>
      <c r="K156" t="s">
        <v>161</v>
      </c>
      <c r="L156" t="s">
        <v>270</v>
      </c>
      <c r="O156" s="48" t="s">
        <v>250</v>
      </c>
      <c r="P156" s="9" t="s">
        <v>161</v>
      </c>
      <c r="Q156" s="20">
        <v>1093330</v>
      </c>
    </row>
    <row r="157" spans="1:17" x14ac:dyDescent="0.15">
      <c r="A157">
        <v>156</v>
      </c>
      <c r="B157" t="s">
        <v>17</v>
      </c>
      <c r="C157" s="70">
        <v>38505</v>
      </c>
      <c r="D157" t="s">
        <v>178</v>
      </c>
      <c r="E157">
        <v>402764</v>
      </c>
      <c r="F157" t="s">
        <v>241</v>
      </c>
      <c r="G157" t="s">
        <v>108</v>
      </c>
      <c r="H157" t="s">
        <v>113</v>
      </c>
      <c r="I157">
        <v>500000</v>
      </c>
      <c r="J157" t="s">
        <v>127</v>
      </c>
      <c r="K157" t="s">
        <v>157</v>
      </c>
      <c r="L157" t="s">
        <v>268</v>
      </c>
      <c r="O157" s="39"/>
      <c r="P157" s="24" t="s">
        <v>160</v>
      </c>
      <c r="Q157" s="71">
        <v>803767</v>
      </c>
    </row>
    <row r="158" spans="1:17" x14ac:dyDescent="0.15">
      <c r="A158">
        <v>157</v>
      </c>
      <c r="B158" t="s">
        <v>18</v>
      </c>
      <c r="C158" s="70">
        <v>38506</v>
      </c>
      <c r="D158" t="s">
        <v>179</v>
      </c>
      <c r="E158">
        <v>224438</v>
      </c>
      <c r="F158" t="s">
        <v>241</v>
      </c>
      <c r="G158" t="s">
        <v>106</v>
      </c>
      <c r="H158" t="s">
        <v>113</v>
      </c>
      <c r="I158">
        <v>500000</v>
      </c>
      <c r="J158" t="s">
        <v>128</v>
      </c>
      <c r="K158" t="s">
        <v>158</v>
      </c>
      <c r="L158" t="s">
        <v>269</v>
      </c>
      <c r="O158" s="39"/>
      <c r="P158" s="24" t="s">
        <v>159</v>
      </c>
      <c r="Q158" s="71">
        <v>543886</v>
      </c>
    </row>
    <row r="159" spans="1:17" x14ac:dyDescent="0.15">
      <c r="A159">
        <v>158</v>
      </c>
      <c r="B159" t="s">
        <v>19</v>
      </c>
      <c r="C159" s="70">
        <v>38536</v>
      </c>
      <c r="D159" t="s">
        <v>180</v>
      </c>
      <c r="E159">
        <v>100564</v>
      </c>
      <c r="F159" t="s">
        <v>242</v>
      </c>
      <c r="G159" t="s">
        <v>106</v>
      </c>
      <c r="H159" t="s">
        <v>113</v>
      </c>
      <c r="I159">
        <v>500000</v>
      </c>
      <c r="J159" t="s">
        <v>129</v>
      </c>
      <c r="K159" t="s">
        <v>159</v>
      </c>
      <c r="L159" t="s">
        <v>268</v>
      </c>
      <c r="O159" s="39"/>
      <c r="P159" s="24" t="s">
        <v>158</v>
      </c>
      <c r="Q159" s="71">
        <v>501569</v>
      </c>
    </row>
    <row r="160" spans="1:17" x14ac:dyDescent="0.15">
      <c r="A160">
        <v>159</v>
      </c>
      <c r="B160" t="s">
        <v>6</v>
      </c>
      <c r="C160" s="70">
        <v>38567</v>
      </c>
      <c r="D160" t="s">
        <v>181</v>
      </c>
      <c r="E160">
        <v>129388</v>
      </c>
      <c r="F160" t="s">
        <v>236</v>
      </c>
      <c r="G160" t="s">
        <v>106</v>
      </c>
      <c r="H160" t="s">
        <v>113</v>
      </c>
      <c r="I160">
        <v>500000</v>
      </c>
      <c r="J160" t="s">
        <v>116</v>
      </c>
      <c r="K160" t="s">
        <v>157</v>
      </c>
      <c r="L160" t="s">
        <v>268</v>
      </c>
      <c r="O160" s="39"/>
      <c r="P160" s="24" t="s">
        <v>157</v>
      </c>
      <c r="Q160" s="71">
        <v>307608</v>
      </c>
    </row>
    <row r="161" spans="1:17" x14ac:dyDescent="0.15">
      <c r="A161">
        <v>160</v>
      </c>
      <c r="B161" t="s">
        <v>7</v>
      </c>
      <c r="C161" s="70">
        <v>38598</v>
      </c>
      <c r="D161" t="s">
        <v>167</v>
      </c>
      <c r="E161">
        <v>433983</v>
      </c>
      <c r="F161" t="s">
        <v>243</v>
      </c>
      <c r="G161" t="s">
        <v>163</v>
      </c>
      <c r="H161" t="s">
        <v>114</v>
      </c>
      <c r="I161">
        <v>100000</v>
      </c>
      <c r="J161" t="s">
        <v>117</v>
      </c>
      <c r="K161" t="s">
        <v>158</v>
      </c>
      <c r="L161" t="s">
        <v>269</v>
      </c>
      <c r="O161" s="9" t="s">
        <v>216</v>
      </c>
      <c r="P161" s="10"/>
      <c r="Q161" s="20">
        <v>3250160</v>
      </c>
    </row>
    <row r="162" spans="1:17" x14ac:dyDescent="0.15">
      <c r="A162">
        <v>161</v>
      </c>
      <c r="B162" t="s">
        <v>8</v>
      </c>
      <c r="C162" s="70">
        <v>38628</v>
      </c>
      <c r="D162" t="s">
        <v>168</v>
      </c>
      <c r="E162">
        <v>120694</v>
      </c>
      <c r="F162" t="s">
        <v>244</v>
      </c>
      <c r="G162" t="s">
        <v>107</v>
      </c>
      <c r="H162" t="s">
        <v>115</v>
      </c>
      <c r="I162">
        <v>10000</v>
      </c>
      <c r="J162" t="s">
        <v>118</v>
      </c>
      <c r="K162" t="s">
        <v>159</v>
      </c>
      <c r="L162" t="s">
        <v>268</v>
      </c>
      <c r="O162" s="48" t="s">
        <v>237</v>
      </c>
      <c r="P162" s="9" t="s">
        <v>161</v>
      </c>
      <c r="Q162" s="20">
        <v>1212599</v>
      </c>
    </row>
    <row r="163" spans="1:17" x14ac:dyDescent="0.15">
      <c r="A163">
        <v>162</v>
      </c>
      <c r="B163" t="s">
        <v>9</v>
      </c>
      <c r="C163" s="70">
        <v>38659</v>
      </c>
      <c r="D163" t="s">
        <v>169</v>
      </c>
      <c r="E163">
        <v>450880</v>
      </c>
      <c r="F163" t="s">
        <v>238</v>
      </c>
      <c r="G163" t="s">
        <v>108</v>
      </c>
      <c r="H163" t="s">
        <v>115</v>
      </c>
      <c r="I163">
        <v>10001</v>
      </c>
      <c r="J163" t="s">
        <v>119</v>
      </c>
      <c r="K163" t="s">
        <v>160</v>
      </c>
      <c r="L163" t="s">
        <v>268</v>
      </c>
      <c r="O163" s="39"/>
      <c r="P163" s="24" t="s">
        <v>159</v>
      </c>
      <c r="Q163" s="71">
        <v>1127652</v>
      </c>
    </row>
    <row r="164" spans="1:17" x14ac:dyDescent="0.15">
      <c r="A164">
        <v>163</v>
      </c>
      <c r="B164" t="s">
        <v>10</v>
      </c>
      <c r="C164" s="70">
        <v>38689</v>
      </c>
      <c r="D164" t="s">
        <v>170</v>
      </c>
      <c r="E164">
        <v>136141</v>
      </c>
      <c r="F164" t="s">
        <v>245</v>
      </c>
      <c r="G164" t="s">
        <v>106</v>
      </c>
      <c r="H164" t="s">
        <v>115</v>
      </c>
      <c r="I164">
        <v>10002</v>
      </c>
      <c r="J164" t="s">
        <v>120</v>
      </c>
      <c r="K164" t="s">
        <v>161</v>
      </c>
      <c r="L164" t="s">
        <v>270</v>
      </c>
      <c r="O164" s="39"/>
      <c r="P164" s="24" t="s">
        <v>158</v>
      </c>
      <c r="Q164" s="71">
        <v>823203</v>
      </c>
    </row>
    <row r="165" spans="1:17" x14ac:dyDescent="0.15">
      <c r="A165">
        <v>164</v>
      </c>
      <c r="B165" t="s">
        <v>11</v>
      </c>
      <c r="C165" s="70">
        <v>38720</v>
      </c>
      <c r="D165" t="s">
        <v>171</v>
      </c>
      <c r="E165">
        <v>109693</v>
      </c>
      <c r="F165" t="s">
        <v>246</v>
      </c>
      <c r="G165" t="s">
        <v>109</v>
      </c>
      <c r="H165" t="s">
        <v>114</v>
      </c>
      <c r="I165">
        <v>100000</v>
      </c>
      <c r="J165" t="s">
        <v>121</v>
      </c>
      <c r="K165" t="s">
        <v>157</v>
      </c>
      <c r="L165" t="s">
        <v>269</v>
      </c>
      <c r="O165" s="39"/>
      <c r="P165" s="24" t="s">
        <v>157</v>
      </c>
      <c r="Q165" s="71">
        <v>421845</v>
      </c>
    </row>
    <row r="166" spans="1:17" x14ac:dyDescent="0.15">
      <c r="A166">
        <v>165</v>
      </c>
      <c r="B166" t="s">
        <v>12</v>
      </c>
      <c r="C166" s="70">
        <v>38751</v>
      </c>
      <c r="D166" t="s">
        <v>172</v>
      </c>
      <c r="E166">
        <v>271481</v>
      </c>
      <c r="F166" t="s">
        <v>226</v>
      </c>
      <c r="G166" t="s">
        <v>107</v>
      </c>
      <c r="H166" t="s">
        <v>114</v>
      </c>
      <c r="I166">
        <v>100001</v>
      </c>
      <c r="J166" t="s">
        <v>122</v>
      </c>
      <c r="K166" t="s">
        <v>158</v>
      </c>
      <c r="L166" t="s">
        <v>268</v>
      </c>
      <c r="O166" s="39"/>
      <c r="P166" s="24" t="s">
        <v>160</v>
      </c>
      <c r="Q166" s="71">
        <v>412367</v>
      </c>
    </row>
    <row r="167" spans="1:17" x14ac:dyDescent="0.15">
      <c r="A167">
        <v>166</v>
      </c>
      <c r="B167" t="s">
        <v>13</v>
      </c>
      <c r="C167" s="70">
        <v>38779</v>
      </c>
      <c r="D167" t="s">
        <v>173</v>
      </c>
      <c r="E167">
        <v>413071</v>
      </c>
      <c r="F167" t="s">
        <v>227</v>
      </c>
      <c r="G167" t="s">
        <v>110</v>
      </c>
      <c r="H167" t="s">
        <v>114</v>
      </c>
      <c r="I167">
        <v>100002</v>
      </c>
      <c r="J167" t="s">
        <v>123</v>
      </c>
      <c r="K167" t="s">
        <v>159</v>
      </c>
      <c r="L167" t="s">
        <v>270</v>
      </c>
      <c r="O167" s="9" t="s">
        <v>194</v>
      </c>
      <c r="P167" s="10"/>
      <c r="Q167" s="20">
        <v>3997666</v>
      </c>
    </row>
    <row r="168" spans="1:17" x14ac:dyDescent="0.15">
      <c r="A168">
        <v>167</v>
      </c>
      <c r="B168" t="s">
        <v>14</v>
      </c>
      <c r="C168" s="70">
        <v>38810</v>
      </c>
      <c r="D168" t="s">
        <v>174</v>
      </c>
      <c r="E168">
        <v>184419</v>
      </c>
      <c r="F168" t="s">
        <v>230</v>
      </c>
      <c r="G168" t="s">
        <v>111</v>
      </c>
      <c r="H168" t="s">
        <v>114</v>
      </c>
      <c r="I168">
        <v>100003</v>
      </c>
      <c r="J168" t="s">
        <v>124</v>
      </c>
      <c r="K168" t="s">
        <v>160</v>
      </c>
      <c r="L168" t="s">
        <v>221</v>
      </c>
      <c r="O168" s="48" t="s">
        <v>243</v>
      </c>
      <c r="P168" s="9" t="s">
        <v>157</v>
      </c>
      <c r="Q168" s="20">
        <v>988659</v>
      </c>
    </row>
    <row r="169" spans="1:17" x14ac:dyDescent="0.15">
      <c r="A169">
        <v>168</v>
      </c>
      <c r="B169" t="s">
        <v>15</v>
      </c>
      <c r="C169" s="70">
        <v>38840</v>
      </c>
      <c r="D169" t="s">
        <v>175</v>
      </c>
      <c r="E169">
        <v>117296</v>
      </c>
      <c r="F169" t="s">
        <v>233</v>
      </c>
      <c r="G169" t="s">
        <v>163</v>
      </c>
      <c r="H169" t="s">
        <v>113</v>
      </c>
      <c r="I169">
        <v>500000</v>
      </c>
      <c r="J169" t="s">
        <v>125</v>
      </c>
      <c r="K169" t="s">
        <v>161</v>
      </c>
      <c r="L169" t="s">
        <v>268</v>
      </c>
      <c r="O169" s="39"/>
      <c r="P169" s="24" t="s">
        <v>161</v>
      </c>
      <c r="Q169" s="71">
        <v>773126</v>
      </c>
    </row>
    <row r="170" spans="1:17" x14ac:dyDescent="0.15">
      <c r="A170">
        <v>169</v>
      </c>
      <c r="B170" t="s">
        <v>16</v>
      </c>
      <c r="C170" s="70">
        <v>38871</v>
      </c>
      <c r="D170" t="s">
        <v>176</v>
      </c>
      <c r="E170">
        <v>462785</v>
      </c>
      <c r="F170" t="s">
        <v>247</v>
      </c>
      <c r="G170" t="s">
        <v>107</v>
      </c>
      <c r="H170" t="s">
        <v>113</v>
      </c>
      <c r="I170">
        <v>500000</v>
      </c>
      <c r="J170" t="s">
        <v>126</v>
      </c>
      <c r="K170" t="s">
        <v>161</v>
      </c>
      <c r="L170" t="s">
        <v>270</v>
      </c>
      <c r="O170" s="39"/>
      <c r="P170" s="24" t="s">
        <v>160</v>
      </c>
      <c r="Q170" s="71">
        <v>759717</v>
      </c>
    </row>
    <row r="171" spans="1:17" x14ac:dyDescent="0.15">
      <c r="A171">
        <v>170</v>
      </c>
      <c r="B171" t="s">
        <v>17</v>
      </c>
      <c r="C171" s="70">
        <v>38901</v>
      </c>
      <c r="D171" t="s">
        <v>177</v>
      </c>
      <c r="E171">
        <v>133727</v>
      </c>
      <c r="F171" t="s">
        <v>235</v>
      </c>
      <c r="G171" t="s">
        <v>108</v>
      </c>
      <c r="H171" t="s">
        <v>113</v>
      </c>
      <c r="I171">
        <v>500000</v>
      </c>
      <c r="J171" t="s">
        <v>127</v>
      </c>
      <c r="K171" t="s">
        <v>157</v>
      </c>
      <c r="L171" t="s">
        <v>268</v>
      </c>
      <c r="O171" s="39"/>
      <c r="P171" s="24" t="s">
        <v>159</v>
      </c>
      <c r="Q171" s="71">
        <v>461200</v>
      </c>
    </row>
    <row r="172" spans="1:17" x14ac:dyDescent="0.15">
      <c r="A172">
        <v>171</v>
      </c>
      <c r="B172" t="s">
        <v>18</v>
      </c>
      <c r="C172" s="70">
        <v>38932</v>
      </c>
      <c r="D172" t="s">
        <v>178</v>
      </c>
      <c r="E172">
        <v>144685</v>
      </c>
      <c r="F172" t="s">
        <v>248</v>
      </c>
      <c r="G172" t="s">
        <v>106</v>
      </c>
      <c r="H172" t="s">
        <v>113</v>
      </c>
      <c r="I172">
        <v>500000</v>
      </c>
      <c r="J172" t="s">
        <v>128</v>
      </c>
      <c r="K172" t="s">
        <v>158</v>
      </c>
      <c r="L172" t="s">
        <v>269</v>
      </c>
      <c r="O172" s="39"/>
      <c r="P172" s="24" t="s">
        <v>158</v>
      </c>
      <c r="Q172" s="71">
        <v>444855</v>
      </c>
    </row>
    <row r="173" spans="1:17" x14ac:dyDescent="0.15">
      <c r="A173">
        <v>172</v>
      </c>
      <c r="B173" t="s">
        <v>19</v>
      </c>
      <c r="C173" s="70">
        <v>38963</v>
      </c>
      <c r="D173" t="s">
        <v>179</v>
      </c>
      <c r="E173">
        <v>134151</v>
      </c>
      <c r="F173" t="s">
        <v>249</v>
      </c>
      <c r="G173" t="s">
        <v>106</v>
      </c>
      <c r="H173" t="s">
        <v>113</v>
      </c>
      <c r="I173">
        <v>500000</v>
      </c>
      <c r="J173" t="s">
        <v>129</v>
      </c>
      <c r="K173" t="s">
        <v>159</v>
      </c>
      <c r="L173" t="s">
        <v>268</v>
      </c>
      <c r="O173" s="9" t="s">
        <v>203</v>
      </c>
      <c r="P173" s="10"/>
      <c r="Q173" s="20">
        <v>3427557</v>
      </c>
    </row>
    <row r="174" spans="1:17" x14ac:dyDescent="0.15">
      <c r="A174">
        <v>173</v>
      </c>
      <c r="B174" t="s">
        <v>6</v>
      </c>
      <c r="C174" s="70">
        <v>38993</v>
      </c>
      <c r="D174" t="s">
        <v>180</v>
      </c>
      <c r="E174">
        <v>220735</v>
      </c>
      <c r="F174" t="s">
        <v>250</v>
      </c>
      <c r="G174" t="s">
        <v>106</v>
      </c>
      <c r="H174" t="s">
        <v>113</v>
      </c>
      <c r="I174">
        <v>500000</v>
      </c>
      <c r="J174" t="s">
        <v>116</v>
      </c>
      <c r="K174" t="s">
        <v>157</v>
      </c>
      <c r="L174" t="s">
        <v>268</v>
      </c>
      <c r="O174" s="48" t="s">
        <v>249</v>
      </c>
      <c r="P174" s="9" t="s">
        <v>160</v>
      </c>
      <c r="Q174" s="20">
        <v>998110</v>
      </c>
    </row>
    <row r="175" spans="1:17" x14ac:dyDescent="0.15">
      <c r="A175">
        <v>174</v>
      </c>
      <c r="B175" t="s">
        <v>7</v>
      </c>
      <c r="C175" s="70">
        <v>39024</v>
      </c>
      <c r="D175" t="s">
        <v>181</v>
      </c>
      <c r="E175">
        <v>73294</v>
      </c>
      <c r="F175" t="s">
        <v>239</v>
      </c>
      <c r="G175" t="s">
        <v>163</v>
      </c>
      <c r="H175" t="s">
        <v>114</v>
      </c>
      <c r="I175">
        <v>100000</v>
      </c>
      <c r="J175" t="s">
        <v>117</v>
      </c>
      <c r="K175" t="s">
        <v>158</v>
      </c>
      <c r="L175" t="s">
        <v>269</v>
      </c>
      <c r="O175" s="39"/>
      <c r="P175" s="24" t="s">
        <v>158</v>
      </c>
      <c r="Q175" s="71">
        <v>987583</v>
      </c>
    </row>
    <row r="176" spans="1:17" x14ac:dyDescent="0.15">
      <c r="A176">
        <v>175</v>
      </c>
      <c r="B176" t="s">
        <v>8</v>
      </c>
      <c r="C176" s="70">
        <v>39054</v>
      </c>
      <c r="D176" t="s">
        <v>167</v>
      </c>
      <c r="E176">
        <v>411959</v>
      </c>
      <c r="F176" t="s">
        <v>251</v>
      </c>
      <c r="G176" t="s">
        <v>107</v>
      </c>
      <c r="H176" t="s">
        <v>115</v>
      </c>
      <c r="I176">
        <v>10000</v>
      </c>
      <c r="J176" t="s">
        <v>118</v>
      </c>
      <c r="K176" t="s">
        <v>159</v>
      </c>
      <c r="L176" t="s">
        <v>268</v>
      </c>
      <c r="O176" s="39"/>
      <c r="P176" s="24" t="s">
        <v>157</v>
      </c>
      <c r="Q176" s="71">
        <v>910603</v>
      </c>
    </row>
    <row r="177" spans="1:17" x14ac:dyDescent="0.15">
      <c r="A177">
        <v>176</v>
      </c>
      <c r="B177" t="s">
        <v>9</v>
      </c>
      <c r="C177" s="70">
        <v>37998</v>
      </c>
      <c r="D177" t="s">
        <v>168</v>
      </c>
      <c r="E177">
        <v>267942</v>
      </c>
      <c r="F177" t="s">
        <v>222</v>
      </c>
      <c r="G177" t="s">
        <v>108</v>
      </c>
      <c r="H177" t="s">
        <v>115</v>
      </c>
      <c r="I177">
        <v>10001</v>
      </c>
      <c r="J177" t="s">
        <v>119</v>
      </c>
      <c r="K177" t="s">
        <v>160</v>
      </c>
      <c r="L177" t="s">
        <v>268</v>
      </c>
      <c r="O177" s="39"/>
      <c r="P177" s="24" t="s">
        <v>159</v>
      </c>
      <c r="Q177" s="71">
        <v>654330</v>
      </c>
    </row>
    <row r="178" spans="1:17" x14ac:dyDescent="0.15">
      <c r="A178">
        <v>177</v>
      </c>
      <c r="B178" t="s">
        <v>10</v>
      </c>
      <c r="C178" s="70">
        <v>37989</v>
      </c>
      <c r="D178" t="s">
        <v>169</v>
      </c>
      <c r="E178">
        <v>58338</v>
      </c>
      <c r="F178" t="s">
        <v>222</v>
      </c>
      <c r="G178" t="s">
        <v>106</v>
      </c>
      <c r="H178" t="s">
        <v>115</v>
      </c>
      <c r="I178">
        <v>10002</v>
      </c>
      <c r="J178" t="s">
        <v>120</v>
      </c>
      <c r="K178" t="s">
        <v>161</v>
      </c>
      <c r="L178" t="s">
        <v>270</v>
      </c>
      <c r="O178" s="39"/>
      <c r="P178" s="24" t="s">
        <v>161</v>
      </c>
      <c r="Q178" s="71">
        <v>209608</v>
      </c>
    </row>
    <row r="179" spans="1:17" x14ac:dyDescent="0.15">
      <c r="A179">
        <v>178</v>
      </c>
      <c r="B179" t="s">
        <v>11</v>
      </c>
      <c r="C179" s="70">
        <v>38001</v>
      </c>
      <c r="D179" t="s">
        <v>170</v>
      </c>
      <c r="E179">
        <v>307956</v>
      </c>
      <c r="F179" t="s">
        <v>222</v>
      </c>
      <c r="G179" t="s">
        <v>109</v>
      </c>
      <c r="H179" t="s">
        <v>114</v>
      </c>
      <c r="I179">
        <v>100000</v>
      </c>
      <c r="J179" t="s">
        <v>121</v>
      </c>
      <c r="K179" t="s">
        <v>157</v>
      </c>
      <c r="L179" t="s">
        <v>269</v>
      </c>
      <c r="O179" s="9" t="s">
        <v>215</v>
      </c>
      <c r="P179" s="10"/>
      <c r="Q179" s="20">
        <v>3760234</v>
      </c>
    </row>
    <row r="180" spans="1:17" x14ac:dyDescent="0.15">
      <c r="A180">
        <v>179</v>
      </c>
      <c r="B180" t="s">
        <v>12</v>
      </c>
      <c r="C180" s="70">
        <v>38011</v>
      </c>
      <c r="D180" t="s">
        <v>170</v>
      </c>
      <c r="E180">
        <v>248585</v>
      </c>
      <c r="F180" t="s">
        <v>222</v>
      </c>
      <c r="G180" t="s">
        <v>107</v>
      </c>
      <c r="H180" t="s">
        <v>114</v>
      </c>
      <c r="I180">
        <v>100001</v>
      </c>
      <c r="J180" t="s">
        <v>122</v>
      </c>
      <c r="K180" t="s">
        <v>158</v>
      </c>
      <c r="L180" t="s">
        <v>268</v>
      </c>
      <c r="O180" s="18" t="s">
        <v>186</v>
      </c>
      <c r="P180" s="19"/>
      <c r="Q180" s="72">
        <v>381352045</v>
      </c>
    </row>
    <row r="181" spans="1:17" x14ac:dyDescent="0.15">
      <c r="A181">
        <v>180</v>
      </c>
      <c r="B181" t="s">
        <v>13</v>
      </c>
      <c r="C181" s="70">
        <v>38369</v>
      </c>
      <c r="D181" t="s">
        <v>170</v>
      </c>
      <c r="E181">
        <v>16305</v>
      </c>
      <c r="F181" t="s">
        <v>223</v>
      </c>
      <c r="G181" t="s">
        <v>110</v>
      </c>
      <c r="H181" t="s">
        <v>114</v>
      </c>
      <c r="I181">
        <v>100002</v>
      </c>
      <c r="J181" t="s">
        <v>123</v>
      </c>
      <c r="K181" t="s">
        <v>159</v>
      </c>
      <c r="L181" t="s">
        <v>270</v>
      </c>
    </row>
    <row r="182" spans="1:17" x14ac:dyDescent="0.15">
      <c r="A182">
        <v>181</v>
      </c>
      <c r="B182" t="s">
        <v>14</v>
      </c>
      <c r="C182" s="70">
        <v>38406</v>
      </c>
      <c r="D182" t="s">
        <v>170</v>
      </c>
      <c r="E182">
        <v>262943</v>
      </c>
      <c r="F182" t="s">
        <v>224</v>
      </c>
      <c r="G182" t="s">
        <v>111</v>
      </c>
      <c r="H182" t="s">
        <v>114</v>
      </c>
      <c r="I182">
        <v>100003</v>
      </c>
      <c r="J182" t="s">
        <v>124</v>
      </c>
      <c r="K182" t="s">
        <v>160</v>
      </c>
      <c r="L182" t="s">
        <v>221</v>
      </c>
    </row>
    <row r="183" spans="1:17" x14ac:dyDescent="0.15">
      <c r="A183">
        <v>182</v>
      </c>
      <c r="B183" t="s">
        <v>15</v>
      </c>
      <c r="C183" s="70">
        <v>38384</v>
      </c>
      <c r="D183" t="s">
        <v>170</v>
      </c>
      <c r="E183">
        <v>48395</v>
      </c>
      <c r="F183" t="s">
        <v>224</v>
      </c>
      <c r="G183" t="s">
        <v>163</v>
      </c>
      <c r="H183" t="s">
        <v>113</v>
      </c>
      <c r="I183">
        <v>500000</v>
      </c>
      <c r="J183" t="s">
        <v>125</v>
      </c>
      <c r="K183" t="s">
        <v>161</v>
      </c>
      <c r="L183" t="s">
        <v>268</v>
      </c>
    </row>
    <row r="184" spans="1:17" x14ac:dyDescent="0.15">
      <c r="A184">
        <v>183</v>
      </c>
      <c r="B184" t="s">
        <v>16</v>
      </c>
      <c r="C184" s="70">
        <v>38022</v>
      </c>
      <c r="D184" t="s">
        <v>170</v>
      </c>
      <c r="E184">
        <v>58391</v>
      </c>
      <c r="F184" t="s">
        <v>225</v>
      </c>
      <c r="G184" t="s">
        <v>107</v>
      </c>
      <c r="H184" t="s">
        <v>113</v>
      </c>
      <c r="I184">
        <v>500000</v>
      </c>
      <c r="J184" t="s">
        <v>126</v>
      </c>
      <c r="K184" t="s">
        <v>161</v>
      </c>
      <c r="L184" t="s">
        <v>270</v>
      </c>
    </row>
    <row r="185" spans="1:17" x14ac:dyDescent="0.15">
      <c r="A185">
        <v>184</v>
      </c>
      <c r="B185" t="s">
        <v>17</v>
      </c>
      <c r="C185" s="70">
        <v>38411</v>
      </c>
      <c r="D185" t="s">
        <v>170</v>
      </c>
      <c r="E185">
        <v>174729</v>
      </c>
      <c r="F185" t="s">
        <v>224</v>
      </c>
      <c r="G185" t="s">
        <v>108</v>
      </c>
      <c r="H185" t="s">
        <v>113</v>
      </c>
      <c r="I185">
        <v>500000</v>
      </c>
      <c r="J185" t="s">
        <v>127</v>
      </c>
      <c r="K185" t="s">
        <v>157</v>
      </c>
      <c r="L185" t="s">
        <v>268</v>
      </c>
    </row>
    <row r="186" spans="1:17" x14ac:dyDescent="0.15">
      <c r="A186">
        <v>185</v>
      </c>
      <c r="B186" t="s">
        <v>18</v>
      </c>
      <c r="C186" s="70">
        <v>38399</v>
      </c>
      <c r="D186" t="s">
        <v>170</v>
      </c>
      <c r="E186">
        <v>432991</v>
      </c>
      <c r="F186" t="s">
        <v>224</v>
      </c>
      <c r="G186" t="s">
        <v>106</v>
      </c>
      <c r="H186" t="s">
        <v>113</v>
      </c>
      <c r="I186">
        <v>500000</v>
      </c>
      <c r="J186" t="s">
        <v>128</v>
      </c>
      <c r="K186" t="s">
        <v>158</v>
      </c>
      <c r="L186" t="s">
        <v>269</v>
      </c>
    </row>
    <row r="187" spans="1:17" x14ac:dyDescent="0.15">
      <c r="A187">
        <v>186</v>
      </c>
      <c r="B187" t="s">
        <v>19</v>
      </c>
      <c r="C187" s="70">
        <v>38406</v>
      </c>
      <c r="D187" t="s">
        <v>170</v>
      </c>
      <c r="E187">
        <v>196408</v>
      </c>
      <c r="F187" t="s">
        <v>224</v>
      </c>
      <c r="G187" t="s">
        <v>106</v>
      </c>
      <c r="H187" t="s">
        <v>113</v>
      </c>
      <c r="I187">
        <v>500000</v>
      </c>
      <c r="J187" t="s">
        <v>129</v>
      </c>
      <c r="K187" t="s">
        <v>159</v>
      </c>
      <c r="L187" t="s">
        <v>268</v>
      </c>
    </row>
    <row r="188" spans="1:17" x14ac:dyDescent="0.15">
      <c r="A188">
        <v>187</v>
      </c>
      <c r="B188" t="s">
        <v>6</v>
      </c>
      <c r="C188" s="70">
        <v>38386</v>
      </c>
      <c r="D188" t="s">
        <v>170</v>
      </c>
      <c r="E188">
        <v>480096</v>
      </c>
      <c r="F188" t="s">
        <v>224</v>
      </c>
      <c r="G188" t="s">
        <v>106</v>
      </c>
      <c r="H188" t="s">
        <v>113</v>
      </c>
      <c r="I188">
        <v>500000</v>
      </c>
      <c r="J188" t="s">
        <v>116</v>
      </c>
      <c r="K188" t="s">
        <v>157</v>
      </c>
      <c r="L188" t="s">
        <v>268</v>
      </c>
    </row>
    <row r="189" spans="1:17" x14ac:dyDescent="0.15">
      <c r="A189">
        <v>188</v>
      </c>
      <c r="B189" t="s">
        <v>7</v>
      </c>
      <c r="C189" s="70">
        <v>38752</v>
      </c>
      <c r="D189" t="s">
        <v>170</v>
      </c>
      <c r="E189">
        <v>258293</v>
      </c>
      <c r="F189" t="s">
        <v>226</v>
      </c>
      <c r="G189" t="s">
        <v>163</v>
      </c>
      <c r="H189" t="s">
        <v>114</v>
      </c>
      <c r="I189">
        <v>100000</v>
      </c>
      <c r="J189" t="s">
        <v>117</v>
      </c>
      <c r="K189" t="s">
        <v>158</v>
      </c>
      <c r="L189" t="s">
        <v>269</v>
      </c>
    </row>
    <row r="190" spans="1:17" x14ac:dyDescent="0.15">
      <c r="A190">
        <v>189</v>
      </c>
      <c r="B190" t="s">
        <v>8</v>
      </c>
      <c r="C190" s="70">
        <v>38801</v>
      </c>
      <c r="D190" t="s">
        <v>170</v>
      </c>
      <c r="E190">
        <v>18155</v>
      </c>
      <c r="F190" t="s">
        <v>227</v>
      </c>
      <c r="G190" t="s">
        <v>107</v>
      </c>
      <c r="H190" t="s">
        <v>115</v>
      </c>
      <c r="I190">
        <v>10000</v>
      </c>
      <c r="J190" t="s">
        <v>118</v>
      </c>
      <c r="K190" t="s">
        <v>159</v>
      </c>
      <c r="L190" t="s">
        <v>268</v>
      </c>
    </row>
    <row r="191" spans="1:17" x14ac:dyDescent="0.15">
      <c r="A191">
        <v>190</v>
      </c>
      <c r="B191" t="s">
        <v>9</v>
      </c>
      <c r="C191" s="70">
        <v>38807</v>
      </c>
      <c r="D191" t="s">
        <v>170</v>
      </c>
      <c r="E191">
        <v>150893</v>
      </c>
      <c r="F191" t="s">
        <v>227</v>
      </c>
      <c r="G191" t="s">
        <v>108</v>
      </c>
      <c r="H191" t="s">
        <v>115</v>
      </c>
      <c r="I191">
        <v>10001</v>
      </c>
      <c r="J191" t="s">
        <v>119</v>
      </c>
      <c r="K191" t="s">
        <v>160</v>
      </c>
      <c r="L191" t="s">
        <v>268</v>
      </c>
    </row>
    <row r="192" spans="1:17" x14ac:dyDescent="0.15">
      <c r="A192">
        <v>191</v>
      </c>
      <c r="B192" t="s">
        <v>10</v>
      </c>
      <c r="C192" s="70">
        <v>38799</v>
      </c>
      <c r="D192" t="s">
        <v>170</v>
      </c>
      <c r="E192">
        <v>454247</v>
      </c>
      <c r="F192" t="s">
        <v>227</v>
      </c>
      <c r="G192" t="s">
        <v>106</v>
      </c>
      <c r="H192" t="s">
        <v>115</v>
      </c>
      <c r="I192">
        <v>10002</v>
      </c>
      <c r="J192" t="s">
        <v>120</v>
      </c>
      <c r="K192" t="s">
        <v>161</v>
      </c>
      <c r="L192" t="s">
        <v>270</v>
      </c>
    </row>
    <row r="193" spans="1:12" x14ac:dyDescent="0.15">
      <c r="A193">
        <v>192</v>
      </c>
      <c r="B193" t="s">
        <v>11</v>
      </c>
      <c r="C193" s="70">
        <v>38800</v>
      </c>
      <c r="D193" t="s">
        <v>170</v>
      </c>
      <c r="E193">
        <v>465788</v>
      </c>
      <c r="F193" t="s">
        <v>227</v>
      </c>
      <c r="G193" t="s">
        <v>109</v>
      </c>
      <c r="H193" t="s">
        <v>114</v>
      </c>
      <c r="I193">
        <v>100000</v>
      </c>
      <c r="J193" t="s">
        <v>121</v>
      </c>
      <c r="K193" t="s">
        <v>157</v>
      </c>
      <c r="L193" t="s">
        <v>269</v>
      </c>
    </row>
    <row r="194" spans="1:12" x14ac:dyDescent="0.15">
      <c r="A194">
        <v>193</v>
      </c>
      <c r="B194" t="s">
        <v>12</v>
      </c>
      <c r="C194" s="70">
        <v>38801</v>
      </c>
      <c r="D194" t="s">
        <v>170</v>
      </c>
      <c r="E194">
        <v>251797</v>
      </c>
      <c r="F194" t="s">
        <v>227</v>
      </c>
      <c r="G194" t="s">
        <v>107</v>
      </c>
      <c r="H194" t="s">
        <v>114</v>
      </c>
      <c r="I194">
        <v>100001</v>
      </c>
      <c r="J194" t="s">
        <v>122</v>
      </c>
      <c r="K194" t="s">
        <v>158</v>
      </c>
      <c r="L194" t="s">
        <v>268</v>
      </c>
    </row>
    <row r="195" spans="1:12" x14ac:dyDescent="0.15">
      <c r="A195">
        <v>194</v>
      </c>
      <c r="B195" t="s">
        <v>13</v>
      </c>
      <c r="C195" s="70">
        <v>38802</v>
      </c>
      <c r="D195" t="s">
        <v>170</v>
      </c>
      <c r="E195">
        <v>395889</v>
      </c>
      <c r="F195" t="s">
        <v>227</v>
      </c>
      <c r="G195" t="s">
        <v>110</v>
      </c>
      <c r="H195" t="s">
        <v>114</v>
      </c>
      <c r="I195">
        <v>100002</v>
      </c>
      <c r="J195" t="s">
        <v>123</v>
      </c>
      <c r="K195" t="s">
        <v>159</v>
      </c>
      <c r="L195" t="s">
        <v>270</v>
      </c>
    </row>
    <row r="196" spans="1:12" x14ac:dyDescent="0.15">
      <c r="A196">
        <v>195</v>
      </c>
      <c r="B196" t="s">
        <v>14</v>
      </c>
      <c r="C196" s="70">
        <v>38803</v>
      </c>
      <c r="D196" t="s">
        <v>170</v>
      </c>
      <c r="E196">
        <v>96897</v>
      </c>
      <c r="F196" t="s">
        <v>227</v>
      </c>
      <c r="G196" t="s">
        <v>111</v>
      </c>
      <c r="H196" t="s">
        <v>114</v>
      </c>
      <c r="I196">
        <v>100003</v>
      </c>
      <c r="J196" t="s">
        <v>124</v>
      </c>
      <c r="K196" t="s">
        <v>160</v>
      </c>
      <c r="L196" t="s">
        <v>221</v>
      </c>
    </row>
    <row r="197" spans="1:12" x14ac:dyDescent="0.15">
      <c r="A197">
        <v>196</v>
      </c>
      <c r="B197" t="s">
        <v>15</v>
      </c>
      <c r="C197" s="70">
        <v>38804</v>
      </c>
      <c r="D197" t="s">
        <v>170</v>
      </c>
      <c r="E197">
        <v>44826</v>
      </c>
      <c r="F197" t="s">
        <v>227</v>
      </c>
      <c r="G197" t="s">
        <v>163</v>
      </c>
      <c r="H197" t="s">
        <v>113</v>
      </c>
      <c r="I197">
        <v>500000</v>
      </c>
      <c r="J197" t="s">
        <v>125</v>
      </c>
      <c r="K197" t="s">
        <v>161</v>
      </c>
      <c r="L197" t="s">
        <v>268</v>
      </c>
    </row>
    <row r="198" spans="1:12" x14ac:dyDescent="0.15">
      <c r="A198">
        <v>197</v>
      </c>
      <c r="B198" t="s">
        <v>16</v>
      </c>
      <c r="C198" s="70">
        <v>38805</v>
      </c>
      <c r="D198" t="s">
        <v>170</v>
      </c>
      <c r="E198">
        <v>47934</v>
      </c>
      <c r="F198" t="s">
        <v>227</v>
      </c>
      <c r="G198" t="s">
        <v>107</v>
      </c>
      <c r="H198" t="s">
        <v>113</v>
      </c>
      <c r="I198">
        <v>500000</v>
      </c>
      <c r="J198" t="s">
        <v>126</v>
      </c>
      <c r="K198" t="s">
        <v>161</v>
      </c>
      <c r="L198" t="s">
        <v>270</v>
      </c>
    </row>
    <row r="199" spans="1:12" x14ac:dyDescent="0.15">
      <c r="A199">
        <v>198</v>
      </c>
      <c r="B199" t="s">
        <v>17</v>
      </c>
      <c r="C199" s="70">
        <v>38806</v>
      </c>
      <c r="D199" t="s">
        <v>176</v>
      </c>
      <c r="E199">
        <v>262942</v>
      </c>
      <c r="F199" t="s">
        <v>227</v>
      </c>
      <c r="G199" t="s">
        <v>108</v>
      </c>
      <c r="H199" t="s">
        <v>113</v>
      </c>
      <c r="I199">
        <v>500000</v>
      </c>
      <c r="J199" t="s">
        <v>127</v>
      </c>
      <c r="K199" t="s">
        <v>157</v>
      </c>
      <c r="L199" t="s">
        <v>268</v>
      </c>
    </row>
    <row r="200" spans="1:12" x14ac:dyDescent="0.15">
      <c r="A200">
        <v>199</v>
      </c>
      <c r="B200" t="s">
        <v>18</v>
      </c>
      <c r="C200" s="70">
        <v>38807</v>
      </c>
      <c r="D200" t="s">
        <v>177</v>
      </c>
      <c r="E200">
        <v>311782</v>
      </c>
      <c r="F200" t="s">
        <v>227</v>
      </c>
      <c r="G200" t="s">
        <v>106</v>
      </c>
      <c r="H200" t="s">
        <v>113</v>
      </c>
      <c r="I200">
        <v>500000</v>
      </c>
      <c r="J200" t="s">
        <v>128</v>
      </c>
      <c r="K200" t="s">
        <v>158</v>
      </c>
      <c r="L200" t="s">
        <v>269</v>
      </c>
    </row>
    <row r="201" spans="1:12" x14ac:dyDescent="0.15">
      <c r="A201">
        <v>200</v>
      </c>
      <c r="B201" t="s">
        <v>19</v>
      </c>
      <c r="C201" s="70">
        <v>38808</v>
      </c>
      <c r="D201" t="s">
        <v>178</v>
      </c>
      <c r="E201">
        <v>185061</v>
      </c>
      <c r="F201" t="s">
        <v>230</v>
      </c>
      <c r="G201" t="s">
        <v>106</v>
      </c>
      <c r="H201" t="s">
        <v>113</v>
      </c>
      <c r="I201">
        <v>500000</v>
      </c>
      <c r="J201" t="s">
        <v>129</v>
      </c>
      <c r="K201" t="s">
        <v>159</v>
      </c>
      <c r="L201" t="s">
        <v>268</v>
      </c>
    </row>
    <row r="202" spans="1:12" x14ac:dyDescent="0.15">
      <c r="A202">
        <v>201</v>
      </c>
      <c r="B202" t="s">
        <v>6</v>
      </c>
      <c r="C202" s="70">
        <v>38809</v>
      </c>
      <c r="D202" t="s">
        <v>179</v>
      </c>
      <c r="E202">
        <v>297988</v>
      </c>
      <c r="F202" t="s">
        <v>230</v>
      </c>
      <c r="G202" t="s">
        <v>106</v>
      </c>
      <c r="H202" t="s">
        <v>113</v>
      </c>
      <c r="I202">
        <v>500000</v>
      </c>
      <c r="J202" t="s">
        <v>116</v>
      </c>
      <c r="K202" t="s">
        <v>157</v>
      </c>
      <c r="L202" t="s">
        <v>268</v>
      </c>
    </row>
    <row r="203" spans="1:12" x14ac:dyDescent="0.15">
      <c r="A203">
        <v>202</v>
      </c>
      <c r="B203" t="s">
        <v>7</v>
      </c>
      <c r="C203" s="70">
        <v>38810</v>
      </c>
      <c r="D203" t="s">
        <v>180</v>
      </c>
      <c r="E203">
        <v>126061</v>
      </c>
      <c r="F203" t="s">
        <v>230</v>
      </c>
      <c r="G203" t="s">
        <v>163</v>
      </c>
      <c r="H203" t="s">
        <v>114</v>
      </c>
      <c r="I203">
        <v>100000</v>
      </c>
      <c r="J203" t="s">
        <v>117</v>
      </c>
      <c r="K203" t="s">
        <v>158</v>
      </c>
      <c r="L203" t="s">
        <v>269</v>
      </c>
    </row>
    <row r="204" spans="1:12" x14ac:dyDescent="0.15">
      <c r="A204">
        <v>203</v>
      </c>
      <c r="B204" t="s">
        <v>8</v>
      </c>
      <c r="C204" s="70">
        <v>38811</v>
      </c>
      <c r="D204" t="s">
        <v>181</v>
      </c>
      <c r="E204">
        <v>67041</v>
      </c>
      <c r="F204" t="s">
        <v>230</v>
      </c>
      <c r="G204" t="s">
        <v>107</v>
      </c>
      <c r="H204" t="s">
        <v>115</v>
      </c>
      <c r="I204">
        <v>10000</v>
      </c>
      <c r="J204" t="s">
        <v>118</v>
      </c>
      <c r="K204" t="s">
        <v>159</v>
      </c>
      <c r="L204" t="s">
        <v>268</v>
      </c>
    </row>
    <row r="205" spans="1:12" x14ac:dyDescent="0.15">
      <c r="A205">
        <v>204</v>
      </c>
      <c r="B205" t="s">
        <v>9</v>
      </c>
      <c r="C205" s="70">
        <v>37998</v>
      </c>
      <c r="D205" t="s">
        <v>167</v>
      </c>
      <c r="E205">
        <v>424408</v>
      </c>
      <c r="F205" t="s">
        <v>222</v>
      </c>
      <c r="G205" t="s">
        <v>108</v>
      </c>
      <c r="H205" t="s">
        <v>115</v>
      </c>
      <c r="I205">
        <v>10001</v>
      </c>
      <c r="J205" t="s">
        <v>119</v>
      </c>
      <c r="K205" t="s">
        <v>160</v>
      </c>
      <c r="L205" t="s">
        <v>268</v>
      </c>
    </row>
    <row r="206" spans="1:12" x14ac:dyDescent="0.15">
      <c r="A206">
        <v>205</v>
      </c>
      <c r="B206" t="s">
        <v>10</v>
      </c>
      <c r="C206" s="70">
        <v>37989</v>
      </c>
      <c r="D206" t="s">
        <v>168</v>
      </c>
      <c r="E206">
        <v>298236</v>
      </c>
      <c r="F206" t="s">
        <v>222</v>
      </c>
      <c r="G206" t="s">
        <v>106</v>
      </c>
      <c r="H206" t="s">
        <v>115</v>
      </c>
      <c r="I206">
        <v>10002</v>
      </c>
      <c r="J206" t="s">
        <v>120</v>
      </c>
      <c r="K206" t="s">
        <v>161</v>
      </c>
      <c r="L206" t="s">
        <v>270</v>
      </c>
    </row>
    <row r="207" spans="1:12" x14ac:dyDescent="0.15">
      <c r="A207">
        <v>206</v>
      </c>
      <c r="B207" t="s">
        <v>11</v>
      </c>
      <c r="C207" s="70">
        <v>38001</v>
      </c>
      <c r="D207" t="s">
        <v>169</v>
      </c>
      <c r="E207">
        <v>191203</v>
      </c>
      <c r="F207" t="s">
        <v>222</v>
      </c>
      <c r="G207" t="s">
        <v>109</v>
      </c>
      <c r="H207" t="s">
        <v>114</v>
      </c>
      <c r="I207">
        <v>100000</v>
      </c>
      <c r="J207" t="s">
        <v>121</v>
      </c>
      <c r="K207" t="s">
        <v>157</v>
      </c>
      <c r="L207" t="s">
        <v>269</v>
      </c>
    </row>
    <row r="208" spans="1:12" x14ac:dyDescent="0.15">
      <c r="A208">
        <v>207</v>
      </c>
      <c r="B208" t="s">
        <v>12</v>
      </c>
      <c r="C208" s="70">
        <v>38011</v>
      </c>
      <c r="D208" t="s">
        <v>170</v>
      </c>
      <c r="E208">
        <v>383046</v>
      </c>
      <c r="F208" t="s">
        <v>222</v>
      </c>
      <c r="G208" t="s">
        <v>107</v>
      </c>
      <c r="H208" t="s">
        <v>114</v>
      </c>
      <c r="I208">
        <v>100001</v>
      </c>
      <c r="J208" t="s">
        <v>122</v>
      </c>
      <c r="K208" t="s">
        <v>158</v>
      </c>
      <c r="L208" t="s">
        <v>268</v>
      </c>
    </row>
    <row r="209" spans="1:12" x14ac:dyDescent="0.15">
      <c r="A209">
        <v>208</v>
      </c>
      <c r="B209" t="s">
        <v>13</v>
      </c>
      <c r="C209" s="70">
        <v>37998</v>
      </c>
      <c r="D209" t="s">
        <v>171</v>
      </c>
      <c r="E209">
        <v>189532</v>
      </c>
      <c r="F209" t="s">
        <v>222</v>
      </c>
      <c r="G209" t="s">
        <v>110</v>
      </c>
      <c r="H209" t="s">
        <v>114</v>
      </c>
      <c r="I209">
        <v>100002</v>
      </c>
      <c r="J209" t="s">
        <v>123</v>
      </c>
      <c r="K209" t="s">
        <v>159</v>
      </c>
      <c r="L209" t="s">
        <v>270</v>
      </c>
    </row>
    <row r="210" spans="1:12" x14ac:dyDescent="0.15">
      <c r="A210">
        <v>209</v>
      </c>
      <c r="B210" t="s">
        <v>14</v>
      </c>
      <c r="C210" s="70">
        <v>37989</v>
      </c>
      <c r="D210" t="s">
        <v>171</v>
      </c>
      <c r="E210">
        <v>330722</v>
      </c>
      <c r="F210" t="s">
        <v>222</v>
      </c>
      <c r="G210" t="s">
        <v>111</v>
      </c>
      <c r="H210" t="s">
        <v>114</v>
      </c>
      <c r="I210">
        <v>100003</v>
      </c>
      <c r="J210" t="s">
        <v>124</v>
      </c>
      <c r="K210" t="s">
        <v>160</v>
      </c>
      <c r="L210" t="s">
        <v>221</v>
      </c>
    </row>
    <row r="211" spans="1:12" x14ac:dyDescent="0.15">
      <c r="A211">
        <v>210</v>
      </c>
      <c r="B211" t="s">
        <v>15</v>
      </c>
      <c r="C211" s="70">
        <v>38001</v>
      </c>
      <c r="D211" t="s">
        <v>171</v>
      </c>
      <c r="E211">
        <v>392183</v>
      </c>
      <c r="F211" t="s">
        <v>222</v>
      </c>
      <c r="G211" t="s">
        <v>163</v>
      </c>
      <c r="H211" t="s">
        <v>113</v>
      </c>
      <c r="I211">
        <v>500000</v>
      </c>
      <c r="J211" t="s">
        <v>125</v>
      </c>
      <c r="K211" t="s">
        <v>161</v>
      </c>
      <c r="L211" t="s">
        <v>268</v>
      </c>
    </row>
    <row r="212" spans="1:12" x14ac:dyDescent="0.15">
      <c r="A212">
        <v>211</v>
      </c>
      <c r="B212" t="s">
        <v>16</v>
      </c>
      <c r="C212" s="70">
        <v>38011</v>
      </c>
      <c r="D212" t="s">
        <v>171</v>
      </c>
      <c r="E212">
        <v>454360</v>
      </c>
      <c r="F212" t="s">
        <v>222</v>
      </c>
      <c r="G212" t="s">
        <v>107</v>
      </c>
      <c r="H212" t="s">
        <v>113</v>
      </c>
      <c r="I212">
        <v>500000</v>
      </c>
      <c r="J212" t="s">
        <v>126</v>
      </c>
      <c r="K212" t="s">
        <v>161</v>
      </c>
      <c r="L212" t="s">
        <v>270</v>
      </c>
    </row>
    <row r="213" spans="1:12" x14ac:dyDescent="0.15">
      <c r="A213">
        <v>212</v>
      </c>
      <c r="B213" t="s">
        <v>17</v>
      </c>
      <c r="C213" s="70">
        <v>37998</v>
      </c>
      <c r="D213" t="s">
        <v>176</v>
      </c>
      <c r="E213">
        <v>183831</v>
      </c>
      <c r="F213" t="s">
        <v>222</v>
      </c>
      <c r="G213" t="s">
        <v>108</v>
      </c>
      <c r="H213" t="s">
        <v>113</v>
      </c>
      <c r="I213">
        <v>500000</v>
      </c>
      <c r="J213" t="s">
        <v>127</v>
      </c>
      <c r="K213" t="s">
        <v>157</v>
      </c>
      <c r="L213" t="s">
        <v>268</v>
      </c>
    </row>
    <row r="214" spans="1:12" x14ac:dyDescent="0.15">
      <c r="A214">
        <v>213</v>
      </c>
      <c r="B214" t="s">
        <v>18</v>
      </c>
      <c r="C214" s="70">
        <v>37989</v>
      </c>
      <c r="D214" t="s">
        <v>177</v>
      </c>
      <c r="E214">
        <v>138174</v>
      </c>
      <c r="F214" t="s">
        <v>222</v>
      </c>
      <c r="G214" t="s">
        <v>106</v>
      </c>
      <c r="H214" t="s">
        <v>113</v>
      </c>
      <c r="I214">
        <v>500000</v>
      </c>
      <c r="J214" t="s">
        <v>128</v>
      </c>
      <c r="K214" t="s">
        <v>158</v>
      </c>
      <c r="L214" t="s">
        <v>269</v>
      </c>
    </row>
    <row r="215" spans="1:12" x14ac:dyDescent="0.15">
      <c r="A215">
        <v>214</v>
      </c>
      <c r="B215" t="s">
        <v>19</v>
      </c>
      <c r="C215" s="70">
        <v>38001</v>
      </c>
      <c r="D215" t="s">
        <v>178</v>
      </c>
      <c r="E215">
        <v>66288</v>
      </c>
      <c r="F215" t="s">
        <v>222</v>
      </c>
      <c r="G215" t="s">
        <v>106</v>
      </c>
      <c r="H215" t="s">
        <v>113</v>
      </c>
      <c r="I215">
        <v>500000</v>
      </c>
      <c r="J215" t="s">
        <v>129</v>
      </c>
      <c r="K215" t="s">
        <v>159</v>
      </c>
      <c r="L215" t="s">
        <v>268</v>
      </c>
    </row>
    <row r="216" spans="1:12" x14ac:dyDescent="0.15">
      <c r="A216">
        <v>215</v>
      </c>
      <c r="B216" t="s">
        <v>6</v>
      </c>
      <c r="C216" s="70">
        <v>38011</v>
      </c>
      <c r="D216" t="s">
        <v>179</v>
      </c>
      <c r="E216">
        <v>137374</v>
      </c>
      <c r="F216" t="s">
        <v>222</v>
      </c>
      <c r="G216" t="s">
        <v>106</v>
      </c>
      <c r="H216" t="s">
        <v>113</v>
      </c>
      <c r="I216">
        <v>500000</v>
      </c>
      <c r="J216" t="s">
        <v>116</v>
      </c>
      <c r="K216" t="s">
        <v>157</v>
      </c>
      <c r="L216" t="s">
        <v>268</v>
      </c>
    </row>
    <row r="217" spans="1:12" x14ac:dyDescent="0.15">
      <c r="A217">
        <v>216</v>
      </c>
      <c r="B217" t="s">
        <v>7</v>
      </c>
      <c r="C217" s="70">
        <v>37998</v>
      </c>
      <c r="D217" t="s">
        <v>180</v>
      </c>
      <c r="E217">
        <v>424953</v>
      </c>
      <c r="F217" t="s">
        <v>222</v>
      </c>
      <c r="G217" t="s">
        <v>163</v>
      </c>
      <c r="H217" t="s">
        <v>114</v>
      </c>
      <c r="I217">
        <v>100000</v>
      </c>
      <c r="J217" t="s">
        <v>117</v>
      </c>
      <c r="K217" t="s">
        <v>158</v>
      </c>
      <c r="L217" t="s">
        <v>269</v>
      </c>
    </row>
    <row r="218" spans="1:12" x14ac:dyDescent="0.15">
      <c r="A218">
        <v>217</v>
      </c>
      <c r="B218" t="s">
        <v>8</v>
      </c>
      <c r="C218" s="70">
        <v>37989</v>
      </c>
      <c r="D218" t="s">
        <v>181</v>
      </c>
      <c r="E218">
        <v>186267</v>
      </c>
      <c r="F218" t="s">
        <v>222</v>
      </c>
      <c r="G218" t="s">
        <v>107</v>
      </c>
      <c r="H218" t="s">
        <v>115</v>
      </c>
      <c r="I218">
        <v>10000</v>
      </c>
      <c r="J218" t="s">
        <v>118</v>
      </c>
      <c r="K218" t="s">
        <v>159</v>
      </c>
      <c r="L218" t="s">
        <v>268</v>
      </c>
    </row>
    <row r="219" spans="1:12" x14ac:dyDescent="0.15">
      <c r="A219">
        <v>218</v>
      </c>
      <c r="B219" t="s">
        <v>9</v>
      </c>
      <c r="C219" s="70">
        <v>38001</v>
      </c>
      <c r="D219" t="s">
        <v>167</v>
      </c>
      <c r="E219">
        <v>3714</v>
      </c>
      <c r="F219" t="s">
        <v>222</v>
      </c>
      <c r="G219" t="s">
        <v>108</v>
      </c>
      <c r="H219" t="s">
        <v>115</v>
      </c>
      <c r="I219">
        <v>10001</v>
      </c>
      <c r="J219" t="s">
        <v>119</v>
      </c>
      <c r="K219" t="s">
        <v>160</v>
      </c>
      <c r="L219" t="s">
        <v>268</v>
      </c>
    </row>
    <row r="220" spans="1:12" x14ac:dyDescent="0.15">
      <c r="A220">
        <v>219</v>
      </c>
      <c r="B220" t="s">
        <v>10</v>
      </c>
      <c r="C220" s="70">
        <v>37998</v>
      </c>
      <c r="D220" t="s">
        <v>168</v>
      </c>
      <c r="E220">
        <v>271478</v>
      </c>
      <c r="F220" t="s">
        <v>222</v>
      </c>
      <c r="G220" t="s">
        <v>106</v>
      </c>
      <c r="H220" t="s">
        <v>115</v>
      </c>
      <c r="I220">
        <v>10002</v>
      </c>
      <c r="J220" t="s">
        <v>120</v>
      </c>
      <c r="K220" t="s">
        <v>161</v>
      </c>
      <c r="L220" t="s">
        <v>270</v>
      </c>
    </row>
    <row r="221" spans="1:12" x14ac:dyDescent="0.15">
      <c r="A221">
        <v>220</v>
      </c>
      <c r="B221" t="s">
        <v>11</v>
      </c>
      <c r="C221" s="70">
        <v>37989</v>
      </c>
      <c r="D221" t="s">
        <v>169</v>
      </c>
      <c r="E221">
        <v>158711</v>
      </c>
      <c r="F221" t="s">
        <v>222</v>
      </c>
      <c r="G221" t="s">
        <v>109</v>
      </c>
      <c r="H221" t="s">
        <v>114</v>
      </c>
      <c r="I221">
        <v>100000</v>
      </c>
      <c r="J221" t="s">
        <v>121</v>
      </c>
      <c r="K221" t="s">
        <v>157</v>
      </c>
      <c r="L221" t="s">
        <v>269</v>
      </c>
    </row>
    <row r="222" spans="1:12" x14ac:dyDescent="0.15">
      <c r="A222">
        <v>221</v>
      </c>
      <c r="B222" t="s">
        <v>12</v>
      </c>
      <c r="C222" s="70">
        <v>38001</v>
      </c>
      <c r="D222" t="s">
        <v>169</v>
      </c>
      <c r="E222">
        <v>233007</v>
      </c>
      <c r="F222" t="s">
        <v>222</v>
      </c>
      <c r="G222" t="s">
        <v>107</v>
      </c>
      <c r="H222" t="s">
        <v>114</v>
      </c>
      <c r="I222">
        <v>100001</v>
      </c>
      <c r="J222" t="s">
        <v>122</v>
      </c>
      <c r="K222" t="s">
        <v>158</v>
      </c>
      <c r="L222" t="s">
        <v>268</v>
      </c>
    </row>
    <row r="223" spans="1:12" x14ac:dyDescent="0.15">
      <c r="A223">
        <v>222</v>
      </c>
      <c r="B223" t="s">
        <v>13</v>
      </c>
      <c r="C223" s="70">
        <v>38011</v>
      </c>
      <c r="D223" t="s">
        <v>169</v>
      </c>
      <c r="E223">
        <v>3491</v>
      </c>
      <c r="F223" t="s">
        <v>222</v>
      </c>
      <c r="G223" t="s">
        <v>110</v>
      </c>
      <c r="H223" t="s">
        <v>114</v>
      </c>
      <c r="I223">
        <v>100002</v>
      </c>
      <c r="J223" t="s">
        <v>123</v>
      </c>
      <c r="K223" t="s">
        <v>159</v>
      </c>
      <c r="L223" t="s">
        <v>270</v>
      </c>
    </row>
    <row r="224" spans="1:12" x14ac:dyDescent="0.15">
      <c r="A224">
        <v>223</v>
      </c>
      <c r="B224" t="s">
        <v>14</v>
      </c>
      <c r="C224" s="70">
        <v>38369</v>
      </c>
      <c r="D224" t="s">
        <v>169</v>
      </c>
      <c r="E224">
        <v>354823</v>
      </c>
      <c r="F224" t="s">
        <v>223</v>
      </c>
      <c r="G224" t="s">
        <v>111</v>
      </c>
      <c r="H224" t="s">
        <v>114</v>
      </c>
      <c r="I224">
        <v>100003</v>
      </c>
      <c r="J224" t="s">
        <v>124</v>
      </c>
      <c r="K224" t="s">
        <v>160</v>
      </c>
      <c r="L224" t="s">
        <v>221</v>
      </c>
    </row>
    <row r="225" spans="1:12" x14ac:dyDescent="0.15">
      <c r="A225">
        <v>224</v>
      </c>
      <c r="B225" t="s">
        <v>15</v>
      </c>
      <c r="C225" s="70">
        <v>38406</v>
      </c>
      <c r="D225" t="s">
        <v>169</v>
      </c>
      <c r="E225">
        <v>163250</v>
      </c>
      <c r="F225" t="s">
        <v>224</v>
      </c>
      <c r="G225" t="s">
        <v>163</v>
      </c>
      <c r="H225" t="s">
        <v>113</v>
      </c>
      <c r="I225">
        <v>500000</v>
      </c>
      <c r="J225" t="s">
        <v>125</v>
      </c>
      <c r="K225" t="s">
        <v>161</v>
      </c>
      <c r="L225" t="s">
        <v>268</v>
      </c>
    </row>
    <row r="226" spans="1:12" x14ac:dyDescent="0.15">
      <c r="A226">
        <v>225</v>
      </c>
      <c r="B226" t="s">
        <v>16</v>
      </c>
      <c r="C226" s="70">
        <v>38384</v>
      </c>
      <c r="D226" t="s">
        <v>169</v>
      </c>
      <c r="E226">
        <v>207338</v>
      </c>
      <c r="F226" t="s">
        <v>224</v>
      </c>
      <c r="G226" t="s">
        <v>107</v>
      </c>
      <c r="H226" t="s">
        <v>113</v>
      </c>
      <c r="I226">
        <v>500000</v>
      </c>
      <c r="J226" t="s">
        <v>126</v>
      </c>
      <c r="K226" t="s">
        <v>161</v>
      </c>
      <c r="L226" t="s">
        <v>270</v>
      </c>
    </row>
    <row r="227" spans="1:12" x14ac:dyDescent="0.15">
      <c r="A227">
        <v>226</v>
      </c>
      <c r="B227" t="s">
        <v>17</v>
      </c>
      <c r="C227" s="70">
        <v>38022</v>
      </c>
      <c r="D227" t="s">
        <v>169</v>
      </c>
      <c r="E227">
        <v>414392</v>
      </c>
      <c r="F227" t="s">
        <v>225</v>
      </c>
      <c r="G227" t="s">
        <v>108</v>
      </c>
      <c r="H227" t="s">
        <v>113</v>
      </c>
      <c r="I227">
        <v>500000</v>
      </c>
      <c r="J227" t="s">
        <v>127</v>
      </c>
      <c r="K227" t="s">
        <v>157</v>
      </c>
      <c r="L227" t="s">
        <v>268</v>
      </c>
    </row>
    <row r="228" spans="1:12" x14ac:dyDescent="0.15">
      <c r="A228">
        <v>227</v>
      </c>
      <c r="B228" t="s">
        <v>18</v>
      </c>
      <c r="C228" s="70">
        <v>38411</v>
      </c>
      <c r="D228" t="s">
        <v>169</v>
      </c>
      <c r="E228">
        <v>456792</v>
      </c>
      <c r="F228" t="s">
        <v>224</v>
      </c>
      <c r="G228" t="s">
        <v>106</v>
      </c>
      <c r="H228" t="s">
        <v>113</v>
      </c>
      <c r="I228">
        <v>500000</v>
      </c>
      <c r="J228" t="s">
        <v>128</v>
      </c>
      <c r="K228" t="s">
        <v>158</v>
      </c>
      <c r="L228" t="s">
        <v>269</v>
      </c>
    </row>
    <row r="229" spans="1:12" x14ac:dyDescent="0.15">
      <c r="A229">
        <v>228</v>
      </c>
      <c r="B229" t="s">
        <v>19</v>
      </c>
      <c r="C229" s="70">
        <v>38399</v>
      </c>
      <c r="D229" t="s">
        <v>169</v>
      </c>
      <c r="E229">
        <v>163746</v>
      </c>
      <c r="F229" t="s">
        <v>224</v>
      </c>
      <c r="G229" t="s">
        <v>106</v>
      </c>
      <c r="H229" t="s">
        <v>113</v>
      </c>
      <c r="I229">
        <v>500000</v>
      </c>
      <c r="J229" t="s">
        <v>129</v>
      </c>
      <c r="K229" t="s">
        <v>159</v>
      </c>
      <c r="L229" t="s">
        <v>268</v>
      </c>
    </row>
    <row r="230" spans="1:12" x14ac:dyDescent="0.15">
      <c r="A230">
        <v>229</v>
      </c>
      <c r="B230" t="s">
        <v>6</v>
      </c>
      <c r="C230" s="70">
        <v>38406</v>
      </c>
      <c r="D230" t="s">
        <v>169</v>
      </c>
      <c r="E230">
        <v>275671</v>
      </c>
      <c r="F230" t="s">
        <v>224</v>
      </c>
      <c r="G230" t="s">
        <v>106</v>
      </c>
      <c r="H230" t="s">
        <v>113</v>
      </c>
      <c r="I230">
        <v>500000</v>
      </c>
      <c r="J230" t="s">
        <v>116</v>
      </c>
      <c r="K230" t="s">
        <v>157</v>
      </c>
      <c r="L230" t="s">
        <v>268</v>
      </c>
    </row>
    <row r="231" spans="1:12" x14ac:dyDescent="0.15">
      <c r="A231">
        <v>230</v>
      </c>
      <c r="B231" t="s">
        <v>7</v>
      </c>
      <c r="C231" s="70">
        <v>38386</v>
      </c>
      <c r="D231" t="s">
        <v>169</v>
      </c>
      <c r="E231">
        <v>81242</v>
      </c>
      <c r="F231" t="s">
        <v>224</v>
      </c>
      <c r="G231" t="s">
        <v>163</v>
      </c>
      <c r="H231" t="s">
        <v>114</v>
      </c>
      <c r="I231">
        <v>100000</v>
      </c>
      <c r="J231" t="s">
        <v>117</v>
      </c>
      <c r="K231" t="s">
        <v>158</v>
      </c>
      <c r="L231" t="s">
        <v>269</v>
      </c>
    </row>
    <row r="232" spans="1:12" x14ac:dyDescent="0.15">
      <c r="A232">
        <v>231</v>
      </c>
      <c r="B232" t="s">
        <v>8</v>
      </c>
      <c r="C232" s="70">
        <v>38752</v>
      </c>
      <c r="D232" t="s">
        <v>169</v>
      </c>
      <c r="E232">
        <v>345389</v>
      </c>
      <c r="F232" t="s">
        <v>226</v>
      </c>
      <c r="G232" t="s">
        <v>107</v>
      </c>
      <c r="H232" t="s">
        <v>115</v>
      </c>
      <c r="I232">
        <v>10000</v>
      </c>
      <c r="J232" t="s">
        <v>118</v>
      </c>
      <c r="K232" t="s">
        <v>159</v>
      </c>
      <c r="L232" t="s">
        <v>268</v>
      </c>
    </row>
    <row r="233" spans="1:12" x14ac:dyDescent="0.15">
      <c r="A233">
        <v>232</v>
      </c>
      <c r="B233" t="s">
        <v>9</v>
      </c>
      <c r="C233" s="70">
        <v>38801</v>
      </c>
      <c r="D233" t="s">
        <v>169</v>
      </c>
      <c r="E233">
        <v>273754</v>
      </c>
      <c r="F233" t="s">
        <v>227</v>
      </c>
      <c r="G233" t="s">
        <v>108</v>
      </c>
      <c r="H233" t="s">
        <v>115</v>
      </c>
      <c r="I233">
        <v>10001</v>
      </c>
      <c r="J233" t="s">
        <v>119</v>
      </c>
      <c r="K233" t="s">
        <v>160</v>
      </c>
      <c r="L233" t="s">
        <v>268</v>
      </c>
    </row>
    <row r="234" spans="1:12" x14ac:dyDescent="0.15">
      <c r="A234">
        <v>233</v>
      </c>
      <c r="B234" t="s">
        <v>10</v>
      </c>
      <c r="C234" s="70">
        <v>38807</v>
      </c>
      <c r="D234" t="s">
        <v>169</v>
      </c>
      <c r="E234">
        <v>345769</v>
      </c>
      <c r="F234" t="s">
        <v>227</v>
      </c>
      <c r="G234" t="s">
        <v>106</v>
      </c>
      <c r="H234" t="s">
        <v>115</v>
      </c>
      <c r="I234">
        <v>10002</v>
      </c>
      <c r="J234" t="s">
        <v>120</v>
      </c>
      <c r="K234" t="s">
        <v>161</v>
      </c>
      <c r="L234" t="s">
        <v>270</v>
      </c>
    </row>
    <row r="235" spans="1:12" x14ac:dyDescent="0.15">
      <c r="A235">
        <v>234</v>
      </c>
      <c r="B235" t="s">
        <v>11</v>
      </c>
      <c r="C235" s="70">
        <v>38799</v>
      </c>
      <c r="D235" t="s">
        <v>169</v>
      </c>
      <c r="E235">
        <v>374940</v>
      </c>
      <c r="F235" t="s">
        <v>227</v>
      </c>
      <c r="G235" t="s">
        <v>109</v>
      </c>
      <c r="H235" t="s">
        <v>114</v>
      </c>
      <c r="I235">
        <v>100000</v>
      </c>
      <c r="J235" t="s">
        <v>121</v>
      </c>
      <c r="K235" t="s">
        <v>157</v>
      </c>
      <c r="L235" t="s">
        <v>269</v>
      </c>
    </row>
    <row r="236" spans="1:12" x14ac:dyDescent="0.15">
      <c r="A236">
        <v>235</v>
      </c>
      <c r="B236" t="s">
        <v>12</v>
      </c>
      <c r="C236" s="70">
        <v>38065</v>
      </c>
      <c r="D236" t="s">
        <v>169</v>
      </c>
      <c r="E236">
        <v>450019</v>
      </c>
      <c r="F236" t="s">
        <v>228</v>
      </c>
      <c r="G236" t="s">
        <v>107</v>
      </c>
      <c r="H236" t="s">
        <v>114</v>
      </c>
      <c r="I236">
        <v>100001</v>
      </c>
      <c r="J236" t="s">
        <v>122</v>
      </c>
      <c r="K236" t="s">
        <v>158</v>
      </c>
      <c r="L236" t="s">
        <v>268</v>
      </c>
    </row>
    <row r="237" spans="1:12" x14ac:dyDescent="0.15">
      <c r="A237">
        <v>236</v>
      </c>
      <c r="B237" t="s">
        <v>13</v>
      </c>
      <c r="C237" s="70">
        <v>38781</v>
      </c>
      <c r="D237" t="s">
        <v>169</v>
      </c>
      <c r="E237">
        <v>104107</v>
      </c>
      <c r="F237" t="s">
        <v>227</v>
      </c>
      <c r="G237" t="s">
        <v>110</v>
      </c>
      <c r="H237" t="s">
        <v>114</v>
      </c>
      <c r="I237">
        <v>100002</v>
      </c>
      <c r="J237" t="s">
        <v>123</v>
      </c>
      <c r="K237" t="s">
        <v>159</v>
      </c>
      <c r="L237" t="s">
        <v>270</v>
      </c>
    </row>
    <row r="238" spans="1:12" x14ac:dyDescent="0.15">
      <c r="A238">
        <v>237</v>
      </c>
      <c r="B238" t="s">
        <v>14</v>
      </c>
      <c r="C238" s="70">
        <v>38446</v>
      </c>
      <c r="D238" t="s">
        <v>171</v>
      </c>
      <c r="E238">
        <v>133836</v>
      </c>
      <c r="F238" t="s">
        <v>229</v>
      </c>
      <c r="G238" t="s">
        <v>111</v>
      </c>
      <c r="H238" t="s">
        <v>114</v>
      </c>
      <c r="I238">
        <v>100003</v>
      </c>
      <c r="J238" t="s">
        <v>124</v>
      </c>
      <c r="K238" t="s">
        <v>160</v>
      </c>
      <c r="L238" t="s">
        <v>221</v>
      </c>
    </row>
    <row r="239" spans="1:12" x14ac:dyDescent="0.15">
      <c r="A239">
        <v>238</v>
      </c>
      <c r="B239" t="s">
        <v>15</v>
      </c>
      <c r="C239" s="70">
        <v>38837</v>
      </c>
      <c r="D239" t="s">
        <v>171</v>
      </c>
      <c r="E239">
        <v>60213</v>
      </c>
      <c r="F239" t="s">
        <v>230</v>
      </c>
      <c r="G239" t="s">
        <v>163</v>
      </c>
      <c r="H239" t="s">
        <v>113</v>
      </c>
      <c r="I239">
        <v>500000</v>
      </c>
      <c r="J239" t="s">
        <v>125</v>
      </c>
      <c r="K239" t="s">
        <v>161</v>
      </c>
      <c r="L239" t="s">
        <v>268</v>
      </c>
    </row>
    <row r="240" spans="1:12" x14ac:dyDescent="0.15">
      <c r="A240">
        <v>239</v>
      </c>
      <c r="B240" t="s">
        <v>16</v>
      </c>
      <c r="C240" s="70">
        <v>38102</v>
      </c>
      <c r="D240" t="s">
        <v>171</v>
      </c>
      <c r="E240">
        <v>493104</v>
      </c>
      <c r="F240" t="s">
        <v>231</v>
      </c>
      <c r="G240" t="s">
        <v>107</v>
      </c>
      <c r="H240" t="s">
        <v>113</v>
      </c>
      <c r="I240">
        <v>500000</v>
      </c>
      <c r="J240" t="s">
        <v>126</v>
      </c>
      <c r="K240" t="s">
        <v>161</v>
      </c>
      <c r="L240" t="s">
        <v>270</v>
      </c>
    </row>
    <row r="241" spans="1:12" x14ac:dyDescent="0.15">
      <c r="A241">
        <v>240</v>
      </c>
      <c r="B241" t="s">
        <v>17</v>
      </c>
      <c r="C241" s="70">
        <v>38826</v>
      </c>
      <c r="D241" t="s">
        <v>171</v>
      </c>
      <c r="E241">
        <v>179585</v>
      </c>
      <c r="F241" t="s">
        <v>230</v>
      </c>
      <c r="G241" t="s">
        <v>108</v>
      </c>
      <c r="H241" t="s">
        <v>113</v>
      </c>
      <c r="I241">
        <v>500000</v>
      </c>
      <c r="J241" t="s">
        <v>127</v>
      </c>
      <c r="K241" t="s">
        <v>157</v>
      </c>
      <c r="L241" t="s">
        <v>268</v>
      </c>
    </row>
    <row r="242" spans="1:12" x14ac:dyDescent="0.15">
      <c r="A242">
        <v>241</v>
      </c>
      <c r="B242" t="s">
        <v>18</v>
      </c>
      <c r="C242" s="70">
        <v>38083</v>
      </c>
      <c r="D242" t="s">
        <v>176</v>
      </c>
      <c r="E242">
        <v>267851</v>
      </c>
      <c r="F242" t="s">
        <v>231</v>
      </c>
      <c r="G242" t="s">
        <v>106</v>
      </c>
      <c r="H242" t="s">
        <v>113</v>
      </c>
      <c r="I242">
        <v>500000</v>
      </c>
      <c r="J242" t="s">
        <v>128</v>
      </c>
      <c r="K242" t="s">
        <v>158</v>
      </c>
      <c r="L242" t="s">
        <v>269</v>
      </c>
    </row>
    <row r="243" spans="1:12" x14ac:dyDescent="0.15">
      <c r="A243">
        <v>242</v>
      </c>
      <c r="B243" t="s">
        <v>19</v>
      </c>
      <c r="C243" s="70">
        <v>38469</v>
      </c>
      <c r="D243" t="s">
        <v>177</v>
      </c>
      <c r="E243">
        <v>469661</v>
      </c>
      <c r="F243" t="s">
        <v>229</v>
      </c>
      <c r="G243" t="s">
        <v>106</v>
      </c>
      <c r="H243" t="s">
        <v>113</v>
      </c>
      <c r="I243">
        <v>500000</v>
      </c>
      <c r="J243" t="s">
        <v>129</v>
      </c>
      <c r="K243" t="s">
        <v>159</v>
      </c>
      <c r="L243" t="s">
        <v>268</v>
      </c>
    </row>
    <row r="244" spans="1:12" x14ac:dyDescent="0.15">
      <c r="A244">
        <v>243</v>
      </c>
      <c r="B244" t="s">
        <v>6</v>
      </c>
      <c r="C244" s="70">
        <v>38112</v>
      </c>
      <c r="D244" t="s">
        <v>178</v>
      </c>
      <c r="E244">
        <v>131197</v>
      </c>
      <c r="F244" t="s">
        <v>232</v>
      </c>
      <c r="G244" t="s">
        <v>106</v>
      </c>
      <c r="H244" t="s">
        <v>113</v>
      </c>
      <c r="I244">
        <v>500000</v>
      </c>
      <c r="J244" t="s">
        <v>116</v>
      </c>
      <c r="K244" t="s">
        <v>157</v>
      </c>
      <c r="L244" t="s">
        <v>268</v>
      </c>
    </row>
    <row r="245" spans="1:12" x14ac:dyDescent="0.15">
      <c r="A245">
        <v>244</v>
      </c>
      <c r="B245" t="s">
        <v>7</v>
      </c>
      <c r="C245" s="70">
        <v>38843</v>
      </c>
      <c r="D245" t="s">
        <v>179</v>
      </c>
      <c r="E245">
        <v>442881</v>
      </c>
      <c r="F245" t="s">
        <v>233</v>
      </c>
      <c r="G245" t="s">
        <v>163</v>
      </c>
      <c r="H245" t="s">
        <v>114</v>
      </c>
      <c r="I245">
        <v>100000</v>
      </c>
      <c r="J245" t="s">
        <v>117</v>
      </c>
      <c r="K245" t="s">
        <v>158</v>
      </c>
      <c r="L245" t="s">
        <v>269</v>
      </c>
    </row>
    <row r="246" spans="1:12" x14ac:dyDescent="0.15">
      <c r="A246">
        <v>245</v>
      </c>
      <c r="B246" t="s">
        <v>8</v>
      </c>
      <c r="C246" s="70">
        <v>38479</v>
      </c>
      <c r="D246" t="s">
        <v>180</v>
      </c>
      <c r="E246">
        <v>119423</v>
      </c>
      <c r="F246" t="s">
        <v>234</v>
      </c>
      <c r="G246" t="s">
        <v>107</v>
      </c>
      <c r="H246" t="s">
        <v>115</v>
      </c>
      <c r="I246">
        <v>10000</v>
      </c>
      <c r="J246" t="s">
        <v>118</v>
      </c>
      <c r="K246" t="s">
        <v>159</v>
      </c>
      <c r="L246" t="s">
        <v>268</v>
      </c>
    </row>
    <row r="247" spans="1:12" x14ac:dyDescent="0.15">
      <c r="A247">
        <v>246</v>
      </c>
      <c r="B247" t="s">
        <v>9</v>
      </c>
      <c r="C247" s="70">
        <v>38845</v>
      </c>
      <c r="D247" t="s">
        <v>181</v>
      </c>
      <c r="E247">
        <v>332273</v>
      </c>
      <c r="F247" t="s">
        <v>233</v>
      </c>
      <c r="G247" t="s">
        <v>108</v>
      </c>
      <c r="H247" t="s">
        <v>115</v>
      </c>
      <c r="I247">
        <v>10001</v>
      </c>
      <c r="J247" t="s">
        <v>119</v>
      </c>
      <c r="K247" t="s">
        <v>160</v>
      </c>
      <c r="L247" t="s">
        <v>268</v>
      </c>
    </row>
    <row r="248" spans="1:12" x14ac:dyDescent="0.15">
      <c r="A248">
        <v>247</v>
      </c>
      <c r="B248" t="s">
        <v>10</v>
      </c>
      <c r="C248" s="70">
        <v>38481</v>
      </c>
      <c r="D248" t="s">
        <v>167</v>
      </c>
      <c r="E248">
        <v>199320</v>
      </c>
      <c r="F248" t="s">
        <v>234</v>
      </c>
      <c r="G248" t="s">
        <v>106</v>
      </c>
      <c r="H248" t="s">
        <v>115</v>
      </c>
      <c r="I248">
        <v>10002</v>
      </c>
      <c r="J248" t="s">
        <v>120</v>
      </c>
      <c r="K248" t="s">
        <v>161</v>
      </c>
      <c r="L248" t="s">
        <v>270</v>
      </c>
    </row>
    <row r="249" spans="1:12" x14ac:dyDescent="0.15">
      <c r="A249">
        <v>248</v>
      </c>
      <c r="B249" t="s">
        <v>11</v>
      </c>
      <c r="C249" s="70">
        <v>38847</v>
      </c>
      <c r="D249" t="s">
        <v>168</v>
      </c>
      <c r="E249">
        <v>47669</v>
      </c>
      <c r="F249" t="s">
        <v>233</v>
      </c>
      <c r="G249" t="s">
        <v>109</v>
      </c>
      <c r="H249" t="s">
        <v>114</v>
      </c>
      <c r="I249">
        <v>100000</v>
      </c>
      <c r="J249" t="s">
        <v>121</v>
      </c>
      <c r="K249" t="s">
        <v>157</v>
      </c>
      <c r="L249" t="s">
        <v>269</v>
      </c>
    </row>
    <row r="250" spans="1:12" x14ac:dyDescent="0.15">
      <c r="A250">
        <v>249</v>
      </c>
      <c r="B250" t="s">
        <v>12</v>
      </c>
      <c r="C250" s="70">
        <v>38909</v>
      </c>
      <c r="D250" t="s">
        <v>168</v>
      </c>
      <c r="E250">
        <v>392468</v>
      </c>
      <c r="F250" t="s">
        <v>235</v>
      </c>
      <c r="G250" t="s">
        <v>107</v>
      </c>
      <c r="H250" t="s">
        <v>114</v>
      </c>
      <c r="I250">
        <v>100001</v>
      </c>
      <c r="J250" t="s">
        <v>122</v>
      </c>
      <c r="K250" t="s">
        <v>158</v>
      </c>
      <c r="L250" t="s">
        <v>268</v>
      </c>
    </row>
    <row r="251" spans="1:12" x14ac:dyDescent="0.15">
      <c r="A251">
        <v>250</v>
      </c>
      <c r="B251" t="s">
        <v>13</v>
      </c>
      <c r="C251" s="70">
        <v>38576</v>
      </c>
      <c r="D251" t="s">
        <v>168</v>
      </c>
      <c r="E251">
        <v>392429</v>
      </c>
      <c r="F251" t="s">
        <v>236</v>
      </c>
      <c r="G251" t="s">
        <v>110</v>
      </c>
      <c r="H251" t="s">
        <v>114</v>
      </c>
      <c r="I251">
        <v>100002</v>
      </c>
      <c r="J251" t="s">
        <v>123</v>
      </c>
      <c r="K251" t="s">
        <v>159</v>
      </c>
      <c r="L251" t="s">
        <v>270</v>
      </c>
    </row>
    <row r="252" spans="1:12" x14ac:dyDescent="0.15">
      <c r="A252">
        <v>251</v>
      </c>
      <c r="B252" t="s">
        <v>14</v>
      </c>
      <c r="C252" s="70">
        <v>38243</v>
      </c>
      <c r="D252" t="s">
        <v>168</v>
      </c>
      <c r="E252">
        <v>324845</v>
      </c>
      <c r="F252" t="s">
        <v>237</v>
      </c>
      <c r="G252" t="s">
        <v>111</v>
      </c>
      <c r="H252" t="s">
        <v>114</v>
      </c>
      <c r="I252">
        <v>100003</v>
      </c>
      <c r="J252" t="s">
        <v>124</v>
      </c>
      <c r="K252" t="s">
        <v>160</v>
      </c>
      <c r="L252" t="s">
        <v>221</v>
      </c>
    </row>
    <row r="253" spans="1:12" x14ac:dyDescent="0.15">
      <c r="A253">
        <v>252</v>
      </c>
      <c r="B253" t="s">
        <v>15</v>
      </c>
      <c r="C253" s="70">
        <v>38676</v>
      </c>
      <c r="D253" t="s">
        <v>168</v>
      </c>
      <c r="E253">
        <v>484426</v>
      </c>
      <c r="F253" t="s">
        <v>238</v>
      </c>
      <c r="G253" t="s">
        <v>163</v>
      </c>
      <c r="H253" t="s">
        <v>113</v>
      </c>
      <c r="I253">
        <v>500000</v>
      </c>
      <c r="J253" t="s">
        <v>125</v>
      </c>
      <c r="K253" t="s">
        <v>161</v>
      </c>
      <c r="L253" t="s">
        <v>268</v>
      </c>
    </row>
    <row r="254" spans="1:12" x14ac:dyDescent="0.15">
      <c r="A254">
        <v>253</v>
      </c>
      <c r="B254" t="s">
        <v>16</v>
      </c>
      <c r="C254" s="70">
        <v>39042</v>
      </c>
      <c r="D254" t="s">
        <v>168</v>
      </c>
      <c r="E254">
        <v>261662</v>
      </c>
      <c r="F254" t="s">
        <v>239</v>
      </c>
      <c r="G254" t="s">
        <v>107</v>
      </c>
      <c r="H254" t="s">
        <v>113</v>
      </c>
      <c r="I254">
        <v>500000</v>
      </c>
      <c r="J254" t="s">
        <v>126</v>
      </c>
      <c r="K254" t="s">
        <v>161</v>
      </c>
      <c r="L254" t="s">
        <v>270</v>
      </c>
    </row>
    <row r="255" spans="1:12" x14ac:dyDescent="0.15">
      <c r="A255">
        <v>254</v>
      </c>
      <c r="B255" t="s">
        <v>17</v>
      </c>
      <c r="C255" s="70">
        <v>38678</v>
      </c>
      <c r="D255" t="s">
        <v>168</v>
      </c>
      <c r="E255">
        <v>64787</v>
      </c>
      <c r="F255" t="s">
        <v>238</v>
      </c>
      <c r="G255" t="s">
        <v>108</v>
      </c>
      <c r="H255" t="s">
        <v>113</v>
      </c>
      <c r="I255">
        <v>500000</v>
      </c>
      <c r="J255" t="s">
        <v>127</v>
      </c>
      <c r="K255" t="s">
        <v>157</v>
      </c>
      <c r="L255" t="s">
        <v>268</v>
      </c>
    </row>
    <row r="256" spans="1:12" x14ac:dyDescent="0.15">
      <c r="A256">
        <v>255</v>
      </c>
      <c r="B256" t="s">
        <v>18</v>
      </c>
      <c r="C256" s="70">
        <v>38314</v>
      </c>
      <c r="D256" t="s">
        <v>168</v>
      </c>
      <c r="E256">
        <v>489462</v>
      </c>
      <c r="F256" t="s">
        <v>240</v>
      </c>
      <c r="G256" t="s">
        <v>106</v>
      </c>
      <c r="H256" t="s">
        <v>113</v>
      </c>
      <c r="I256">
        <v>500000</v>
      </c>
      <c r="J256" t="s">
        <v>128</v>
      </c>
      <c r="K256" t="s">
        <v>158</v>
      </c>
      <c r="L256" t="s">
        <v>269</v>
      </c>
    </row>
    <row r="257" spans="1:12" x14ac:dyDescent="0.15">
      <c r="A257">
        <v>256</v>
      </c>
      <c r="B257" t="s">
        <v>19</v>
      </c>
      <c r="C257" s="70">
        <v>38496</v>
      </c>
      <c r="D257" t="s">
        <v>168</v>
      </c>
      <c r="E257">
        <v>10472</v>
      </c>
      <c r="F257" t="s">
        <v>234</v>
      </c>
      <c r="G257" t="s">
        <v>106</v>
      </c>
      <c r="H257" t="s">
        <v>113</v>
      </c>
      <c r="I257">
        <v>500000</v>
      </c>
      <c r="J257" t="s">
        <v>129</v>
      </c>
      <c r="K257" t="s">
        <v>159</v>
      </c>
      <c r="L257" t="s">
        <v>268</v>
      </c>
    </row>
    <row r="258" spans="1:12" x14ac:dyDescent="0.15">
      <c r="A258">
        <v>257</v>
      </c>
      <c r="B258" t="s">
        <v>10</v>
      </c>
      <c r="C258" s="70">
        <v>38497</v>
      </c>
      <c r="D258" t="s">
        <v>168</v>
      </c>
      <c r="E258">
        <v>316317</v>
      </c>
      <c r="F258" t="s">
        <v>234</v>
      </c>
      <c r="G258" t="s">
        <v>106</v>
      </c>
      <c r="H258" t="s">
        <v>115</v>
      </c>
      <c r="I258">
        <v>10002</v>
      </c>
      <c r="J258" t="s">
        <v>120</v>
      </c>
      <c r="K258" t="s">
        <v>161</v>
      </c>
      <c r="L258" t="s">
        <v>270</v>
      </c>
    </row>
    <row r="259" spans="1:12" x14ac:dyDescent="0.15">
      <c r="A259">
        <v>258</v>
      </c>
      <c r="B259" t="s">
        <v>11</v>
      </c>
      <c r="C259" s="70">
        <v>38498</v>
      </c>
      <c r="D259" t="s">
        <v>168</v>
      </c>
      <c r="E259">
        <v>455409</v>
      </c>
      <c r="F259" t="s">
        <v>234</v>
      </c>
      <c r="G259" t="s">
        <v>109</v>
      </c>
      <c r="H259" t="s">
        <v>114</v>
      </c>
      <c r="I259">
        <v>100000</v>
      </c>
      <c r="J259" t="s">
        <v>121</v>
      </c>
      <c r="K259" t="s">
        <v>157</v>
      </c>
      <c r="L259" t="s">
        <v>269</v>
      </c>
    </row>
    <row r="260" spans="1:12" x14ac:dyDescent="0.15">
      <c r="A260">
        <v>259</v>
      </c>
      <c r="B260" t="s">
        <v>12</v>
      </c>
      <c r="C260" s="70">
        <v>38499</v>
      </c>
      <c r="D260" t="s">
        <v>168</v>
      </c>
      <c r="E260">
        <v>76075</v>
      </c>
      <c r="F260" t="s">
        <v>234</v>
      </c>
      <c r="G260" t="s">
        <v>107</v>
      </c>
      <c r="H260" t="s">
        <v>114</v>
      </c>
      <c r="I260">
        <v>100001</v>
      </c>
      <c r="J260" t="s">
        <v>122</v>
      </c>
      <c r="K260" t="s">
        <v>158</v>
      </c>
      <c r="L260" t="s">
        <v>268</v>
      </c>
    </row>
    <row r="261" spans="1:12" x14ac:dyDescent="0.15">
      <c r="A261">
        <v>260</v>
      </c>
      <c r="B261" t="s">
        <v>13</v>
      </c>
      <c r="C261" s="70">
        <v>38500</v>
      </c>
      <c r="D261" t="s">
        <v>168</v>
      </c>
      <c r="E261">
        <v>231382</v>
      </c>
      <c r="F261" t="s">
        <v>234</v>
      </c>
      <c r="G261" t="s">
        <v>110</v>
      </c>
      <c r="H261" t="s">
        <v>114</v>
      </c>
      <c r="I261">
        <v>100002</v>
      </c>
      <c r="J261" t="s">
        <v>123</v>
      </c>
      <c r="K261" t="s">
        <v>159</v>
      </c>
      <c r="L261" t="s">
        <v>270</v>
      </c>
    </row>
    <row r="262" spans="1:12" x14ac:dyDescent="0.15">
      <c r="A262">
        <v>261</v>
      </c>
      <c r="B262" t="s">
        <v>14</v>
      </c>
      <c r="C262" s="70">
        <v>38501</v>
      </c>
      <c r="D262" t="s">
        <v>168</v>
      </c>
      <c r="E262">
        <v>203052</v>
      </c>
      <c r="F262" t="s">
        <v>234</v>
      </c>
      <c r="G262" t="s">
        <v>111</v>
      </c>
      <c r="H262" t="s">
        <v>114</v>
      </c>
      <c r="I262">
        <v>100003</v>
      </c>
      <c r="J262" t="s">
        <v>124</v>
      </c>
      <c r="K262" t="s">
        <v>160</v>
      </c>
      <c r="L262" t="s">
        <v>221</v>
      </c>
    </row>
    <row r="263" spans="1:12" x14ac:dyDescent="0.15">
      <c r="A263">
        <v>262</v>
      </c>
      <c r="B263" t="s">
        <v>15</v>
      </c>
      <c r="C263" s="70">
        <v>38502</v>
      </c>
      <c r="D263" t="s">
        <v>168</v>
      </c>
      <c r="E263">
        <v>379332</v>
      </c>
      <c r="F263" t="s">
        <v>234</v>
      </c>
      <c r="G263" t="s">
        <v>163</v>
      </c>
      <c r="H263" t="s">
        <v>113</v>
      </c>
      <c r="I263">
        <v>500000</v>
      </c>
      <c r="J263" t="s">
        <v>125</v>
      </c>
      <c r="K263" t="s">
        <v>161</v>
      </c>
      <c r="L263" t="s">
        <v>268</v>
      </c>
    </row>
    <row r="264" spans="1:12" x14ac:dyDescent="0.15">
      <c r="A264">
        <v>263</v>
      </c>
      <c r="B264" t="s">
        <v>16</v>
      </c>
      <c r="C264" s="70">
        <v>38503</v>
      </c>
      <c r="D264" t="s">
        <v>168</v>
      </c>
      <c r="E264">
        <v>337785</v>
      </c>
      <c r="F264" t="s">
        <v>234</v>
      </c>
      <c r="G264" t="s">
        <v>107</v>
      </c>
      <c r="H264" t="s">
        <v>113</v>
      </c>
      <c r="I264">
        <v>500000</v>
      </c>
      <c r="J264" t="s">
        <v>126</v>
      </c>
      <c r="K264" t="s">
        <v>161</v>
      </c>
      <c r="L264" t="s">
        <v>270</v>
      </c>
    </row>
    <row r="265" spans="1:12" x14ac:dyDescent="0.15">
      <c r="A265">
        <v>264</v>
      </c>
      <c r="B265" t="s">
        <v>17</v>
      </c>
      <c r="C265" s="70">
        <v>38504</v>
      </c>
      <c r="D265" t="s">
        <v>169</v>
      </c>
      <c r="E265">
        <v>317210</v>
      </c>
      <c r="F265" t="s">
        <v>241</v>
      </c>
      <c r="G265" t="s">
        <v>108</v>
      </c>
      <c r="H265" t="s">
        <v>113</v>
      </c>
      <c r="I265">
        <v>500000</v>
      </c>
      <c r="J265" t="s">
        <v>127</v>
      </c>
      <c r="K265" t="s">
        <v>157</v>
      </c>
      <c r="L265" t="s">
        <v>268</v>
      </c>
    </row>
    <row r="266" spans="1:12" x14ac:dyDescent="0.15">
      <c r="A266">
        <v>265</v>
      </c>
      <c r="B266" t="s">
        <v>18</v>
      </c>
      <c r="C266" s="70">
        <v>38505</v>
      </c>
      <c r="D266" t="s">
        <v>170</v>
      </c>
      <c r="E266">
        <v>172306</v>
      </c>
      <c r="F266" t="s">
        <v>241</v>
      </c>
      <c r="G266" t="s">
        <v>106</v>
      </c>
      <c r="H266" t="s">
        <v>113</v>
      </c>
      <c r="I266">
        <v>500000</v>
      </c>
      <c r="J266" t="s">
        <v>128</v>
      </c>
      <c r="K266" t="s">
        <v>158</v>
      </c>
      <c r="L266" t="s">
        <v>269</v>
      </c>
    </row>
    <row r="267" spans="1:12" x14ac:dyDescent="0.15">
      <c r="A267">
        <v>266</v>
      </c>
      <c r="B267" t="s">
        <v>19</v>
      </c>
      <c r="C267" s="70">
        <v>38506</v>
      </c>
      <c r="D267" t="s">
        <v>171</v>
      </c>
      <c r="E267">
        <v>81902</v>
      </c>
      <c r="F267" t="s">
        <v>241</v>
      </c>
      <c r="G267" t="s">
        <v>106</v>
      </c>
      <c r="H267" t="s">
        <v>113</v>
      </c>
      <c r="I267">
        <v>500000</v>
      </c>
      <c r="J267" t="s">
        <v>129</v>
      </c>
      <c r="K267" t="s">
        <v>159</v>
      </c>
      <c r="L267" t="s">
        <v>268</v>
      </c>
    </row>
    <row r="268" spans="1:12" x14ac:dyDescent="0.15">
      <c r="A268">
        <v>267</v>
      </c>
      <c r="B268" t="s">
        <v>20</v>
      </c>
      <c r="C268" s="70">
        <v>38536</v>
      </c>
      <c r="D268" t="s">
        <v>171</v>
      </c>
      <c r="E268">
        <v>196667</v>
      </c>
      <c r="F268" t="s">
        <v>242</v>
      </c>
      <c r="G268" t="s">
        <v>163</v>
      </c>
      <c r="H268" t="s">
        <v>113</v>
      </c>
      <c r="I268">
        <v>500000</v>
      </c>
      <c r="J268" t="s">
        <v>130</v>
      </c>
      <c r="K268" t="s">
        <v>160</v>
      </c>
      <c r="L268" t="s">
        <v>221</v>
      </c>
    </row>
    <row r="269" spans="1:12" x14ac:dyDescent="0.15">
      <c r="A269">
        <v>268</v>
      </c>
      <c r="B269" t="s">
        <v>21</v>
      </c>
      <c r="C269" s="70">
        <v>38567</v>
      </c>
      <c r="D269" t="s">
        <v>171</v>
      </c>
      <c r="E269">
        <v>270003</v>
      </c>
      <c r="F269" t="s">
        <v>236</v>
      </c>
      <c r="G269" t="s">
        <v>107</v>
      </c>
      <c r="H269" t="s">
        <v>113</v>
      </c>
      <c r="I269">
        <v>500000</v>
      </c>
      <c r="J269" t="s">
        <v>131</v>
      </c>
      <c r="K269" t="s">
        <v>161</v>
      </c>
      <c r="L269" t="s">
        <v>268</v>
      </c>
    </row>
    <row r="270" spans="1:12" x14ac:dyDescent="0.15">
      <c r="A270">
        <v>269</v>
      </c>
      <c r="B270" t="s">
        <v>22</v>
      </c>
      <c r="C270" s="70">
        <v>38598</v>
      </c>
      <c r="D270" t="s">
        <v>171</v>
      </c>
      <c r="E270">
        <v>434990</v>
      </c>
      <c r="F270" t="s">
        <v>243</v>
      </c>
      <c r="G270" t="s">
        <v>108</v>
      </c>
      <c r="H270" t="s">
        <v>113</v>
      </c>
      <c r="I270">
        <v>500000</v>
      </c>
      <c r="J270" t="s">
        <v>132</v>
      </c>
      <c r="K270" t="s">
        <v>157</v>
      </c>
      <c r="L270" t="s">
        <v>270</v>
      </c>
    </row>
    <row r="271" spans="1:12" x14ac:dyDescent="0.15">
      <c r="A271">
        <v>270</v>
      </c>
      <c r="B271" t="s">
        <v>23</v>
      </c>
      <c r="C271" s="70">
        <v>38628</v>
      </c>
      <c r="D271" t="s">
        <v>176</v>
      </c>
      <c r="E271">
        <v>271506</v>
      </c>
      <c r="F271" t="s">
        <v>244</v>
      </c>
      <c r="G271" t="s">
        <v>106</v>
      </c>
      <c r="H271" t="s">
        <v>114</v>
      </c>
      <c r="I271">
        <v>100000</v>
      </c>
      <c r="J271" t="s">
        <v>133</v>
      </c>
      <c r="K271" t="s">
        <v>158</v>
      </c>
      <c r="L271" t="s">
        <v>221</v>
      </c>
    </row>
    <row r="272" spans="1:12" x14ac:dyDescent="0.15">
      <c r="A272">
        <v>271</v>
      </c>
      <c r="B272" t="s">
        <v>24</v>
      </c>
      <c r="C272" s="70">
        <v>38659</v>
      </c>
      <c r="D272" t="s">
        <v>177</v>
      </c>
      <c r="E272">
        <v>460342</v>
      </c>
      <c r="F272" t="s">
        <v>238</v>
      </c>
      <c r="G272" t="s">
        <v>106</v>
      </c>
      <c r="H272" t="s">
        <v>115</v>
      </c>
      <c r="I272">
        <v>10000</v>
      </c>
      <c r="J272" t="s">
        <v>134</v>
      </c>
      <c r="K272" t="s">
        <v>159</v>
      </c>
      <c r="L272" t="s">
        <v>268</v>
      </c>
    </row>
    <row r="273" spans="1:12" x14ac:dyDescent="0.15">
      <c r="A273">
        <v>272</v>
      </c>
      <c r="B273" t="s">
        <v>25</v>
      </c>
      <c r="C273" s="70">
        <v>38689</v>
      </c>
      <c r="D273" t="s">
        <v>177</v>
      </c>
      <c r="E273">
        <v>471713</v>
      </c>
      <c r="F273" t="s">
        <v>245</v>
      </c>
      <c r="G273" t="s">
        <v>163</v>
      </c>
      <c r="H273" t="s">
        <v>115</v>
      </c>
      <c r="I273">
        <v>10001</v>
      </c>
      <c r="J273" t="s">
        <v>135</v>
      </c>
      <c r="K273" t="s">
        <v>160</v>
      </c>
      <c r="L273" t="s">
        <v>268</v>
      </c>
    </row>
    <row r="274" spans="1:12" x14ac:dyDescent="0.15">
      <c r="A274">
        <v>273</v>
      </c>
      <c r="B274" t="s">
        <v>26</v>
      </c>
      <c r="C274" s="70">
        <v>38720</v>
      </c>
      <c r="D274" t="s">
        <v>177</v>
      </c>
      <c r="E274">
        <v>71685</v>
      </c>
      <c r="F274" t="s">
        <v>246</v>
      </c>
      <c r="G274" t="s">
        <v>107</v>
      </c>
      <c r="H274" t="s">
        <v>115</v>
      </c>
      <c r="I274">
        <v>10002</v>
      </c>
      <c r="J274" t="s">
        <v>136</v>
      </c>
      <c r="K274" t="s">
        <v>161</v>
      </c>
      <c r="L274" t="s">
        <v>269</v>
      </c>
    </row>
    <row r="275" spans="1:12" x14ac:dyDescent="0.15">
      <c r="A275">
        <v>274</v>
      </c>
      <c r="B275" t="s">
        <v>27</v>
      </c>
      <c r="C275" s="70">
        <v>38751</v>
      </c>
      <c r="D275" t="s">
        <v>177</v>
      </c>
      <c r="E275">
        <v>321667</v>
      </c>
      <c r="F275" t="s">
        <v>226</v>
      </c>
      <c r="G275" t="s">
        <v>108</v>
      </c>
      <c r="H275" t="s">
        <v>114</v>
      </c>
      <c r="I275">
        <v>100000</v>
      </c>
      <c r="J275" t="s">
        <v>137</v>
      </c>
      <c r="K275" t="s">
        <v>157</v>
      </c>
      <c r="L275" t="s">
        <v>269</v>
      </c>
    </row>
    <row r="276" spans="1:12" x14ac:dyDescent="0.15">
      <c r="A276">
        <v>275</v>
      </c>
      <c r="B276" t="s">
        <v>10</v>
      </c>
      <c r="C276" s="70">
        <v>38779</v>
      </c>
      <c r="D276" t="s">
        <v>177</v>
      </c>
      <c r="E276">
        <v>375467</v>
      </c>
      <c r="F276" t="s">
        <v>227</v>
      </c>
      <c r="G276" t="s">
        <v>106</v>
      </c>
      <c r="H276" t="s">
        <v>115</v>
      </c>
      <c r="I276">
        <v>10002</v>
      </c>
      <c r="J276" t="s">
        <v>120</v>
      </c>
      <c r="K276" t="s">
        <v>161</v>
      </c>
      <c r="L276" t="s">
        <v>270</v>
      </c>
    </row>
    <row r="277" spans="1:12" x14ac:dyDescent="0.15">
      <c r="A277">
        <v>276</v>
      </c>
      <c r="B277" t="s">
        <v>11</v>
      </c>
      <c r="C277" s="70">
        <v>38810</v>
      </c>
      <c r="D277" t="s">
        <v>177</v>
      </c>
      <c r="E277">
        <v>330719</v>
      </c>
      <c r="F277" t="s">
        <v>230</v>
      </c>
      <c r="G277" t="s">
        <v>109</v>
      </c>
      <c r="H277" t="s">
        <v>114</v>
      </c>
      <c r="I277">
        <v>100000</v>
      </c>
      <c r="J277" t="s">
        <v>121</v>
      </c>
      <c r="K277" t="s">
        <v>157</v>
      </c>
      <c r="L277" t="s">
        <v>269</v>
      </c>
    </row>
    <row r="278" spans="1:12" x14ac:dyDescent="0.15">
      <c r="A278">
        <v>277</v>
      </c>
      <c r="B278" t="s">
        <v>12</v>
      </c>
      <c r="C278" s="70">
        <v>38840</v>
      </c>
      <c r="D278" t="s">
        <v>177</v>
      </c>
      <c r="E278">
        <v>229328</v>
      </c>
      <c r="F278" t="s">
        <v>233</v>
      </c>
      <c r="G278" t="s">
        <v>107</v>
      </c>
      <c r="H278" t="s">
        <v>114</v>
      </c>
      <c r="I278">
        <v>100001</v>
      </c>
      <c r="J278" t="s">
        <v>122</v>
      </c>
      <c r="K278" t="s">
        <v>158</v>
      </c>
      <c r="L278" t="s">
        <v>268</v>
      </c>
    </row>
    <row r="279" spans="1:12" x14ac:dyDescent="0.15">
      <c r="A279">
        <v>278</v>
      </c>
      <c r="B279" t="s">
        <v>13</v>
      </c>
      <c r="C279" s="70">
        <v>38871</v>
      </c>
      <c r="D279" t="s">
        <v>177</v>
      </c>
      <c r="E279">
        <v>444347</v>
      </c>
      <c r="F279" t="s">
        <v>247</v>
      </c>
      <c r="G279" t="s">
        <v>110</v>
      </c>
      <c r="H279" t="s">
        <v>114</v>
      </c>
      <c r="I279">
        <v>100002</v>
      </c>
      <c r="J279" t="s">
        <v>123</v>
      </c>
      <c r="K279" t="s">
        <v>159</v>
      </c>
      <c r="L279" t="s">
        <v>270</v>
      </c>
    </row>
    <row r="280" spans="1:12" x14ac:dyDescent="0.15">
      <c r="A280">
        <v>279</v>
      </c>
      <c r="B280" t="s">
        <v>14</v>
      </c>
      <c r="C280" s="70">
        <v>38901</v>
      </c>
      <c r="D280" t="s">
        <v>177</v>
      </c>
      <c r="E280">
        <v>476269</v>
      </c>
      <c r="F280" t="s">
        <v>235</v>
      </c>
      <c r="G280" t="s">
        <v>111</v>
      </c>
      <c r="H280" t="s">
        <v>114</v>
      </c>
      <c r="I280">
        <v>100003</v>
      </c>
      <c r="J280" t="s">
        <v>124</v>
      </c>
      <c r="K280" t="s">
        <v>160</v>
      </c>
      <c r="L280" t="s">
        <v>221</v>
      </c>
    </row>
    <row r="281" spans="1:12" x14ac:dyDescent="0.15">
      <c r="A281">
        <v>280</v>
      </c>
      <c r="B281" t="s">
        <v>15</v>
      </c>
      <c r="C281" s="70">
        <v>38932</v>
      </c>
      <c r="D281" t="s">
        <v>177</v>
      </c>
      <c r="E281">
        <v>230894</v>
      </c>
      <c r="F281" t="s">
        <v>248</v>
      </c>
      <c r="G281" t="s">
        <v>163</v>
      </c>
      <c r="H281" t="s">
        <v>113</v>
      </c>
      <c r="I281">
        <v>500000</v>
      </c>
      <c r="J281" t="s">
        <v>125</v>
      </c>
      <c r="K281" t="s">
        <v>161</v>
      </c>
      <c r="L281" t="s">
        <v>268</v>
      </c>
    </row>
    <row r="282" spans="1:12" x14ac:dyDescent="0.15">
      <c r="A282">
        <v>281</v>
      </c>
      <c r="B282" t="s">
        <v>16</v>
      </c>
      <c r="C282" s="70">
        <v>38963</v>
      </c>
      <c r="D282" t="s">
        <v>177</v>
      </c>
      <c r="E282">
        <v>92871</v>
      </c>
      <c r="F282" t="s">
        <v>249</v>
      </c>
      <c r="G282" t="s">
        <v>107</v>
      </c>
      <c r="H282" t="s">
        <v>113</v>
      </c>
      <c r="I282">
        <v>500000</v>
      </c>
      <c r="J282" t="s">
        <v>126</v>
      </c>
      <c r="K282" t="s">
        <v>161</v>
      </c>
      <c r="L282" t="s">
        <v>270</v>
      </c>
    </row>
    <row r="283" spans="1:12" x14ac:dyDescent="0.15">
      <c r="A283">
        <v>282</v>
      </c>
      <c r="B283" t="s">
        <v>17</v>
      </c>
      <c r="C283" s="70">
        <v>38993</v>
      </c>
      <c r="D283" t="s">
        <v>173</v>
      </c>
      <c r="E283">
        <v>86873</v>
      </c>
      <c r="F283" t="s">
        <v>250</v>
      </c>
      <c r="G283" t="s">
        <v>108</v>
      </c>
      <c r="H283" t="s">
        <v>113</v>
      </c>
      <c r="I283">
        <v>500000</v>
      </c>
      <c r="J283" t="s">
        <v>127</v>
      </c>
      <c r="K283" t="s">
        <v>157</v>
      </c>
      <c r="L283" t="s">
        <v>268</v>
      </c>
    </row>
    <row r="284" spans="1:12" x14ac:dyDescent="0.15">
      <c r="A284">
        <v>283</v>
      </c>
      <c r="B284" t="s">
        <v>18</v>
      </c>
      <c r="C284" s="70">
        <v>39024</v>
      </c>
      <c r="D284" t="s">
        <v>174</v>
      </c>
      <c r="E284">
        <v>64640</v>
      </c>
      <c r="F284" t="s">
        <v>239</v>
      </c>
      <c r="G284" t="s">
        <v>106</v>
      </c>
      <c r="H284" t="s">
        <v>113</v>
      </c>
      <c r="I284">
        <v>500000</v>
      </c>
      <c r="J284" t="s">
        <v>128</v>
      </c>
      <c r="K284" t="s">
        <v>158</v>
      </c>
      <c r="L284" t="s">
        <v>269</v>
      </c>
    </row>
    <row r="285" spans="1:12" x14ac:dyDescent="0.15">
      <c r="A285">
        <v>284</v>
      </c>
      <c r="B285" t="s">
        <v>19</v>
      </c>
      <c r="C285" s="70">
        <v>39054</v>
      </c>
      <c r="D285" t="s">
        <v>175</v>
      </c>
      <c r="E285">
        <v>439357</v>
      </c>
      <c r="F285" t="s">
        <v>251</v>
      </c>
      <c r="G285" t="s">
        <v>106</v>
      </c>
      <c r="H285" t="s">
        <v>113</v>
      </c>
      <c r="I285">
        <v>500000</v>
      </c>
      <c r="J285" t="s">
        <v>129</v>
      </c>
      <c r="K285" t="s">
        <v>159</v>
      </c>
      <c r="L285" t="s">
        <v>268</v>
      </c>
    </row>
    <row r="286" spans="1:12" x14ac:dyDescent="0.15">
      <c r="A286">
        <v>285</v>
      </c>
      <c r="B286" t="s">
        <v>20</v>
      </c>
      <c r="C286" s="70">
        <v>37998</v>
      </c>
      <c r="D286" t="s">
        <v>176</v>
      </c>
      <c r="E286">
        <v>74943</v>
      </c>
      <c r="F286" t="s">
        <v>222</v>
      </c>
      <c r="G286" t="s">
        <v>163</v>
      </c>
      <c r="H286" t="s">
        <v>113</v>
      </c>
      <c r="I286">
        <v>500000</v>
      </c>
      <c r="J286" t="s">
        <v>130</v>
      </c>
      <c r="K286" t="s">
        <v>160</v>
      </c>
      <c r="L286" t="s">
        <v>221</v>
      </c>
    </row>
    <row r="287" spans="1:12" x14ac:dyDescent="0.15">
      <c r="A287">
        <v>286</v>
      </c>
      <c r="B287" t="s">
        <v>21</v>
      </c>
      <c r="C287" s="70">
        <v>37989</v>
      </c>
      <c r="D287" t="s">
        <v>177</v>
      </c>
      <c r="E287">
        <v>171469</v>
      </c>
      <c r="F287" t="s">
        <v>222</v>
      </c>
      <c r="G287" t="s">
        <v>107</v>
      </c>
      <c r="H287" t="s">
        <v>113</v>
      </c>
      <c r="I287">
        <v>500000</v>
      </c>
      <c r="J287" t="s">
        <v>131</v>
      </c>
      <c r="K287" t="s">
        <v>161</v>
      </c>
      <c r="L287" t="s">
        <v>268</v>
      </c>
    </row>
    <row r="288" spans="1:12" x14ac:dyDescent="0.15">
      <c r="A288">
        <v>287</v>
      </c>
      <c r="B288" t="s">
        <v>22</v>
      </c>
      <c r="C288" s="70">
        <v>38001</v>
      </c>
      <c r="D288" t="s">
        <v>178</v>
      </c>
      <c r="E288">
        <v>33301</v>
      </c>
      <c r="F288" t="s">
        <v>222</v>
      </c>
      <c r="G288" t="s">
        <v>108</v>
      </c>
      <c r="H288" t="s">
        <v>113</v>
      </c>
      <c r="I288">
        <v>500000</v>
      </c>
      <c r="J288" t="s">
        <v>132</v>
      </c>
      <c r="K288" t="s">
        <v>157</v>
      </c>
      <c r="L288" t="s">
        <v>270</v>
      </c>
    </row>
    <row r="289" spans="1:12" x14ac:dyDescent="0.15">
      <c r="A289">
        <v>288</v>
      </c>
      <c r="B289" t="s">
        <v>23</v>
      </c>
      <c r="C289" s="70">
        <v>38011</v>
      </c>
      <c r="D289" t="s">
        <v>179</v>
      </c>
      <c r="E289">
        <v>469436</v>
      </c>
      <c r="F289" t="s">
        <v>222</v>
      </c>
      <c r="G289" t="s">
        <v>106</v>
      </c>
      <c r="H289" t="s">
        <v>114</v>
      </c>
      <c r="I289">
        <v>100000</v>
      </c>
      <c r="J289" t="s">
        <v>133</v>
      </c>
      <c r="K289" t="s">
        <v>158</v>
      </c>
      <c r="L289" t="s">
        <v>221</v>
      </c>
    </row>
    <row r="290" spans="1:12" x14ac:dyDescent="0.15">
      <c r="A290">
        <v>289</v>
      </c>
      <c r="B290" t="s">
        <v>24</v>
      </c>
      <c r="C290" s="70">
        <v>38369</v>
      </c>
      <c r="D290" t="s">
        <v>180</v>
      </c>
      <c r="E290">
        <v>499107</v>
      </c>
      <c r="F290" t="s">
        <v>223</v>
      </c>
      <c r="G290" t="s">
        <v>106</v>
      </c>
      <c r="H290" t="s">
        <v>115</v>
      </c>
      <c r="I290">
        <v>10000</v>
      </c>
      <c r="J290" t="s">
        <v>134</v>
      </c>
      <c r="K290" t="s">
        <v>159</v>
      </c>
      <c r="L290" t="s">
        <v>268</v>
      </c>
    </row>
    <row r="291" spans="1:12" x14ac:dyDescent="0.15">
      <c r="A291">
        <v>290</v>
      </c>
      <c r="B291" t="s">
        <v>25</v>
      </c>
      <c r="C291" s="70">
        <v>38406</v>
      </c>
      <c r="D291" t="s">
        <v>181</v>
      </c>
      <c r="E291">
        <v>312749</v>
      </c>
      <c r="F291" t="s">
        <v>224</v>
      </c>
      <c r="G291" t="s">
        <v>163</v>
      </c>
      <c r="H291" t="s">
        <v>115</v>
      </c>
      <c r="I291">
        <v>10001</v>
      </c>
      <c r="J291" t="s">
        <v>135</v>
      </c>
      <c r="K291" t="s">
        <v>160</v>
      </c>
      <c r="L291" t="s">
        <v>268</v>
      </c>
    </row>
    <row r="292" spans="1:12" x14ac:dyDescent="0.15">
      <c r="A292">
        <v>291</v>
      </c>
      <c r="B292" t="s">
        <v>26</v>
      </c>
      <c r="C292" s="70">
        <v>38384</v>
      </c>
      <c r="D292" t="s">
        <v>167</v>
      </c>
      <c r="E292">
        <v>18731</v>
      </c>
      <c r="F292" t="s">
        <v>224</v>
      </c>
      <c r="G292" t="s">
        <v>107</v>
      </c>
      <c r="H292" t="s">
        <v>115</v>
      </c>
      <c r="I292">
        <v>10002</v>
      </c>
      <c r="J292" t="s">
        <v>136</v>
      </c>
      <c r="K292" t="s">
        <v>161</v>
      </c>
      <c r="L292" t="s">
        <v>269</v>
      </c>
    </row>
    <row r="293" spans="1:12" x14ac:dyDescent="0.15">
      <c r="A293">
        <v>292</v>
      </c>
      <c r="B293" t="s">
        <v>27</v>
      </c>
      <c r="C293" s="70">
        <v>38022</v>
      </c>
      <c r="D293" t="s">
        <v>168</v>
      </c>
      <c r="E293">
        <v>375837</v>
      </c>
      <c r="F293" t="s">
        <v>225</v>
      </c>
      <c r="G293" t="s">
        <v>108</v>
      </c>
      <c r="H293" t="s">
        <v>114</v>
      </c>
      <c r="I293">
        <v>100000</v>
      </c>
      <c r="J293" t="s">
        <v>137</v>
      </c>
      <c r="K293" t="s">
        <v>157</v>
      </c>
      <c r="L293" t="s">
        <v>269</v>
      </c>
    </row>
    <row r="294" spans="1:12" x14ac:dyDescent="0.15">
      <c r="A294">
        <v>293</v>
      </c>
      <c r="B294" t="s">
        <v>10</v>
      </c>
      <c r="C294" s="70">
        <v>38411</v>
      </c>
      <c r="D294" t="s">
        <v>169</v>
      </c>
      <c r="E294">
        <v>498428</v>
      </c>
      <c r="F294" t="s">
        <v>224</v>
      </c>
      <c r="G294" t="s">
        <v>106</v>
      </c>
      <c r="H294" t="s">
        <v>115</v>
      </c>
      <c r="I294">
        <v>10002</v>
      </c>
      <c r="J294" t="s">
        <v>120</v>
      </c>
      <c r="K294" t="s">
        <v>161</v>
      </c>
      <c r="L294" t="s">
        <v>270</v>
      </c>
    </row>
    <row r="295" spans="1:12" x14ac:dyDescent="0.15">
      <c r="A295">
        <v>294</v>
      </c>
      <c r="B295" t="s">
        <v>11</v>
      </c>
      <c r="C295" s="70">
        <v>38399</v>
      </c>
      <c r="D295" t="s">
        <v>170</v>
      </c>
      <c r="E295">
        <v>24993</v>
      </c>
      <c r="F295" t="s">
        <v>224</v>
      </c>
      <c r="G295" t="s">
        <v>109</v>
      </c>
      <c r="H295" t="s">
        <v>114</v>
      </c>
      <c r="I295">
        <v>100000</v>
      </c>
      <c r="J295" t="s">
        <v>121</v>
      </c>
      <c r="K295" t="s">
        <v>157</v>
      </c>
      <c r="L295" t="s">
        <v>269</v>
      </c>
    </row>
    <row r="296" spans="1:12" x14ac:dyDescent="0.15">
      <c r="A296">
        <v>295</v>
      </c>
      <c r="B296" t="s">
        <v>12</v>
      </c>
      <c r="C296" s="70">
        <v>38406</v>
      </c>
      <c r="D296" t="s">
        <v>171</v>
      </c>
      <c r="E296">
        <v>383353</v>
      </c>
      <c r="F296" t="s">
        <v>224</v>
      </c>
      <c r="G296" t="s">
        <v>107</v>
      </c>
      <c r="H296" t="s">
        <v>114</v>
      </c>
      <c r="I296">
        <v>100001</v>
      </c>
      <c r="J296" t="s">
        <v>122</v>
      </c>
      <c r="K296" t="s">
        <v>158</v>
      </c>
      <c r="L296" t="s">
        <v>268</v>
      </c>
    </row>
    <row r="297" spans="1:12" x14ac:dyDescent="0.15">
      <c r="A297">
        <v>296</v>
      </c>
      <c r="B297" t="s">
        <v>13</v>
      </c>
      <c r="C297" s="70">
        <v>38386</v>
      </c>
      <c r="D297" t="s">
        <v>171</v>
      </c>
      <c r="E297">
        <v>131684</v>
      </c>
      <c r="F297" t="s">
        <v>224</v>
      </c>
      <c r="G297" t="s">
        <v>110</v>
      </c>
      <c r="H297" t="s">
        <v>114</v>
      </c>
      <c r="I297">
        <v>100002</v>
      </c>
      <c r="J297" t="s">
        <v>123</v>
      </c>
      <c r="K297" t="s">
        <v>159</v>
      </c>
      <c r="L297" t="s">
        <v>270</v>
      </c>
    </row>
    <row r="298" spans="1:12" x14ac:dyDescent="0.15">
      <c r="A298">
        <v>297</v>
      </c>
      <c r="B298" t="s">
        <v>14</v>
      </c>
      <c r="C298" s="70">
        <v>38752</v>
      </c>
      <c r="D298" t="s">
        <v>171</v>
      </c>
      <c r="E298">
        <v>485290</v>
      </c>
      <c r="F298" t="s">
        <v>226</v>
      </c>
      <c r="G298" t="s">
        <v>111</v>
      </c>
      <c r="H298" t="s">
        <v>114</v>
      </c>
      <c r="I298">
        <v>100003</v>
      </c>
      <c r="J298" t="s">
        <v>124</v>
      </c>
      <c r="K298" t="s">
        <v>160</v>
      </c>
      <c r="L298" t="s">
        <v>221</v>
      </c>
    </row>
    <row r="299" spans="1:12" x14ac:dyDescent="0.15">
      <c r="A299">
        <v>298</v>
      </c>
      <c r="B299" t="s">
        <v>15</v>
      </c>
      <c r="C299" s="70">
        <v>38801</v>
      </c>
      <c r="D299" t="s">
        <v>171</v>
      </c>
      <c r="E299">
        <v>188916</v>
      </c>
      <c r="F299" t="s">
        <v>227</v>
      </c>
      <c r="G299" t="s">
        <v>163</v>
      </c>
      <c r="H299" t="s">
        <v>113</v>
      </c>
      <c r="I299">
        <v>500000</v>
      </c>
      <c r="J299" t="s">
        <v>125</v>
      </c>
      <c r="K299" t="s">
        <v>161</v>
      </c>
      <c r="L299" t="s">
        <v>268</v>
      </c>
    </row>
    <row r="300" spans="1:12" x14ac:dyDescent="0.15">
      <c r="A300">
        <v>299</v>
      </c>
      <c r="B300" t="s">
        <v>16</v>
      </c>
      <c r="C300" s="70">
        <v>38807</v>
      </c>
      <c r="D300" t="s">
        <v>171</v>
      </c>
      <c r="E300">
        <v>1848</v>
      </c>
      <c r="F300" t="s">
        <v>227</v>
      </c>
      <c r="G300" t="s">
        <v>107</v>
      </c>
      <c r="H300" t="s">
        <v>113</v>
      </c>
      <c r="I300">
        <v>500000</v>
      </c>
      <c r="J300" t="s">
        <v>126</v>
      </c>
      <c r="K300" t="s">
        <v>161</v>
      </c>
      <c r="L300" t="s">
        <v>270</v>
      </c>
    </row>
    <row r="301" spans="1:12" x14ac:dyDescent="0.15">
      <c r="A301">
        <v>300</v>
      </c>
      <c r="B301" t="s">
        <v>17</v>
      </c>
      <c r="C301" s="70">
        <v>38799</v>
      </c>
      <c r="D301" t="s">
        <v>171</v>
      </c>
      <c r="E301">
        <v>307629</v>
      </c>
      <c r="F301" t="s">
        <v>227</v>
      </c>
      <c r="G301" t="s">
        <v>108</v>
      </c>
      <c r="H301" t="s">
        <v>113</v>
      </c>
      <c r="I301">
        <v>500000</v>
      </c>
      <c r="J301" t="s">
        <v>127</v>
      </c>
      <c r="K301" t="s">
        <v>157</v>
      </c>
      <c r="L301" t="s">
        <v>268</v>
      </c>
    </row>
    <row r="302" spans="1:12" x14ac:dyDescent="0.15">
      <c r="A302">
        <v>301</v>
      </c>
      <c r="B302" t="s">
        <v>18</v>
      </c>
      <c r="C302" s="70">
        <v>38800</v>
      </c>
      <c r="D302" t="s">
        <v>171</v>
      </c>
      <c r="E302">
        <v>256733</v>
      </c>
      <c r="F302" t="s">
        <v>227</v>
      </c>
      <c r="G302" t="s">
        <v>106</v>
      </c>
      <c r="H302" t="s">
        <v>113</v>
      </c>
      <c r="I302">
        <v>500000</v>
      </c>
      <c r="J302" t="s">
        <v>128</v>
      </c>
      <c r="K302" t="s">
        <v>158</v>
      </c>
      <c r="L302" t="s">
        <v>269</v>
      </c>
    </row>
    <row r="303" spans="1:12" x14ac:dyDescent="0.15">
      <c r="A303">
        <v>302</v>
      </c>
      <c r="B303" t="s">
        <v>19</v>
      </c>
      <c r="C303" s="70">
        <v>38801</v>
      </c>
      <c r="D303" t="s">
        <v>171</v>
      </c>
      <c r="E303">
        <v>477945</v>
      </c>
      <c r="F303" t="s">
        <v>227</v>
      </c>
      <c r="G303" t="s">
        <v>106</v>
      </c>
      <c r="H303" t="s">
        <v>113</v>
      </c>
      <c r="I303">
        <v>500000</v>
      </c>
      <c r="J303" t="s">
        <v>129</v>
      </c>
      <c r="K303" t="s">
        <v>159</v>
      </c>
      <c r="L303" t="s">
        <v>268</v>
      </c>
    </row>
    <row r="304" spans="1:12" x14ac:dyDescent="0.15">
      <c r="A304">
        <v>303</v>
      </c>
      <c r="B304" t="s">
        <v>20</v>
      </c>
      <c r="C304" s="70">
        <v>38802</v>
      </c>
      <c r="D304" t="s">
        <v>171</v>
      </c>
      <c r="E304">
        <v>431342</v>
      </c>
      <c r="F304" t="s">
        <v>227</v>
      </c>
      <c r="G304" t="s">
        <v>163</v>
      </c>
      <c r="H304" t="s">
        <v>113</v>
      </c>
      <c r="I304">
        <v>500000</v>
      </c>
      <c r="J304" t="s">
        <v>130</v>
      </c>
      <c r="K304" t="s">
        <v>160</v>
      </c>
      <c r="L304" t="s">
        <v>221</v>
      </c>
    </row>
    <row r="305" spans="1:12" x14ac:dyDescent="0.15">
      <c r="A305">
        <v>304</v>
      </c>
      <c r="B305" t="s">
        <v>21</v>
      </c>
      <c r="C305" s="70">
        <v>38803</v>
      </c>
      <c r="D305" t="s">
        <v>171</v>
      </c>
      <c r="E305">
        <v>464807</v>
      </c>
      <c r="F305" t="s">
        <v>227</v>
      </c>
      <c r="G305" t="s">
        <v>107</v>
      </c>
      <c r="H305" t="s">
        <v>113</v>
      </c>
      <c r="I305">
        <v>500000</v>
      </c>
      <c r="J305" t="s">
        <v>131</v>
      </c>
      <c r="K305" t="s">
        <v>161</v>
      </c>
      <c r="L305" t="s">
        <v>268</v>
      </c>
    </row>
    <row r="306" spans="1:12" x14ac:dyDescent="0.15">
      <c r="A306">
        <v>305</v>
      </c>
      <c r="B306" t="s">
        <v>22</v>
      </c>
      <c r="C306" s="70">
        <v>38804</v>
      </c>
      <c r="D306" t="s">
        <v>171</v>
      </c>
      <c r="E306">
        <v>467707</v>
      </c>
      <c r="F306" t="s">
        <v>227</v>
      </c>
      <c r="G306" t="s">
        <v>108</v>
      </c>
      <c r="H306" t="s">
        <v>113</v>
      </c>
      <c r="I306">
        <v>500000</v>
      </c>
      <c r="J306" t="s">
        <v>132</v>
      </c>
      <c r="K306" t="s">
        <v>157</v>
      </c>
      <c r="L306" t="s">
        <v>270</v>
      </c>
    </row>
    <row r="307" spans="1:12" x14ac:dyDescent="0.15">
      <c r="A307">
        <v>306</v>
      </c>
      <c r="B307" t="s">
        <v>23</v>
      </c>
      <c r="C307" s="70">
        <v>38805</v>
      </c>
      <c r="D307" t="s">
        <v>171</v>
      </c>
      <c r="E307">
        <v>362759</v>
      </c>
      <c r="F307" t="s">
        <v>227</v>
      </c>
      <c r="G307" t="s">
        <v>106</v>
      </c>
      <c r="H307" t="s">
        <v>114</v>
      </c>
      <c r="I307">
        <v>100000</v>
      </c>
      <c r="J307" t="s">
        <v>133</v>
      </c>
      <c r="K307" t="s">
        <v>158</v>
      </c>
      <c r="L307" t="s">
        <v>221</v>
      </c>
    </row>
    <row r="308" spans="1:12" x14ac:dyDescent="0.15">
      <c r="A308">
        <v>307</v>
      </c>
      <c r="B308" t="s">
        <v>24</v>
      </c>
      <c r="C308" s="70">
        <v>38806</v>
      </c>
      <c r="D308" t="s">
        <v>169</v>
      </c>
      <c r="E308">
        <v>61047</v>
      </c>
      <c r="F308" t="s">
        <v>227</v>
      </c>
      <c r="G308" t="s">
        <v>106</v>
      </c>
      <c r="H308" t="s">
        <v>115</v>
      </c>
      <c r="I308">
        <v>10000</v>
      </c>
      <c r="J308" t="s">
        <v>134</v>
      </c>
      <c r="K308" t="s">
        <v>159</v>
      </c>
      <c r="L308" t="s">
        <v>268</v>
      </c>
    </row>
    <row r="309" spans="1:12" x14ac:dyDescent="0.15">
      <c r="A309">
        <v>308</v>
      </c>
      <c r="B309" t="s">
        <v>25</v>
      </c>
      <c r="C309" s="70">
        <v>38807</v>
      </c>
      <c r="D309" t="s">
        <v>170</v>
      </c>
      <c r="E309">
        <v>491208</v>
      </c>
      <c r="F309" t="s">
        <v>227</v>
      </c>
      <c r="G309" t="s">
        <v>163</v>
      </c>
      <c r="H309" t="s">
        <v>115</v>
      </c>
      <c r="I309">
        <v>10001</v>
      </c>
      <c r="J309" t="s">
        <v>135</v>
      </c>
      <c r="K309" t="s">
        <v>160</v>
      </c>
      <c r="L309" t="s">
        <v>268</v>
      </c>
    </row>
    <row r="310" spans="1:12" x14ac:dyDescent="0.15">
      <c r="A310">
        <v>309</v>
      </c>
      <c r="B310" t="s">
        <v>26</v>
      </c>
      <c r="C310" s="70">
        <v>38808</v>
      </c>
      <c r="D310" t="s">
        <v>171</v>
      </c>
      <c r="E310">
        <v>449161</v>
      </c>
      <c r="F310" t="s">
        <v>230</v>
      </c>
      <c r="G310" t="s">
        <v>107</v>
      </c>
      <c r="H310" t="s">
        <v>115</v>
      </c>
      <c r="I310">
        <v>10002</v>
      </c>
      <c r="J310" t="s">
        <v>136</v>
      </c>
      <c r="K310" t="s">
        <v>161</v>
      </c>
      <c r="L310" t="s">
        <v>269</v>
      </c>
    </row>
    <row r="311" spans="1:12" x14ac:dyDescent="0.15">
      <c r="A311">
        <v>310</v>
      </c>
      <c r="B311" t="s">
        <v>27</v>
      </c>
      <c r="C311" s="70">
        <v>38809</v>
      </c>
      <c r="D311" t="s">
        <v>172</v>
      </c>
      <c r="E311">
        <v>310482</v>
      </c>
      <c r="F311" t="s">
        <v>230</v>
      </c>
      <c r="G311" t="s">
        <v>108</v>
      </c>
      <c r="H311" t="s">
        <v>114</v>
      </c>
      <c r="I311">
        <v>100000</v>
      </c>
      <c r="J311" t="s">
        <v>137</v>
      </c>
      <c r="K311" t="s">
        <v>157</v>
      </c>
      <c r="L311" t="s">
        <v>269</v>
      </c>
    </row>
    <row r="312" spans="1:12" x14ac:dyDescent="0.15">
      <c r="A312">
        <v>311</v>
      </c>
      <c r="B312" t="s">
        <v>10</v>
      </c>
      <c r="C312" s="70">
        <v>38810</v>
      </c>
      <c r="D312" t="s">
        <v>173</v>
      </c>
      <c r="E312">
        <v>337909</v>
      </c>
      <c r="F312" t="s">
        <v>230</v>
      </c>
      <c r="G312" t="s">
        <v>106</v>
      </c>
      <c r="H312" t="s">
        <v>115</v>
      </c>
      <c r="I312">
        <v>10002</v>
      </c>
      <c r="J312" t="s">
        <v>120</v>
      </c>
      <c r="K312" t="s">
        <v>161</v>
      </c>
      <c r="L312" t="s">
        <v>270</v>
      </c>
    </row>
    <row r="313" spans="1:12" x14ac:dyDescent="0.15">
      <c r="A313">
        <v>312</v>
      </c>
      <c r="B313" t="s">
        <v>11</v>
      </c>
      <c r="C313" s="70">
        <v>38811</v>
      </c>
      <c r="D313" t="s">
        <v>174</v>
      </c>
      <c r="E313">
        <v>386623</v>
      </c>
      <c r="F313" t="s">
        <v>230</v>
      </c>
      <c r="G313" t="s">
        <v>109</v>
      </c>
      <c r="H313" t="s">
        <v>114</v>
      </c>
      <c r="I313">
        <v>100000</v>
      </c>
      <c r="J313" t="s">
        <v>121</v>
      </c>
      <c r="K313" t="s">
        <v>157</v>
      </c>
      <c r="L313" t="s">
        <v>269</v>
      </c>
    </row>
    <row r="314" spans="1:12" x14ac:dyDescent="0.15">
      <c r="A314">
        <v>313</v>
      </c>
      <c r="B314" t="s">
        <v>12</v>
      </c>
      <c r="C314" s="70">
        <v>37998</v>
      </c>
      <c r="D314" t="s">
        <v>175</v>
      </c>
      <c r="E314">
        <v>270632</v>
      </c>
      <c r="F314" t="s">
        <v>222</v>
      </c>
      <c r="G314" t="s">
        <v>107</v>
      </c>
      <c r="H314" t="s">
        <v>114</v>
      </c>
      <c r="I314">
        <v>100001</v>
      </c>
      <c r="J314" t="s">
        <v>122</v>
      </c>
      <c r="K314" t="s">
        <v>158</v>
      </c>
      <c r="L314" t="s">
        <v>268</v>
      </c>
    </row>
    <row r="315" spans="1:12" x14ac:dyDescent="0.15">
      <c r="A315">
        <v>314</v>
      </c>
      <c r="B315" t="s">
        <v>13</v>
      </c>
      <c r="C315" s="70">
        <v>37989</v>
      </c>
      <c r="D315" t="s">
        <v>176</v>
      </c>
      <c r="E315">
        <v>461637</v>
      </c>
      <c r="F315" t="s">
        <v>222</v>
      </c>
      <c r="G315" t="s">
        <v>110</v>
      </c>
      <c r="H315" t="s">
        <v>114</v>
      </c>
      <c r="I315">
        <v>100002</v>
      </c>
      <c r="J315" t="s">
        <v>123</v>
      </c>
      <c r="K315" t="s">
        <v>159</v>
      </c>
      <c r="L315" t="s">
        <v>270</v>
      </c>
    </row>
    <row r="316" spans="1:12" x14ac:dyDescent="0.15">
      <c r="A316">
        <v>315</v>
      </c>
      <c r="B316" t="s">
        <v>14</v>
      </c>
      <c r="C316" s="70">
        <v>38001</v>
      </c>
      <c r="D316" t="s">
        <v>177</v>
      </c>
      <c r="E316">
        <v>437498</v>
      </c>
      <c r="F316" t="s">
        <v>222</v>
      </c>
      <c r="G316" t="s">
        <v>111</v>
      </c>
      <c r="H316" t="s">
        <v>114</v>
      </c>
      <c r="I316">
        <v>100003</v>
      </c>
      <c r="J316" t="s">
        <v>124</v>
      </c>
      <c r="K316" t="s">
        <v>160</v>
      </c>
      <c r="L316" t="s">
        <v>221</v>
      </c>
    </row>
    <row r="317" spans="1:12" x14ac:dyDescent="0.15">
      <c r="A317">
        <v>316</v>
      </c>
      <c r="B317" t="s">
        <v>15</v>
      </c>
      <c r="C317" s="70">
        <v>38011</v>
      </c>
      <c r="D317" t="s">
        <v>178</v>
      </c>
      <c r="E317">
        <v>137600</v>
      </c>
      <c r="F317" t="s">
        <v>222</v>
      </c>
      <c r="G317" t="s">
        <v>163</v>
      </c>
      <c r="H317" t="s">
        <v>113</v>
      </c>
      <c r="I317">
        <v>500000</v>
      </c>
      <c r="J317" t="s">
        <v>125</v>
      </c>
      <c r="K317" t="s">
        <v>161</v>
      </c>
      <c r="L317" t="s">
        <v>268</v>
      </c>
    </row>
    <row r="318" spans="1:12" x14ac:dyDescent="0.15">
      <c r="A318">
        <v>317</v>
      </c>
      <c r="B318" t="s">
        <v>16</v>
      </c>
      <c r="C318" s="70">
        <v>37998</v>
      </c>
      <c r="D318" t="s">
        <v>179</v>
      </c>
      <c r="E318">
        <v>142549</v>
      </c>
      <c r="F318" t="s">
        <v>222</v>
      </c>
      <c r="G318" t="s">
        <v>107</v>
      </c>
      <c r="H318" t="s">
        <v>113</v>
      </c>
      <c r="I318">
        <v>500000</v>
      </c>
      <c r="J318" t="s">
        <v>126</v>
      </c>
      <c r="K318" t="s">
        <v>161</v>
      </c>
      <c r="L318" t="s">
        <v>270</v>
      </c>
    </row>
    <row r="319" spans="1:12" x14ac:dyDescent="0.15">
      <c r="A319">
        <v>318</v>
      </c>
      <c r="B319" t="s">
        <v>17</v>
      </c>
      <c r="C319" s="70">
        <v>37989</v>
      </c>
      <c r="D319" t="s">
        <v>180</v>
      </c>
      <c r="E319">
        <v>136037</v>
      </c>
      <c r="F319" t="s">
        <v>222</v>
      </c>
      <c r="G319" t="s">
        <v>108</v>
      </c>
      <c r="H319" t="s">
        <v>113</v>
      </c>
      <c r="I319">
        <v>500000</v>
      </c>
      <c r="J319" t="s">
        <v>127</v>
      </c>
      <c r="K319" t="s">
        <v>157</v>
      </c>
      <c r="L319" t="s">
        <v>268</v>
      </c>
    </row>
    <row r="320" spans="1:12" x14ac:dyDescent="0.15">
      <c r="A320">
        <v>319</v>
      </c>
      <c r="B320" t="s">
        <v>18</v>
      </c>
      <c r="C320" s="70">
        <v>38001</v>
      </c>
      <c r="D320" t="s">
        <v>181</v>
      </c>
      <c r="E320">
        <v>42989</v>
      </c>
      <c r="F320" t="s">
        <v>222</v>
      </c>
      <c r="G320" t="s">
        <v>106</v>
      </c>
      <c r="H320" t="s">
        <v>113</v>
      </c>
      <c r="I320">
        <v>500000</v>
      </c>
      <c r="J320" t="s">
        <v>128</v>
      </c>
      <c r="K320" t="s">
        <v>158</v>
      </c>
      <c r="L320" t="s">
        <v>269</v>
      </c>
    </row>
    <row r="321" spans="1:12" x14ac:dyDescent="0.15">
      <c r="A321">
        <v>320</v>
      </c>
      <c r="B321" t="s">
        <v>19</v>
      </c>
      <c r="C321" s="70">
        <v>38011</v>
      </c>
      <c r="D321" t="s">
        <v>167</v>
      </c>
      <c r="E321">
        <v>50298</v>
      </c>
      <c r="F321" t="s">
        <v>222</v>
      </c>
      <c r="G321" t="s">
        <v>106</v>
      </c>
      <c r="H321" t="s">
        <v>113</v>
      </c>
      <c r="I321">
        <v>500000</v>
      </c>
      <c r="J321" t="s">
        <v>129</v>
      </c>
      <c r="K321" t="s">
        <v>159</v>
      </c>
      <c r="L321" t="s">
        <v>268</v>
      </c>
    </row>
    <row r="322" spans="1:12" x14ac:dyDescent="0.15">
      <c r="A322">
        <v>321</v>
      </c>
      <c r="B322" t="s">
        <v>20</v>
      </c>
      <c r="C322" s="70">
        <v>37998</v>
      </c>
      <c r="D322" t="s">
        <v>168</v>
      </c>
      <c r="E322">
        <v>40550</v>
      </c>
      <c r="F322" t="s">
        <v>222</v>
      </c>
      <c r="G322" t="s">
        <v>163</v>
      </c>
      <c r="H322" t="s">
        <v>113</v>
      </c>
      <c r="I322">
        <v>500000</v>
      </c>
      <c r="J322" t="s">
        <v>130</v>
      </c>
      <c r="K322" t="s">
        <v>160</v>
      </c>
      <c r="L322" t="s">
        <v>221</v>
      </c>
    </row>
    <row r="323" spans="1:12" x14ac:dyDescent="0.15">
      <c r="A323">
        <v>322</v>
      </c>
      <c r="B323" t="s">
        <v>21</v>
      </c>
      <c r="C323" s="70">
        <v>37989</v>
      </c>
      <c r="D323" t="s">
        <v>169</v>
      </c>
      <c r="E323">
        <v>47414</v>
      </c>
      <c r="F323" t="s">
        <v>222</v>
      </c>
      <c r="G323" t="s">
        <v>107</v>
      </c>
      <c r="H323" t="s">
        <v>113</v>
      </c>
      <c r="I323">
        <v>500000</v>
      </c>
      <c r="J323" t="s">
        <v>131</v>
      </c>
      <c r="K323" t="s">
        <v>161</v>
      </c>
      <c r="L323" t="s">
        <v>268</v>
      </c>
    </row>
    <row r="324" spans="1:12" x14ac:dyDescent="0.15">
      <c r="A324">
        <v>323</v>
      </c>
      <c r="B324" t="s">
        <v>22</v>
      </c>
      <c r="C324" s="70">
        <v>38001</v>
      </c>
      <c r="D324" t="s">
        <v>170</v>
      </c>
      <c r="E324">
        <v>223872</v>
      </c>
      <c r="F324" t="s">
        <v>222</v>
      </c>
      <c r="G324" t="s">
        <v>108</v>
      </c>
      <c r="H324" t="s">
        <v>113</v>
      </c>
      <c r="I324">
        <v>500000</v>
      </c>
      <c r="J324" t="s">
        <v>132</v>
      </c>
      <c r="K324" t="s">
        <v>157</v>
      </c>
      <c r="L324" t="s">
        <v>270</v>
      </c>
    </row>
    <row r="325" spans="1:12" x14ac:dyDescent="0.15">
      <c r="A325">
        <v>324</v>
      </c>
      <c r="B325" t="s">
        <v>23</v>
      </c>
      <c r="C325" s="70">
        <v>38011</v>
      </c>
      <c r="D325" t="s">
        <v>170</v>
      </c>
      <c r="E325">
        <v>413508</v>
      </c>
      <c r="F325" t="s">
        <v>222</v>
      </c>
      <c r="G325" t="s">
        <v>106</v>
      </c>
      <c r="H325" t="s">
        <v>114</v>
      </c>
      <c r="I325">
        <v>100000</v>
      </c>
      <c r="J325" t="s">
        <v>133</v>
      </c>
      <c r="K325" t="s">
        <v>158</v>
      </c>
      <c r="L325" t="s">
        <v>221</v>
      </c>
    </row>
    <row r="326" spans="1:12" x14ac:dyDescent="0.15">
      <c r="A326">
        <v>325</v>
      </c>
      <c r="B326" t="s">
        <v>24</v>
      </c>
      <c r="C326" s="70">
        <v>37998</v>
      </c>
      <c r="D326" t="s">
        <v>170</v>
      </c>
      <c r="E326">
        <v>21625</v>
      </c>
      <c r="F326" t="s">
        <v>222</v>
      </c>
      <c r="G326" t="s">
        <v>106</v>
      </c>
      <c r="H326" t="s">
        <v>115</v>
      </c>
      <c r="I326">
        <v>10000</v>
      </c>
      <c r="J326" t="s">
        <v>134</v>
      </c>
      <c r="K326" t="s">
        <v>159</v>
      </c>
      <c r="L326" t="s">
        <v>268</v>
      </c>
    </row>
    <row r="327" spans="1:12" x14ac:dyDescent="0.15">
      <c r="A327">
        <v>326</v>
      </c>
      <c r="B327" t="s">
        <v>25</v>
      </c>
      <c r="C327" s="70">
        <v>37989</v>
      </c>
      <c r="D327" t="s">
        <v>170</v>
      </c>
      <c r="E327">
        <v>189209</v>
      </c>
      <c r="F327" t="s">
        <v>222</v>
      </c>
      <c r="G327" t="s">
        <v>163</v>
      </c>
      <c r="H327" t="s">
        <v>115</v>
      </c>
      <c r="I327">
        <v>10001</v>
      </c>
      <c r="J327" t="s">
        <v>135</v>
      </c>
      <c r="K327" t="s">
        <v>160</v>
      </c>
      <c r="L327" t="s">
        <v>268</v>
      </c>
    </row>
    <row r="328" spans="1:12" x14ac:dyDescent="0.15">
      <c r="A328">
        <v>327</v>
      </c>
      <c r="B328" t="s">
        <v>26</v>
      </c>
      <c r="C328" s="70">
        <v>38001</v>
      </c>
      <c r="D328" t="s">
        <v>170</v>
      </c>
      <c r="E328">
        <v>73690</v>
      </c>
      <c r="F328" t="s">
        <v>222</v>
      </c>
      <c r="G328" t="s">
        <v>107</v>
      </c>
      <c r="H328" t="s">
        <v>115</v>
      </c>
      <c r="I328">
        <v>10002</v>
      </c>
      <c r="J328" t="s">
        <v>136</v>
      </c>
      <c r="K328" t="s">
        <v>161</v>
      </c>
      <c r="L328" t="s">
        <v>269</v>
      </c>
    </row>
    <row r="329" spans="1:12" x14ac:dyDescent="0.15">
      <c r="A329">
        <v>328</v>
      </c>
      <c r="B329" t="s">
        <v>27</v>
      </c>
      <c r="C329" s="70">
        <v>37998</v>
      </c>
      <c r="D329" t="s">
        <v>170</v>
      </c>
      <c r="E329">
        <v>482537</v>
      </c>
      <c r="F329" t="s">
        <v>222</v>
      </c>
      <c r="G329" t="s">
        <v>108</v>
      </c>
      <c r="H329" t="s">
        <v>114</v>
      </c>
      <c r="I329">
        <v>100000</v>
      </c>
      <c r="J329" t="s">
        <v>137</v>
      </c>
      <c r="K329" t="s">
        <v>157</v>
      </c>
      <c r="L329" t="s">
        <v>269</v>
      </c>
    </row>
    <row r="330" spans="1:12" x14ac:dyDescent="0.15">
      <c r="A330">
        <v>329</v>
      </c>
      <c r="B330" t="s">
        <v>10</v>
      </c>
      <c r="C330" s="70">
        <v>37989</v>
      </c>
      <c r="D330" t="s">
        <v>170</v>
      </c>
      <c r="E330">
        <v>46011</v>
      </c>
      <c r="F330" t="s">
        <v>222</v>
      </c>
      <c r="G330" t="s">
        <v>106</v>
      </c>
      <c r="H330" t="s">
        <v>115</v>
      </c>
      <c r="I330">
        <v>10002</v>
      </c>
      <c r="J330" t="s">
        <v>120</v>
      </c>
      <c r="K330" t="s">
        <v>161</v>
      </c>
      <c r="L330" t="s">
        <v>270</v>
      </c>
    </row>
    <row r="331" spans="1:12" x14ac:dyDescent="0.15">
      <c r="A331">
        <v>330</v>
      </c>
      <c r="B331" t="s">
        <v>11</v>
      </c>
      <c r="C331" s="70">
        <v>38001</v>
      </c>
      <c r="D331" t="s">
        <v>178</v>
      </c>
      <c r="E331">
        <v>121425</v>
      </c>
      <c r="F331" t="s">
        <v>222</v>
      </c>
      <c r="G331" t="s">
        <v>109</v>
      </c>
      <c r="H331" t="s">
        <v>114</v>
      </c>
      <c r="I331">
        <v>100000</v>
      </c>
      <c r="J331" t="s">
        <v>121</v>
      </c>
      <c r="K331" t="s">
        <v>157</v>
      </c>
      <c r="L331" t="s">
        <v>269</v>
      </c>
    </row>
    <row r="332" spans="1:12" x14ac:dyDescent="0.15">
      <c r="A332">
        <v>331</v>
      </c>
      <c r="B332" t="s">
        <v>12</v>
      </c>
      <c r="C332" s="70">
        <v>38011</v>
      </c>
      <c r="D332" t="s">
        <v>179</v>
      </c>
      <c r="E332">
        <v>409098</v>
      </c>
      <c r="F332" t="s">
        <v>222</v>
      </c>
      <c r="G332" t="s">
        <v>107</v>
      </c>
      <c r="H332" t="s">
        <v>114</v>
      </c>
      <c r="I332">
        <v>100001</v>
      </c>
      <c r="J332" t="s">
        <v>122</v>
      </c>
      <c r="K332" t="s">
        <v>158</v>
      </c>
      <c r="L332" t="s">
        <v>268</v>
      </c>
    </row>
    <row r="333" spans="1:12" x14ac:dyDescent="0.15">
      <c r="A333">
        <v>332</v>
      </c>
      <c r="B333" t="s">
        <v>13</v>
      </c>
      <c r="C333" s="70">
        <v>38369</v>
      </c>
      <c r="D333" t="s">
        <v>180</v>
      </c>
      <c r="E333">
        <v>474811</v>
      </c>
      <c r="F333" t="s">
        <v>223</v>
      </c>
      <c r="G333" t="s">
        <v>110</v>
      </c>
      <c r="H333" t="s">
        <v>114</v>
      </c>
      <c r="I333">
        <v>100002</v>
      </c>
      <c r="J333" t="s">
        <v>123</v>
      </c>
      <c r="K333" t="s">
        <v>159</v>
      </c>
      <c r="L333" t="s">
        <v>270</v>
      </c>
    </row>
    <row r="334" spans="1:12" x14ac:dyDescent="0.15">
      <c r="A334">
        <v>333</v>
      </c>
      <c r="B334" t="s">
        <v>14</v>
      </c>
      <c r="C334" s="70">
        <v>38406</v>
      </c>
      <c r="D334" t="s">
        <v>181</v>
      </c>
      <c r="E334">
        <v>347612</v>
      </c>
      <c r="F334" t="s">
        <v>224</v>
      </c>
      <c r="G334" t="s">
        <v>111</v>
      </c>
      <c r="H334" t="s">
        <v>114</v>
      </c>
      <c r="I334">
        <v>100003</v>
      </c>
      <c r="J334" t="s">
        <v>124</v>
      </c>
      <c r="K334" t="s">
        <v>160</v>
      </c>
      <c r="L334" t="s">
        <v>221</v>
      </c>
    </row>
    <row r="335" spans="1:12" x14ac:dyDescent="0.15">
      <c r="A335">
        <v>334</v>
      </c>
      <c r="B335" t="s">
        <v>15</v>
      </c>
      <c r="C335" s="70">
        <v>38384</v>
      </c>
      <c r="D335" t="s">
        <v>167</v>
      </c>
      <c r="E335">
        <v>74635</v>
      </c>
      <c r="F335" t="s">
        <v>224</v>
      </c>
      <c r="G335" t="s">
        <v>163</v>
      </c>
      <c r="H335" t="s">
        <v>113</v>
      </c>
      <c r="I335">
        <v>500000</v>
      </c>
      <c r="J335" t="s">
        <v>125</v>
      </c>
      <c r="K335" t="s">
        <v>161</v>
      </c>
      <c r="L335" t="s">
        <v>268</v>
      </c>
    </row>
    <row r="336" spans="1:12" x14ac:dyDescent="0.15">
      <c r="A336">
        <v>335</v>
      </c>
      <c r="B336" t="s">
        <v>16</v>
      </c>
      <c r="C336" s="70">
        <v>38022</v>
      </c>
      <c r="D336" t="s">
        <v>168</v>
      </c>
      <c r="E336">
        <v>443549</v>
      </c>
      <c r="F336" t="s">
        <v>225</v>
      </c>
      <c r="G336" t="s">
        <v>107</v>
      </c>
      <c r="H336" t="s">
        <v>113</v>
      </c>
      <c r="I336">
        <v>500000</v>
      </c>
      <c r="J336" t="s">
        <v>126</v>
      </c>
      <c r="K336" t="s">
        <v>161</v>
      </c>
      <c r="L336" t="s">
        <v>270</v>
      </c>
    </row>
    <row r="337" spans="1:12" x14ac:dyDescent="0.15">
      <c r="A337">
        <v>336</v>
      </c>
      <c r="B337" t="s">
        <v>17</v>
      </c>
      <c r="C337" s="70">
        <v>38411</v>
      </c>
      <c r="D337" t="s">
        <v>169</v>
      </c>
      <c r="E337">
        <v>454420</v>
      </c>
      <c r="F337" t="s">
        <v>224</v>
      </c>
      <c r="G337" t="s">
        <v>108</v>
      </c>
      <c r="H337" t="s">
        <v>113</v>
      </c>
      <c r="I337">
        <v>500000</v>
      </c>
      <c r="J337" t="s">
        <v>127</v>
      </c>
      <c r="K337" t="s">
        <v>157</v>
      </c>
      <c r="L337" t="s">
        <v>268</v>
      </c>
    </row>
    <row r="338" spans="1:12" x14ac:dyDescent="0.15">
      <c r="A338">
        <v>337</v>
      </c>
      <c r="B338" t="s">
        <v>18</v>
      </c>
      <c r="C338" s="70">
        <v>38399</v>
      </c>
      <c r="D338" t="s">
        <v>170</v>
      </c>
      <c r="E338">
        <v>247141</v>
      </c>
      <c r="F338" t="s">
        <v>224</v>
      </c>
      <c r="G338" t="s">
        <v>106</v>
      </c>
      <c r="H338" t="s">
        <v>113</v>
      </c>
      <c r="I338">
        <v>500000</v>
      </c>
      <c r="J338" t="s">
        <v>128</v>
      </c>
      <c r="K338" t="s">
        <v>158</v>
      </c>
      <c r="L338" t="s">
        <v>269</v>
      </c>
    </row>
    <row r="339" spans="1:12" x14ac:dyDescent="0.15">
      <c r="A339">
        <v>338</v>
      </c>
      <c r="B339" t="s">
        <v>19</v>
      </c>
      <c r="C339" s="70">
        <v>38406</v>
      </c>
      <c r="D339" t="s">
        <v>171</v>
      </c>
      <c r="E339">
        <v>428808</v>
      </c>
      <c r="F339" t="s">
        <v>224</v>
      </c>
      <c r="G339" t="s">
        <v>106</v>
      </c>
      <c r="H339" t="s">
        <v>113</v>
      </c>
      <c r="I339">
        <v>500000</v>
      </c>
      <c r="J339" t="s">
        <v>129</v>
      </c>
      <c r="K339" t="s">
        <v>159</v>
      </c>
      <c r="L339" t="s">
        <v>268</v>
      </c>
    </row>
    <row r="340" spans="1:12" x14ac:dyDescent="0.15">
      <c r="A340">
        <v>339</v>
      </c>
      <c r="B340" t="s">
        <v>20</v>
      </c>
      <c r="C340" s="70">
        <v>38386</v>
      </c>
      <c r="D340" t="s">
        <v>172</v>
      </c>
      <c r="E340">
        <v>202537</v>
      </c>
      <c r="F340" t="s">
        <v>224</v>
      </c>
      <c r="G340" t="s">
        <v>163</v>
      </c>
      <c r="H340" t="s">
        <v>113</v>
      </c>
      <c r="I340">
        <v>500000</v>
      </c>
      <c r="J340" t="s">
        <v>130</v>
      </c>
      <c r="K340" t="s">
        <v>160</v>
      </c>
      <c r="L340" t="s">
        <v>221</v>
      </c>
    </row>
    <row r="341" spans="1:12" x14ac:dyDescent="0.15">
      <c r="A341">
        <v>340</v>
      </c>
      <c r="B341" t="s">
        <v>21</v>
      </c>
      <c r="C341" s="70">
        <v>38752</v>
      </c>
      <c r="D341" t="s">
        <v>173</v>
      </c>
      <c r="E341">
        <v>164943</v>
      </c>
      <c r="F341" t="s">
        <v>226</v>
      </c>
      <c r="G341" t="s">
        <v>107</v>
      </c>
      <c r="H341" t="s">
        <v>113</v>
      </c>
      <c r="I341">
        <v>500000</v>
      </c>
      <c r="J341" t="s">
        <v>131</v>
      </c>
      <c r="K341" t="s">
        <v>161</v>
      </c>
      <c r="L341" t="s">
        <v>268</v>
      </c>
    </row>
    <row r="342" spans="1:12" x14ac:dyDescent="0.15">
      <c r="A342">
        <v>341</v>
      </c>
      <c r="B342" t="s">
        <v>22</v>
      </c>
      <c r="C342" s="70">
        <v>38801</v>
      </c>
      <c r="D342" t="s">
        <v>174</v>
      </c>
      <c r="E342">
        <v>190590</v>
      </c>
      <c r="F342" t="s">
        <v>227</v>
      </c>
      <c r="G342" t="s">
        <v>108</v>
      </c>
      <c r="H342" t="s">
        <v>113</v>
      </c>
      <c r="I342">
        <v>500000</v>
      </c>
      <c r="J342" t="s">
        <v>132</v>
      </c>
      <c r="K342" t="s">
        <v>157</v>
      </c>
      <c r="L342" t="s">
        <v>270</v>
      </c>
    </row>
    <row r="343" spans="1:12" x14ac:dyDescent="0.15">
      <c r="A343">
        <v>342</v>
      </c>
      <c r="B343" t="s">
        <v>23</v>
      </c>
      <c r="C343" s="70">
        <v>38807</v>
      </c>
      <c r="D343" t="s">
        <v>175</v>
      </c>
      <c r="E343">
        <v>425590</v>
      </c>
      <c r="F343" t="s">
        <v>227</v>
      </c>
      <c r="G343" t="s">
        <v>106</v>
      </c>
      <c r="H343" t="s">
        <v>114</v>
      </c>
      <c r="I343">
        <v>100000</v>
      </c>
      <c r="J343" t="s">
        <v>133</v>
      </c>
      <c r="K343" t="s">
        <v>158</v>
      </c>
      <c r="L343" t="s">
        <v>221</v>
      </c>
    </row>
    <row r="344" spans="1:12" x14ac:dyDescent="0.15">
      <c r="A344">
        <v>343</v>
      </c>
      <c r="B344" t="s">
        <v>24</v>
      </c>
      <c r="C344" s="70">
        <v>38799</v>
      </c>
      <c r="D344" t="s">
        <v>176</v>
      </c>
      <c r="E344">
        <v>82893</v>
      </c>
      <c r="F344" t="s">
        <v>227</v>
      </c>
      <c r="G344" t="s">
        <v>106</v>
      </c>
      <c r="H344" t="s">
        <v>115</v>
      </c>
      <c r="I344">
        <v>10000</v>
      </c>
      <c r="J344" t="s">
        <v>134</v>
      </c>
      <c r="K344" t="s">
        <v>159</v>
      </c>
      <c r="L344" t="s">
        <v>268</v>
      </c>
    </row>
    <row r="345" spans="1:12" x14ac:dyDescent="0.15">
      <c r="A345">
        <v>344</v>
      </c>
      <c r="B345" t="s">
        <v>25</v>
      </c>
      <c r="C345" s="70">
        <v>38065</v>
      </c>
      <c r="D345" t="s">
        <v>177</v>
      </c>
      <c r="E345">
        <v>78189</v>
      </c>
      <c r="F345" t="s">
        <v>228</v>
      </c>
      <c r="G345" t="s">
        <v>163</v>
      </c>
      <c r="H345" t="s">
        <v>115</v>
      </c>
      <c r="I345">
        <v>10001</v>
      </c>
      <c r="J345" t="s">
        <v>135</v>
      </c>
      <c r="K345" t="s">
        <v>160</v>
      </c>
      <c r="L345" t="s">
        <v>268</v>
      </c>
    </row>
    <row r="346" spans="1:12" x14ac:dyDescent="0.15">
      <c r="A346">
        <v>345</v>
      </c>
      <c r="B346" t="s">
        <v>26</v>
      </c>
      <c r="C346" s="70">
        <v>38781</v>
      </c>
      <c r="D346" t="s">
        <v>178</v>
      </c>
      <c r="E346">
        <v>273123</v>
      </c>
      <c r="F346" t="s">
        <v>227</v>
      </c>
      <c r="G346" t="s">
        <v>107</v>
      </c>
      <c r="H346" t="s">
        <v>115</v>
      </c>
      <c r="I346">
        <v>10002</v>
      </c>
      <c r="J346" t="s">
        <v>136</v>
      </c>
      <c r="K346" t="s">
        <v>161</v>
      </c>
      <c r="L346" t="s">
        <v>269</v>
      </c>
    </row>
    <row r="347" spans="1:12" x14ac:dyDescent="0.15">
      <c r="A347">
        <v>346</v>
      </c>
      <c r="B347" t="s">
        <v>27</v>
      </c>
      <c r="C347" s="70">
        <v>38446</v>
      </c>
      <c r="D347" t="s">
        <v>179</v>
      </c>
      <c r="E347">
        <v>24305</v>
      </c>
      <c r="F347" t="s">
        <v>229</v>
      </c>
      <c r="G347" t="s">
        <v>108</v>
      </c>
      <c r="H347" t="s">
        <v>114</v>
      </c>
      <c r="I347">
        <v>100000</v>
      </c>
      <c r="J347" t="s">
        <v>137</v>
      </c>
      <c r="K347" t="s">
        <v>157</v>
      </c>
      <c r="L347" t="s">
        <v>269</v>
      </c>
    </row>
    <row r="348" spans="1:12" x14ac:dyDescent="0.15">
      <c r="A348">
        <v>347</v>
      </c>
      <c r="B348" t="s">
        <v>10</v>
      </c>
      <c r="C348" s="70">
        <v>38837</v>
      </c>
      <c r="D348" t="s">
        <v>180</v>
      </c>
      <c r="E348">
        <v>439346</v>
      </c>
      <c r="F348" t="s">
        <v>230</v>
      </c>
      <c r="G348" t="s">
        <v>106</v>
      </c>
      <c r="H348" t="s">
        <v>115</v>
      </c>
      <c r="I348">
        <v>10002</v>
      </c>
      <c r="J348" t="s">
        <v>120</v>
      </c>
      <c r="K348" t="s">
        <v>161</v>
      </c>
      <c r="L348" t="s">
        <v>270</v>
      </c>
    </row>
    <row r="349" spans="1:12" x14ac:dyDescent="0.15">
      <c r="A349">
        <v>348</v>
      </c>
      <c r="B349" t="s">
        <v>11</v>
      </c>
      <c r="C349" s="70">
        <v>38102</v>
      </c>
      <c r="D349" t="s">
        <v>181</v>
      </c>
      <c r="E349">
        <v>447983</v>
      </c>
      <c r="F349" t="s">
        <v>231</v>
      </c>
      <c r="G349" t="s">
        <v>109</v>
      </c>
      <c r="H349" t="s">
        <v>114</v>
      </c>
      <c r="I349">
        <v>100000</v>
      </c>
      <c r="J349" t="s">
        <v>121</v>
      </c>
      <c r="K349" t="s">
        <v>157</v>
      </c>
      <c r="L349" t="s">
        <v>269</v>
      </c>
    </row>
    <row r="350" spans="1:12" x14ac:dyDescent="0.15">
      <c r="A350">
        <v>349</v>
      </c>
      <c r="B350" t="s">
        <v>12</v>
      </c>
      <c r="C350" s="70">
        <v>38826</v>
      </c>
      <c r="D350" t="s">
        <v>167</v>
      </c>
      <c r="E350">
        <v>165879</v>
      </c>
      <c r="F350" t="s">
        <v>230</v>
      </c>
      <c r="G350" t="s">
        <v>107</v>
      </c>
      <c r="H350" t="s">
        <v>114</v>
      </c>
      <c r="I350">
        <v>100001</v>
      </c>
      <c r="J350" t="s">
        <v>122</v>
      </c>
      <c r="K350" t="s">
        <v>158</v>
      </c>
      <c r="L350" t="s">
        <v>268</v>
      </c>
    </row>
    <row r="351" spans="1:12" x14ac:dyDescent="0.15">
      <c r="A351">
        <v>350</v>
      </c>
      <c r="B351" t="s">
        <v>13</v>
      </c>
      <c r="C351" s="70">
        <v>38083</v>
      </c>
      <c r="D351" t="s">
        <v>168</v>
      </c>
      <c r="E351">
        <v>398526</v>
      </c>
      <c r="F351" t="s">
        <v>231</v>
      </c>
      <c r="G351" t="s">
        <v>110</v>
      </c>
      <c r="H351" t="s">
        <v>114</v>
      </c>
      <c r="I351">
        <v>100002</v>
      </c>
      <c r="J351" t="s">
        <v>123</v>
      </c>
      <c r="K351" t="s">
        <v>159</v>
      </c>
      <c r="L351" t="s">
        <v>270</v>
      </c>
    </row>
    <row r="352" spans="1:12" x14ac:dyDescent="0.15">
      <c r="A352">
        <v>351</v>
      </c>
      <c r="B352" t="s">
        <v>14</v>
      </c>
      <c r="C352" s="70">
        <v>38469</v>
      </c>
      <c r="D352" t="s">
        <v>169</v>
      </c>
      <c r="E352">
        <v>257587</v>
      </c>
      <c r="F352" t="s">
        <v>229</v>
      </c>
      <c r="G352" t="s">
        <v>111</v>
      </c>
      <c r="H352" t="s">
        <v>114</v>
      </c>
      <c r="I352">
        <v>100003</v>
      </c>
      <c r="J352" t="s">
        <v>124</v>
      </c>
      <c r="K352" t="s">
        <v>160</v>
      </c>
      <c r="L352" t="s">
        <v>221</v>
      </c>
    </row>
    <row r="353" spans="1:12" x14ac:dyDescent="0.15">
      <c r="A353">
        <v>352</v>
      </c>
      <c r="B353" t="s">
        <v>15</v>
      </c>
      <c r="C353" s="70">
        <v>38112</v>
      </c>
      <c r="D353" t="s">
        <v>170</v>
      </c>
      <c r="E353">
        <v>480729</v>
      </c>
      <c r="F353" t="s">
        <v>232</v>
      </c>
      <c r="G353" t="s">
        <v>163</v>
      </c>
      <c r="H353" t="s">
        <v>113</v>
      </c>
      <c r="I353">
        <v>500000</v>
      </c>
      <c r="J353" t="s">
        <v>125</v>
      </c>
      <c r="K353" t="s">
        <v>161</v>
      </c>
      <c r="L353" t="s">
        <v>268</v>
      </c>
    </row>
    <row r="354" spans="1:12" x14ac:dyDescent="0.15">
      <c r="A354">
        <v>353</v>
      </c>
      <c r="B354" t="s">
        <v>16</v>
      </c>
      <c r="C354" s="70">
        <v>38843</v>
      </c>
      <c r="D354" t="s">
        <v>171</v>
      </c>
      <c r="E354">
        <v>103940</v>
      </c>
      <c r="F354" t="s">
        <v>233</v>
      </c>
      <c r="G354" t="s">
        <v>107</v>
      </c>
      <c r="H354" t="s">
        <v>113</v>
      </c>
      <c r="I354">
        <v>500000</v>
      </c>
      <c r="J354" t="s">
        <v>126</v>
      </c>
      <c r="K354" t="s">
        <v>161</v>
      </c>
      <c r="L354" t="s">
        <v>270</v>
      </c>
    </row>
    <row r="355" spans="1:12" x14ac:dyDescent="0.15">
      <c r="A355">
        <v>354</v>
      </c>
      <c r="B355" t="s">
        <v>17</v>
      </c>
      <c r="C355" s="70">
        <v>38479</v>
      </c>
      <c r="D355" t="s">
        <v>171</v>
      </c>
      <c r="E355">
        <v>406033</v>
      </c>
      <c r="F355" t="s">
        <v>234</v>
      </c>
      <c r="G355" t="s">
        <v>108</v>
      </c>
      <c r="H355" t="s">
        <v>113</v>
      </c>
      <c r="I355">
        <v>500000</v>
      </c>
      <c r="J355" t="s">
        <v>127</v>
      </c>
      <c r="K355" t="s">
        <v>157</v>
      </c>
      <c r="L355" t="s">
        <v>268</v>
      </c>
    </row>
    <row r="356" spans="1:12" x14ac:dyDescent="0.15">
      <c r="A356">
        <v>355</v>
      </c>
      <c r="B356" t="s">
        <v>18</v>
      </c>
      <c r="C356" s="70">
        <v>38845</v>
      </c>
      <c r="D356" t="s">
        <v>171</v>
      </c>
      <c r="E356">
        <v>91358</v>
      </c>
      <c r="F356" t="s">
        <v>233</v>
      </c>
      <c r="G356" t="s">
        <v>106</v>
      </c>
      <c r="H356" t="s">
        <v>113</v>
      </c>
      <c r="I356">
        <v>500000</v>
      </c>
      <c r="J356" t="s">
        <v>128</v>
      </c>
      <c r="K356" t="s">
        <v>158</v>
      </c>
      <c r="L356" t="s">
        <v>269</v>
      </c>
    </row>
    <row r="357" spans="1:12" x14ac:dyDescent="0.15">
      <c r="A357">
        <v>356</v>
      </c>
      <c r="B357" t="s">
        <v>19</v>
      </c>
      <c r="C357" s="70">
        <v>38481</v>
      </c>
      <c r="D357" t="s">
        <v>171</v>
      </c>
      <c r="E357">
        <v>259726</v>
      </c>
      <c r="F357" t="s">
        <v>234</v>
      </c>
      <c r="G357" t="s">
        <v>106</v>
      </c>
      <c r="H357" t="s">
        <v>113</v>
      </c>
      <c r="I357">
        <v>500000</v>
      </c>
      <c r="J357" t="s">
        <v>129</v>
      </c>
      <c r="K357" t="s">
        <v>159</v>
      </c>
      <c r="L357" t="s">
        <v>268</v>
      </c>
    </row>
    <row r="358" spans="1:12" x14ac:dyDescent="0.15">
      <c r="A358">
        <v>357</v>
      </c>
      <c r="B358" t="s">
        <v>20</v>
      </c>
      <c r="C358" s="70">
        <v>38847</v>
      </c>
      <c r="D358" t="s">
        <v>176</v>
      </c>
      <c r="E358">
        <v>266910</v>
      </c>
      <c r="F358" t="s">
        <v>233</v>
      </c>
      <c r="G358" t="s">
        <v>163</v>
      </c>
      <c r="H358" t="s">
        <v>113</v>
      </c>
      <c r="I358">
        <v>500000</v>
      </c>
      <c r="J358" t="s">
        <v>130</v>
      </c>
      <c r="K358" t="s">
        <v>160</v>
      </c>
      <c r="L358" t="s">
        <v>221</v>
      </c>
    </row>
    <row r="359" spans="1:12" x14ac:dyDescent="0.15">
      <c r="A359">
        <v>358</v>
      </c>
      <c r="B359" t="s">
        <v>21</v>
      </c>
      <c r="C359" s="70">
        <v>38909</v>
      </c>
      <c r="D359" t="s">
        <v>177</v>
      </c>
      <c r="E359">
        <v>419581</v>
      </c>
      <c r="F359" t="s">
        <v>235</v>
      </c>
      <c r="G359" t="s">
        <v>107</v>
      </c>
      <c r="H359" t="s">
        <v>113</v>
      </c>
      <c r="I359">
        <v>500000</v>
      </c>
      <c r="J359" t="s">
        <v>131</v>
      </c>
      <c r="K359" t="s">
        <v>161</v>
      </c>
      <c r="L359" t="s">
        <v>268</v>
      </c>
    </row>
    <row r="360" spans="1:12" x14ac:dyDescent="0.15">
      <c r="A360">
        <v>359</v>
      </c>
      <c r="B360" t="s">
        <v>22</v>
      </c>
      <c r="C360" s="70">
        <v>38576</v>
      </c>
      <c r="D360" t="s">
        <v>178</v>
      </c>
      <c r="E360">
        <v>94787</v>
      </c>
      <c r="F360" t="s">
        <v>236</v>
      </c>
      <c r="G360" t="s">
        <v>108</v>
      </c>
      <c r="H360" t="s">
        <v>113</v>
      </c>
      <c r="I360">
        <v>500000</v>
      </c>
      <c r="J360" t="s">
        <v>132</v>
      </c>
      <c r="K360" t="s">
        <v>157</v>
      </c>
      <c r="L360" t="s">
        <v>270</v>
      </c>
    </row>
    <row r="361" spans="1:12" x14ac:dyDescent="0.15">
      <c r="A361">
        <v>360</v>
      </c>
      <c r="B361" t="s">
        <v>23</v>
      </c>
      <c r="C361" s="70">
        <v>38243</v>
      </c>
      <c r="D361" t="s">
        <v>179</v>
      </c>
      <c r="E361">
        <v>485280</v>
      </c>
      <c r="F361" t="s">
        <v>237</v>
      </c>
      <c r="G361" t="s">
        <v>106</v>
      </c>
      <c r="H361" t="s">
        <v>114</v>
      </c>
      <c r="I361">
        <v>100000</v>
      </c>
      <c r="J361" t="s">
        <v>133</v>
      </c>
      <c r="K361" t="s">
        <v>158</v>
      </c>
      <c r="L361" t="s">
        <v>221</v>
      </c>
    </row>
    <row r="362" spans="1:12" x14ac:dyDescent="0.15">
      <c r="A362">
        <v>361</v>
      </c>
      <c r="B362" t="s">
        <v>24</v>
      </c>
      <c r="C362" s="70">
        <v>38676</v>
      </c>
      <c r="D362" t="s">
        <v>180</v>
      </c>
      <c r="E362">
        <v>446877</v>
      </c>
      <c r="F362" t="s">
        <v>238</v>
      </c>
      <c r="G362" t="s">
        <v>106</v>
      </c>
      <c r="H362" t="s">
        <v>115</v>
      </c>
      <c r="I362">
        <v>10000</v>
      </c>
      <c r="J362" t="s">
        <v>134</v>
      </c>
      <c r="K362" t="s">
        <v>159</v>
      </c>
      <c r="L362" t="s">
        <v>268</v>
      </c>
    </row>
    <row r="363" spans="1:12" x14ac:dyDescent="0.15">
      <c r="A363">
        <v>362</v>
      </c>
      <c r="B363" t="s">
        <v>25</v>
      </c>
      <c r="C363" s="70">
        <v>39042</v>
      </c>
      <c r="D363" t="s">
        <v>181</v>
      </c>
      <c r="E363">
        <v>339227</v>
      </c>
      <c r="F363" t="s">
        <v>239</v>
      </c>
      <c r="G363" t="s">
        <v>163</v>
      </c>
      <c r="H363" t="s">
        <v>115</v>
      </c>
      <c r="I363">
        <v>10001</v>
      </c>
      <c r="J363" t="s">
        <v>135</v>
      </c>
      <c r="K363" t="s">
        <v>160</v>
      </c>
      <c r="L363" t="s">
        <v>268</v>
      </c>
    </row>
    <row r="364" spans="1:12" x14ac:dyDescent="0.15">
      <c r="A364">
        <v>363</v>
      </c>
      <c r="B364" t="s">
        <v>26</v>
      </c>
      <c r="C364" s="70">
        <v>38678</v>
      </c>
      <c r="D364" t="s">
        <v>167</v>
      </c>
      <c r="E364">
        <v>246986</v>
      </c>
      <c r="F364" t="s">
        <v>238</v>
      </c>
      <c r="G364" t="s">
        <v>107</v>
      </c>
      <c r="H364" t="s">
        <v>115</v>
      </c>
      <c r="I364">
        <v>10002</v>
      </c>
      <c r="J364" t="s">
        <v>136</v>
      </c>
      <c r="K364" t="s">
        <v>161</v>
      </c>
      <c r="L364" t="s">
        <v>269</v>
      </c>
    </row>
    <row r="365" spans="1:12" x14ac:dyDescent="0.15">
      <c r="A365">
        <v>364</v>
      </c>
      <c r="B365" t="s">
        <v>27</v>
      </c>
      <c r="C365" s="70">
        <v>38314</v>
      </c>
      <c r="D365" t="s">
        <v>168</v>
      </c>
      <c r="E365">
        <v>289494</v>
      </c>
      <c r="F365" t="s">
        <v>240</v>
      </c>
      <c r="G365" t="s">
        <v>108</v>
      </c>
      <c r="H365" t="s">
        <v>114</v>
      </c>
      <c r="I365">
        <v>100000</v>
      </c>
      <c r="J365" t="s">
        <v>137</v>
      </c>
      <c r="K365" t="s">
        <v>157</v>
      </c>
      <c r="L365" t="s">
        <v>269</v>
      </c>
    </row>
    <row r="366" spans="1:12" x14ac:dyDescent="0.15">
      <c r="A366">
        <v>365</v>
      </c>
      <c r="B366" t="s">
        <v>17</v>
      </c>
      <c r="C366" s="70">
        <v>38496</v>
      </c>
      <c r="D366" t="s">
        <v>169</v>
      </c>
      <c r="E366">
        <v>81819</v>
      </c>
      <c r="F366" t="s">
        <v>234</v>
      </c>
      <c r="G366" t="s">
        <v>108</v>
      </c>
      <c r="H366" t="s">
        <v>113</v>
      </c>
      <c r="I366">
        <v>500000</v>
      </c>
      <c r="J366" t="s">
        <v>127</v>
      </c>
      <c r="K366" t="s">
        <v>157</v>
      </c>
      <c r="L366" t="s">
        <v>268</v>
      </c>
    </row>
    <row r="367" spans="1:12" x14ac:dyDescent="0.15">
      <c r="A367">
        <v>366</v>
      </c>
      <c r="B367" t="s">
        <v>18</v>
      </c>
      <c r="C367" s="70">
        <v>38497</v>
      </c>
      <c r="D367" t="s">
        <v>170</v>
      </c>
      <c r="E367">
        <v>455944</v>
      </c>
      <c r="F367" t="s">
        <v>234</v>
      </c>
      <c r="G367" t="s">
        <v>106</v>
      </c>
      <c r="H367" t="s">
        <v>113</v>
      </c>
      <c r="I367">
        <v>500000</v>
      </c>
      <c r="J367" t="s">
        <v>128</v>
      </c>
      <c r="K367" t="s">
        <v>158</v>
      </c>
      <c r="L367" t="s">
        <v>269</v>
      </c>
    </row>
    <row r="368" spans="1:12" x14ac:dyDescent="0.15">
      <c r="A368">
        <v>367</v>
      </c>
      <c r="B368" t="s">
        <v>19</v>
      </c>
      <c r="C368" s="70">
        <v>38498</v>
      </c>
      <c r="D368" t="s">
        <v>170</v>
      </c>
      <c r="E368">
        <v>81882</v>
      </c>
      <c r="F368" t="s">
        <v>234</v>
      </c>
      <c r="G368" t="s">
        <v>106</v>
      </c>
      <c r="H368" t="s">
        <v>113</v>
      </c>
      <c r="I368">
        <v>500000</v>
      </c>
      <c r="J368" t="s">
        <v>129</v>
      </c>
      <c r="K368" t="s">
        <v>159</v>
      </c>
      <c r="L368" t="s">
        <v>268</v>
      </c>
    </row>
    <row r="369" spans="1:12" x14ac:dyDescent="0.15">
      <c r="A369">
        <v>368</v>
      </c>
      <c r="B369" t="s">
        <v>20</v>
      </c>
      <c r="C369" s="70">
        <v>38499</v>
      </c>
      <c r="D369" t="s">
        <v>170</v>
      </c>
      <c r="E369">
        <v>498137</v>
      </c>
      <c r="F369" t="s">
        <v>234</v>
      </c>
      <c r="G369" t="s">
        <v>163</v>
      </c>
      <c r="H369" t="s">
        <v>113</v>
      </c>
      <c r="I369">
        <v>500000</v>
      </c>
      <c r="J369" t="s">
        <v>130</v>
      </c>
      <c r="K369" t="s">
        <v>160</v>
      </c>
      <c r="L369" t="s">
        <v>221</v>
      </c>
    </row>
    <row r="370" spans="1:12" x14ac:dyDescent="0.15">
      <c r="A370">
        <v>369</v>
      </c>
      <c r="B370" t="s">
        <v>21</v>
      </c>
      <c r="C370" s="70">
        <v>38500</v>
      </c>
      <c r="D370" t="s">
        <v>170</v>
      </c>
      <c r="E370">
        <v>284755</v>
      </c>
      <c r="F370" t="s">
        <v>234</v>
      </c>
      <c r="G370" t="s">
        <v>107</v>
      </c>
      <c r="H370" t="s">
        <v>113</v>
      </c>
      <c r="I370">
        <v>500000</v>
      </c>
      <c r="J370" t="s">
        <v>131</v>
      </c>
      <c r="K370" t="s">
        <v>161</v>
      </c>
      <c r="L370" t="s">
        <v>268</v>
      </c>
    </row>
    <row r="371" spans="1:12" x14ac:dyDescent="0.15">
      <c r="A371">
        <v>370</v>
      </c>
      <c r="B371" t="s">
        <v>22</v>
      </c>
      <c r="C371" s="70">
        <v>38501</v>
      </c>
      <c r="D371" t="s">
        <v>170</v>
      </c>
      <c r="E371">
        <v>269231</v>
      </c>
      <c r="F371" t="s">
        <v>234</v>
      </c>
      <c r="G371" t="s">
        <v>108</v>
      </c>
      <c r="H371" t="s">
        <v>113</v>
      </c>
      <c r="I371">
        <v>500000</v>
      </c>
      <c r="J371" t="s">
        <v>132</v>
      </c>
      <c r="K371" t="s">
        <v>157</v>
      </c>
      <c r="L371" t="s">
        <v>270</v>
      </c>
    </row>
    <row r="372" spans="1:12" x14ac:dyDescent="0.15">
      <c r="A372">
        <v>371</v>
      </c>
      <c r="B372" t="s">
        <v>23</v>
      </c>
      <c r="C372" s="70">
        <v>38502</v>
      </c>
      <c r="D372" t="s">
        <v>170</v>
      </c>
      <c r="E372">
        <v>384470</v>
      </c>
      <c r="F372" t="s">
        <v>234</v>
      </c>
      <c r="G372" t="s">
        <v>106</v>
      </c>
      <c r="H372" t="s">
        <v>114</v>
      </c>
      <c r="I372">
        <v>100000</v>
      </c>
      <c r="J372" t="s">
        <v>133</v>
      </c>
      <c r="K372" t="s">
        <v>158</v>
      </c>
      <c r="L372" t="s">
        <v>221</v>
      </c>
    </row>
    <row r="373" spans="1:12" x14ac:dyDescent="0.15">
      <c r="A373">
        <v>372</v>
      </c>
      <c r="B373" t="s">
        <v>24</v>
      </c>
      <c r="C373" s="70">
        <v>38503</v>
      </c>
      <c r="D373" t="s">
        <v>170</v>
      </c>
      <c r="E373">
        <v>327033</v>
      </c>
      <c r="F373" t="s">
        <v>234</v>
      </c>
      <c r="G373" t="s">
        <v>106</v>
      </c>
      <c r="H373" t="s">
        <v>115</v>
      </c>
      <c r="I373">
        <v>10000</v>
      </c>
      <c r="J373" t="s">
        <v>134</v>
      </c>
      <c r="K373" t="s">
        <v>159</v>
      </c>
      <c r="L373" t="s">
        <v>268</v>
      </c>
    </row>
    <row r="374" spans="1:12" x14ac:dyDescent="0.15">
      <c r="A374">
        <v>373</v>
      </c>
      <c r="B374" t="s">
        <v>25</v>
      </c>
      <c r="C374" s="70">
        <v>38504</v>
      </c>
      <c r="D374" t="s">
        <v>170</v>
      </c>
      <c r="E374">
        <v>487418</v>
      </c>
      <c r="F374" t="s">
        <v>241</v>
      </c>
      <c r="G374" t="s">
        <v>163</v>
      </c>
      <c r="H374" t="s">
        <v>115</v>
      </c>
      <c r="I374">
        <v>10001</v>
      </c>
      <c r="J374" t="s">
        <v>135</v>
      </c>
      <c r="K374" t="s">
        <v>160</v>
      </c>
      <c r="L374" t="s">
        <v>268</v>
      </c>
    </row>
    <row r="375" spans="1:12" x14ac:dyDescent="0.15">
      <c r="A375">
        <v>374</v>
      </c>
      <c r="B375" t="s">
        <v>26</v>
      </c>
      <c r="C375" s="70">
        <v>38505</v>
      </c>
      <c r="D375" t="s">
        <v>170</v>
      </c>
      <c r="E375">
        <v>32881</v>
      </c>
      <c r="F375" t="s">
        <v>241</v>
      </c>
      <c r="G375" t="s">
        <v>107</v>
      </c>
      <c r="H375" t="s">
        <v>115</v>
      </c>
      <c r="I375">
        <v>10002</v>
      </c>
      <c r="J375" t="s">
        <v>136</v>
      </c>
      <c r="K375" t="s">
        <v>161</v>
      </c>
      <c r="L375" t="s">
        <v>269</v>
      </c>
    </row>
    <row r="376" spans="1:12" x14ac:dyDescent="0.15">
      <c r="A376">
        <v>375</v>
      </c>
      <c r="B376" t="s">
        <v>27</v>
      </c>
      <c r="C376" s="70">
        <v>38506</v>
      </c>
      <c r="D376" t="s">
        <v>170</v>
      </c>
      <c r="E376">
        <v>437677</v>
      </c>
      <c r="F376" t="s">
        <v>241</v>
      </c>
      <c r="G376" t="s">
        <v>108</v>
      </c>
      <c r="H376" t="s">
        <v>114</v>
      </c>
      <c r="I376">
        <v>100000</v>
      </c>
      <c r="J376" t="s">
        <v>137</v>
      </c>
      <c r="K376" t="s">
        <v>157</v>
      </c>
      <c r="L376" t="s">
        <v>269</v>
      </c>
    </row>
    <row r="377" spans="1:12" x14ac:dyDescent="0.15">
      <c r="A377">
        <v>376</v>
      </c>
      <c r="B377" t="s">
        <v>28</v>
      </c>
      <c r="C377" s="70">
        <v>38536</v>
      </c>
      <c r="D377" t="s">
        <v>170</v>
      </c>
      <c r="E377">
        <v>412161</v>
      </c>
      <c r="F377" t="s">
        <v>242</v>
      </c>
      <c r="G377" t="s">
        <v>106</v>
      </c>
      <c r="H377" t="s">
        <v>114</v>
      </c>
      <c r="I377">
        <v>100001</v>
      </c>
      <c r="J377" t="s">
        <v>120</v>
      </c>
      <c r="K377" t="s">
        <v>158</v>
      </c>
      <c r="L377" t="s">
        <v>268</v>
      </c>
    </row>
    <row r="378" spans="1:12" x14ac:dyDescent="0.15">
      <c r="A378">
        <v>377</v>
      </c>
      <c r="B378" t="s">
        <v>29</v>
      </c>
      <c r="C378" s="70">
        <v>38567</v>
      </c>
      <c r="D378" t="s">
        <v>170</v>
      </c>
      <c r="E378">
        <v>261447</v>
      </c>
      <c r="F378" t="s">
        <v>236</v>
      </c>
      <c r="G378" t="s">
        <v>109</v>
      </c>
      <c r="H378" t="s">
        <v>114</v>
      </c>
      <c r="I378">
        <v>100002</v>
      </c>
      <c r="J378" t="s">
        <v>121</v>
      </c>
      <c r="K378" t="s">
        <v>159</v>
      </c>
      <c r="L378" t="s">
        <v>270</v>
      </c>
    </row>
    <row r="379" spans="1:12" x14ac:dyDescent="0.15">
      <c r="A379">
        <v>378</v>
      </c>
      <c r="B379" t="s">
        <v>30</v>
      </c>
      <c r="C379" s="70">
        <v>38598</v>
      </c>
      <c r="D379" t="s">
        <v>167</v>
      </c>
      <c r="E379">
        <v>334589</v>
      </c>
      <c r="F379" t="s">
        <v>243</v>
      </c>
      <c r="G379" t="s">
        <v>107</v>
      </c>
      <c r="H379" t="s">
        <v>114</v>
      </c>
      <c r="I379">
        <v>100003</v>
      </c>
      <c r="J379" t="s">
        <v>122</v>
      </c>
      <c r="K379" t="s">
        <v>160</v>
      </c>
      <c r="L379" t="s">
        <v>221</v>
      </c>
    </row>
    <row r="380" spans="1:12" x14ac:dyDescent="0.15">
      <c r="A380">
        <v>379</v>
      </c>
      <c r="B380" t="s">
        <v>31</v>
      </c>
      <c r="C380" s="70">
        <v>38628</v>
      </c>
      <c r="D380" t="s">
        <v>168</v>
      </c>
      <c r="E380">
        <v>29860</v>
      </c>
      <c r="F380" t="s">
        <v>244</v>
      </c>
      <c r="G380" t="s">
        <v>110</v>
      </c>
      <c r="H380" t="s">
        <v>113</v>
      </c>
      <c r="I380">
        <v>500000</v>
      </c>
      <c r="J380" t="s">
        <v>123</v>
      </c>
      <c r="K380" t="s">
        <v>161</v>
      </c>
      <c r="L380" t="s">
        <v>221</v>
      </c>
    </row>
    <row r="381" spans="1:12" x14ac:dyDescent="0.15">
      <c r="A381">
        <v>380</v>
      </c>
      <c r="B381" t="s">
        <v>32</v>
      </c>
      <c r="C381" s="70">
        <v>38659</v>
      </c>
      <c r="D381" t="s">
        <v>169</v>
      </c>
      <c r="E381">
        <v>150805</v>
      </c>
      <c r="F381" t="s">
        <v>238</v>
      </c>
      <c r="G381" t="s">
        <v>111</v>
      </c>
      <c r="H381" t="s">
        <v>113</v>
      </c>
      <c r="I381">
        <v>500000</v>
      </c>
      <c r="J381" t="s">
        <v>124</v>
      </c>
      <c r="K381" t="s">
        <v>157</v>
      </c>
      <c r="L381" t="s">
        <v>270</v>
      </c>
    </row>
    <row r="382" spans="1:12" x14ac:dyDescent="0.15">
      <c r="A382">
        <v>381</v>
      </c>
      <c r="B382" t="s">
        <v>33</v>
      </c>
      <c r="C382" s="70">
        <v>38689</v>
      </c>
      <c r="D382" t="s">
        <v>170</v>
      </c>
      <c r="E382">
        <v>41982</v>
      </c>
      <c r="F382" t="s">
        <v>245</v>
      </c>
      <c r="G382" t="s">
        <v>112</v>
      </c>
      <c r="H382" t="s">
        <v>113</v>
      </c>
      <c r="I382">
        <v>500000</v>
      </c>
      <c r="J382" t="s">
        <v>125</v>
      </c>
      <c r="K382" t="s">
        <v>158</v>
      </c>
      <c r="L382" t="s">
        <v>270</v>
      </c>
    </row>
    <row r="383" spans="1:12" x14ac:dyDescent="0.15">
      <c r="A383">
        <v>382</v>
      </c>
      <c r="B383" t="s">
        <v>34</v>
      </c>
      <c r="C383" s="70">
        <v>38720</v>
      </c>
      <c r="D383" t="s">
        <v>171</v>
      </c>
      <c r="E383">
        <v>485194</v>
      </c>
      <c r="F383" t="s">
        <v>246</v>
      </c>
      <c r="G383" t="s">
        <v>163</v>
      </c>
      <c r="H383" t="s">
        <v>113</v>
      </c>
      <c r="I383">
        <v>500000</v>
      </c>
      <c r="J383" t="s">
        <v>126</v>
      </c>
      <c r="K383" t="s">
        <v>159</v>
      </c>
      <c r="L383" t="s">
        <v>268</v>
      </c>
    </row>
    <row r="384" spans="1:12" x14ac:dyDescent="0.15">
      <c r="A384">
        <v>383</v>
      </c>
      <c r="B384" t="s">
        <v>35</v>
      </c>
      <c r="C384" s="70">
        <v>38751</v>
      </c>
      <c r="D384" t="s">
        <v>174</v>
      </c>
      <c r="E384">
        <v>381923</v>
      </c>
      <c r="F384" t="s">
        <v>226</v>
      </c>
      <c r="G384" t="s">
        <v>106</v>
      </c>
      <c r="H384" t="s">
        <v>113</v>
      </c>
      <c r="I384">
        <v>500000</v>
      </c>
      <c r="J384" t="s">
        <v>127</v>
      </c>
      <c r="K384" t="s">
        <v>160</v>
      </c>
      <c r="L384" t="s">
        <v>268</v>
      </c>
    </row>
    <row r="385" spans="1:12" x14ac:dyDescent="0.15">
      <c r="A385">
        <v>384</v>
      </c>
      <c r="B385" t="s">
        <v>17</v>
      </c>
      <c r="C385" s="70">
        <v>38779</v>
      </c>
      <c r="D385" t="s">
        <v>175</v>
      </c>
      <c r="E385">
        <v>44056</v>
      </c>
      <c r="F385" t="s">
        <v>227</v>
      </c>
      <c r="G385" t="s">
        <v>108</v>
      </c>
      <c r="H385" t="s">
        <v>113</v>
      </c>
      <c r="I385">
        <v>500000</v>
      </c>
      <c r="J385" t="s">
        <v>127</v>
      </c>
      <c r="K385" t="s">
        <v>157</v>
      </c>
      <c r="L385" t="s">
        <v>268</v>
      </c>
    </row>
    <row r="386" spans="1:12" x14ac:dyDescent="0.15">
      <c r="A386">
        <v>385</v>
      </c>
      <c r="B386" t="s">
        <v>18</v>
      </c>
      <c r="C386" s="70">
        <v>38810</v>
      </c>
      <c r="D386" t="s">
        <v>176</v>
      </c>
      <c r="E386">
        <v>264120</v>
      </c>
      <c r="F386" t="s">
        <v>230</v>
      </c>
      <c r="G386" t="s">
        <v>106</v>
      </c>
      <c r="H386" t="s">
        <v>113</v>
      </c>
      <c r="I386">
        <v>500000</v>
      </c>
      <c r="J386" t="s">
        <v>128</v>
      </c>
      <c r="K386" t="s">
        <v>158</v>
      </c>
      <c r="L386" t="s">
        <v>269</v>
      </c>
    </row>
    <row r="387" spans="1:12" x14ac:dyDescent="0.15">
      <c r="A387">
        <v>386</v>
      </c>
      <c r="B387" t="s">
        <v>19</v>
      </c>
      <c r="C387" s="70">
        <v>38840</v>
      </c>
      <c r="D387" t="s">
        <v>177</v>
      </c>
      <c r="E387">
        <v>401578</v>
      </c>
      <c r="F387" t="s">
        <v>233</v>
      </c>
      <c r="G387" t="s">
        <v>106</v>
      </c>
      <c r="H387" t="s">
        <v>113</v>
      </c>
      <c r="I387">
        <v>500000</v>
      </c>
      <c r="J387" t="s">
        <v>129</v>
      </c>
      <c r="K387" t="s">
        <v>159</v>
      </c>
      <c r="L387" t="s">
        <v>268</v>
      </c>
    </row>
    <row r="388" spans="1:12" x14ac:dyDescent="0.15">
      <c r="A388">
        <v>387</v>
      </c>
      <c r="B388" t="s">
        <v>20</v>
      </c>
      <c r="C388" s="70">
        <v>38871</v>
      </c>
      <c r="D388" t="s">
        <v>178</v>
      </c>
      <c r="E388">
        <v>345428</v>
      </c>
      <c r="F388" t="s">
        <v>247</v>
      </c>
      <c r="G388" t="s">
        <v>163</v>
      </c>
      <c r="H388" t="s">
        <v>113</v>
      </c>
      <c r="I388">
        <v>500000</v>
      </c>
      <c r="J388" t="s">
        <v>130</v>
      </c>
      <c r="K388" t="s">
        <v>160</v>
      </c>
      <c r="L388" t="s">
        <v>221</v>
      </c>
    </row>
    <row r="389" spans="1:12" x14ac:dyDescent="0.15">
      <c r="A389">
        <v>388</v>
      </c>
      <c r="B389" t="s">
        <v>21</v>
      </c>
      <c r="C389" s="70">
        <v>38901</v>
      </c>
      <c r="D389" t="s">
        <v>179</v>
      </c>
      <c r="E389">
        <v>479005</v>
      </c>
      <c r="F389" t="s">
        <v>235</v>
      </c>
      <c r="G389" t="s">
        <v>107</v>
      </c>
      <c r="H389" t="s">
        <v>113</v>
      </c>
      <c r="I389">
        <v>500000</v>
      </c>
      <c r="J389" t="s">
        <v>131</v>
      </c>
      <c r="K389" t="s">
        <v>161</v>
      </c>
      <c r="L389" t="s">
        <v>268</v>
      </c>
    </row>
    <row r="390" spans="1:12" x14ac:dyDescent="0.15">
      <c r="A390">
        <v>389</v>
      </c>
      <c r="B390" t="s">
        <v>22</v>
      </c>
      <c r="C390" s="70">
        <v>38932</v>
      </c>
      <c r="D390" t="s">
        <v>180</v>
      </c>
      <c r="E390">
        <v>253375</v>
      </c>
      <c r="F390" t="s">
        <v>248</v>
      </c>
      <c r="G390" t="s">
        <v>108</v>
      </c>
      <c r="H390" t="s">
        <v>113</v>
      </c>
      <c r="I390">
        <v>500000</v>
      </c>
      <c r="J390" t="s">
        <v>132</v>
      </c>
      <c r="K390" t="s">
        <v>157</v>
      </c>
      <c r="L390" t="s">
        <v>270</v>
      </c>
    </row>
    <row r="391" spans="1:12" x14ac:dyDescent="0.15">
      <c r="A391">
        <v>390</v>
      </c>
      <c r="B391" t="s">
        <v>23</v>
      </c>
      <c r="C391" s="70">
        <v>38963</v>
      </c>
      <c r="D391" t="s">
        <v>181</v>
      </c>
      <c r="E391">
        <v>347294</v>
      </c>
      <c r="F391" t="s">
        <v>249</v>
      </c>
      <c r="G391" t="s">
        <v>106</v>
      </c>
      <c r="H391" t="s">
        <v>114</v>
      </c>
      <c r="I391">
        <v>100000</v>
      </c>
      <c r="J391" t="s">
        <v>133</v>
      </c>
      <c r="K391" t="s">
        <v>158</v>
      </c>
      <c r="L391" t="s">
        <v>221</v>
      </c>
    </row>
    <row r="392" spans="1:12" x14ac:dyDescent="0.15">
      <c r="A392">
        <v>391</v>
      </c>
      <c r="B392" t="s">
        <v>24</v>
      </c>
      <c r="C392" s="70">
        <v>38993</v>
      </c>
      <c r="D392" t="s">
        <v>167</v>
      </c>
      <c r="E392">
        <v>343739</v>
      </c>
      <c r="F392" t="s">
        <v>250</v>
      </c>
      <c r="G392" t="s">
        <v>106</v>
      </c>
      <c r="H392" t="s">
        <v>115</v>
      </c>
      <c r="I392">
        <v>10000</v>
      </c>
      <c r="J392" t="s">
        <v>134</v>
      </c>
      <c r="K392" t="s">
        <v>159</v>
      </c>
      <c r="L392" t="s">
        <v>268</v>
      </c>
    </row>
    <row r="393" spans="1:12" x14ac:dyDescent="0.15">
      <c r="A393">
        <v>392</v>
      </c>
      <c r="B393" t="s">
        <v>25</v>
      </c>
      <c r="C393" s="70">
        <v>39024</v>
      </c>
      <c r="D393" t="s">
        <v>168</v>
      </c>
      <c r="E393">
        <v>126574</v>
      </c>
      <c r="F393" t="s">
        <v>239</v>
      </c>
      <c r="G393" t="s">
        <v>163</v>
      </c>
      <c r="H393" t="s">
        <v>115</v>
      </c>
      <c r="I393">
        <v>10001</v>
      </c>
      <c r="J393" t="s">
        <v>135</v>
      </c>
      <c r="K393" t="s">
        <v>160</v>
      </c>
      <c r="L393" t="s">
        <v>268</v>
      </c>
    </row>
    <row r="394" spans="1:12" x14ac:dyDescent="0.15">
      <c r="A394">
        <v>393</v>
      </c>
      <c r="B394" t="s">
        <v>26</v>
      </c>
      <c r="C394" s="70">
        <v>39054</v>
      </c>
      <c r="D394" t="s">
        <v>168</v>
      </c>
      <c r="E394">
        <v>487363</v>
      </c>
      <c r="F394" t="s">
        <v>251</v>
      </c>
      <c r="G394" t="s">
        <v>107</v>
      </c>
      <c r="H394" t="s">
        <v>115</v>
      </c>
      <c r="I394">
        <v>10002</v>
      </c>
      <c r="J394" t="s">
        <v>136</v>
      </c>
      <c r="K394" t="s">
        <v>161</v>
      </c>
      <c r="L394" t="s">
        <v>269</v>
      </c>
    </row>
    <row r="395" spans="1:12" x14ac:dyDescent="0.15">
      <c r="A395">
        <v>394</v>
      </c>
      <c r="B395" t="s">
        <v>27</v>
      </c>
      <c r="C395" s="70">
        <v>37998</v>
      </c>
      <c r="D395" t="s">
        <v>168</v>
      </c>
      <c r="E395">
        <v>64489</v>
      </c>
      <c r="F395" t="s">
        <v>222</v>
      </c>
      <c r="G395" t="s">
        <v>108</v>
      </c>
      <c r="H395" t="s">
        <v>114</v>
      </c>
      <c r="I395">
        <v>100000</v>
      </c>
      <c r="J395" t="s">
        <v>137</v>
      </c>
      <c r="K395" t="s">
        <v>157</v>
      </c>
      <c r="L395" t="s">
        <v>269</v>
      </c>
    </row>
    <row r="396" spans="1:12" x14ac:dyDescent="0.15">
      <c r="A396">
        <v>395</v>
      </c>
      <c r="B396" t="s">
        <v>28</v>
      </c>
      <c r="C396" s="70">
        <v>37989</v>
      </c>
      <c r="D396" t="s">
        <v>168</v>
      </c>
      <c r="E396">
        <v>167915</v>
      </c>
      <c r="F396" t="s">
        <v>222</v>
      </c>
      <c r="G396" t="s">
        <v>106</v>
      </c>
      <c r="H396" t="s">
        <v>114</v>
      </c>
      <c r="I396">
        <v>100001</v>
      </c>
      <c r="J396" t="s">
        <v>120</v>
      </c>
      <c r="K396" t="s">
        <v>158</v>
      </c>
      <c r="L396" t="s">
        <v>268</v>
      </c>
    </row>
    <row r="397" spans="1:12" x14ac:dyDescent="0.15">
      <c r="A397">
        <v>396</v>
      </c>
      <c r="B397" t="s">
        <v>29</v>
      </c>
      <c r="C397" s="70">
        <v>38001</v>
      </c>
      <c r="D397" t="s">
        <v>168</v>
      </c>
      <c r="E397">
        <v>349638</v>
      </c>
      <c r="F397" t="s">
        <v>222</v>
      </c>
      <c r="G397" t="s">
        <v>109</v>
      </c>
      <c r="H397" t="s">
        <v>114</v>
      </c>
      <c r="I397">
        <v>100002</v>
      </c>
      <c r="J397" t="s">
        <v>121</v>
      </c>
      <c r="K397" t="s">
        <v>159</v>
      </c>
      <c r="L397" t="s">
        <v>270</v>
      </c>
    </row>
    <row r="398" spans="1:12" x14ac:dyDescent="0.15">
      <c r="A398">
        <v>397</v>
      </c>
      <c r="B398" t="s">
        <v>30</v>
      </c>
      <c r="C398" s="70">
        <v>38011</v>
      </c>
      <c r="D398" t="s">
        <v>168</v>
      </c>
      <c r="E398">
        <v>196612</v>
      </c>
      <c r="F398" t="s">
        <v>222</v>
      </c>
      <c r="G398" t="s">
        <v>107</v>
      </c>
      <c r="H398" t="s">
        <v>114</v>
      </c>
      <c r="I398">
        <v>100003</v>
      </c>
      <c r="J398" t="s">
        <v>122</v>
      </c>
      <c r="K398" t="s">
        <v>160</v>
      </c>
      <c r="L398" t="s">
        <v>221</v>
      </c>
    </row>
    <row r="399" spans="1:12" x14ac:dyDescent="0.15">
      <c r="A399">
        <v>398</v>
      </c>
      <c r="B399" t="s">
        <v>31</v>
      </c>
      <c r="C399" s="70">
        <v>38369</v>
      </c>
      <c r="D399" t="s">
        <v>168</v>
      </c>
      <c r="E399">
        <v>347257</v>
      </c>
      <c r="F399" t="s">
        <v>223</v>
      </c>
      <c r="G399" t="s">
        <v>110</v>
      </c>
      <c r="H399" t="s">
        <v>113</v>
      </c>
      <c r="I399">
        <v>500000</v>
      </c>
      <c r="J399" t="s">
        <v>123</v>
      </c>
      <c r="K399" t="s">
        <v>161</v>
      </c>
      <c r="L399" t="s">
        <v>221</v>
      </c>
    </row>
    <row r="400" spans="1:12" x14ac:dyDescent="0.15">
      <c r="A400">
        <v>399</v>
      </c>
      <c r="B400" t="s">
        <v>32</v>
      </c>
      <c r="C400" s="70">
        <v>38406</v>
      </c>
      <c r="D400" t="s">
        <v>168</v>
      </c>
      <c r="E400">
        <v>406178</v>
      </c>
      <c r="F400" t="s">
        <v>224</v>
      </c>
      <c r="G400" t="s">
        <v>111</v>
      </c>
      <c r="H400" t="s">
        <v>113</v>
      </c>
      <c r="I400">
        <v>500000</v>
      </c>
      <c r="J400" t="s">
        <v>124</v>
      </c>
      <c r="K400" t="s">
        <v>157</v>
      </c>
      <c r="L400" t="s">
        <v>270</v>
      </c>
    </row>
    <row r="401" spans="1:12" x14ac:dyDescent="0.15">
      <c r="A401">
        <v>400</v>
      </c>
      <c r="B401" t="s">
        <v>33</v>
      </c>
      <c r="C401" s="70">
        <v>38384</v>
      </c>
      <c r="D401" t="s">
        <v>168</v>
      </c>
      <c r="E401">
        <v>270336</v>
      </c>
      <c r="F401" t="s">
        <v>224</v>
      </c>
      <c r="G401" t="s">
        <v>112</v>
      </c>
      <c r="H401" t="s">
        <v>113</v>
      </c>
      <c r="I401">
        <v>500000</v>
      </c>
      <c r="J401" t="s">
        <v>125</v>
      </c>
      <c r="K401" t="s">
        <v>158</v>
      </c>
      <c r="L401" t="s">
        <v>270</v>
      </c>
    </row>
    <row r="402" spans="1:12" x14ac:dyDescent="0.15">
      <c r="A402">
        <v>401</v>
      </c>
      <c r="B402" t="s">
        <v>34</v>
      </c>
      <c r="C402" s="70">
        <v>38022</v>
      </c>
      <c r="D402" t="s">
        <v>168</v>
      </c>
      <c r="E402">
        <v>125440</v>
      </c>
      <c r="F402" t="s">
        <v>225</v>
      </c>
      <c r="G402" t="s">
        <v>163</v>
      </c>
      <c r="H402" t="s">
        <v>113</v>
      </c>
      <c r="I402">
        <v>500000</v>
      </c>
      <c r="J402" t="s">
        <v>126</v>
      </c>
      <c r="K402" t="s">
        <v>159</v>
      </c>
      <c r="L402" t="s">
        <v>268</v>
      </c>
    </row>
    <row r="403" spans="1:12" x14ac:dyDescent="0.15">
      <c r="A403">
        <v>402</v>
      </c>
      <c r="B403" t="s">
        <v>35</v>
      </c>
      <c r="C403" s="70">
        <v>38411</v>
      </c>
      <c r="D403" t="s">
        <v>168</v>
      </c>
      <c r="E403">
        <v>401782</v>
      </c>
      <c r="F403" t="s">
        <v>224</v>
      </c>
      <c r="G403" t="s">
        <v>106</v>
      </c>
      <c r="H403" t="s">
        <v>113</v>
      </c>
      <c r="I403">
        <v>500000</v>
      </c>
      <c r="J403" t="s">
        <v>127</v>
      </c>
      <c r="K403" t="s">
        <v>160</v>
      </c>
      <c r="L403" t="s">
        <v>268</v>
      </c>
    </row>
    <row r="404" spans="1:12" x14ac:dyDescent="0.15">
      <c r="A404">
        <v>403</v>
      </c>
      <c r="B404" t="s">
        <v>17</v>
      </c>
      <c r="C404" s="70">
        <v>38399</v>
      </c>
      <c r="D404" t="s">
        <v>180</v>
      </c>
      <c r="E404">
        <v>393543</v>
      </c>
      <c r="F404" t="s">
        <v>224</v>
      </c>
      <c r="G404" t="s">
        <v>108</v>
      </c>
      <c r="H404" t="s">
        <v>113</v>
      </c>
      <c r="I404">
        <v>500000</v>
      </c>
      <c r="J404" t="s">
        <v>127</v>
      </c>
      <c r="K404" t="s">
        <v>157</v>
      </c>
      <c r="L404" t="s">
        <v>268</v>
      </c>
    </row>
    <row r="405" spans="1:12" x14ac:dyDescent="0.15">
      <c r="A405">
        <v>404</v>
      </c>
      <c r="B405" t="s">
        <v>18</v>
      </c>
      <c r="C405" s="70">
        <v>38406</v>
      </c>
      <c r="D405" t="s">
        <v>181</v>
      </c>
      <c r="E405">
        <v>486418</v>
      </c>
      <c r="F405" t="s">
        <v>224</v>
      </c>
      <c r="G405" t="s">
        <v>106</v>
      </c>
      <c r="H405" t="s">
        <v>113</v>
      </c>
      <c r="I405">
        <v>500000</v>
      </c>
      <c r="J405" t="s">
        <v>128</v>
      </c>
      <c r="K405" t="s">
        <v>158</v>
      </c>
      <c r="L405" t="s">
        <v>269</v>
      </c>
    </row>
    <row r="406" spans="1:12" x14ac:dyDescent="0.15">
      <c r="A406">
        <v>405</v>
      </c>
      <c r="B406" t="s">
        <v>19</v>
      </c>
      <c r="C406" s="70">
        <v>38386</v>
      </c>
      <c r="D406" t="s">
        <v>167</v>
      </c>
      <c r="E406">
        <v>497590</v>
      </c>
      <c r="F406" t="s">
        <v>224</v>
      </c>
      <c r="G406" t="s">
        <v>106</v>
      </c>
      <c r="H406" t="s">
        <v>113</v>
      </c>
      <c r="I406">
        <v>500000</v>
      </c>
      <c r="J406" t="s">
        <v>129</v>
      </c>
      <c r="K406" t="s">
        <v>159</v>
      </c>
      <c r="L406" t="s">
        <v>268</v>
      </c>
    </row>
    <row r="407" spans="1:12" x14ac:dyDescent="0.15">
      <c r="A407">
        <v>406</v>
      </c>
      <c r="B407" t="s">
        <v>20</v>
      </c>
      <c r="C407" s="70">
        <v>38752</v>
      </c>
      <c r="D407" t="s">
        <v>168</v>
      </c>
      <c r="E407">
        <v>132583</v>
      </c>
      <c r="F407" t="s">
        <v>226</v>
      </c>
      <c r="G407" t="s">
        <v>163</v>
      </c>
      <c r="H407" t="s">
        <v>113</v>
      </c>
      <c r="I407">
        <v>500000</v>
      </c>
      <c r="J407" t="s">
        <v>130</v>
      </c>
      <c r="K407" t="s">
        <v>160</v>
      </c>
      <c r="L407" t="s">
        <v>221</v>
      </c>
    </row>
    <row r="408" spans="1:12" x14ac:dyDescent="0.15">
      <c r="A408">
        <v>407</v>
      </c>
      <c r="B408" t="s">
        <v>21</v>
      </c>
      <c r="C408" s="70">
        <v>38801</v>
      </c>
      <c r="D408" t="s">
        <v>169</v>
      </c>
      <c r="E408">
        <v>268663</v>
      </c>
      <c r="F408" t="s">
        <v>227</v>
      </c>
      <c r="G408" t="s">
        <v>107</v>
      </c>
      <c r="H408" t="s">
        <v>113</v>
      </c>
      <c r="I408">
        <v>500000</v>
      </c>
      <c r="J408" t="s">
        <v>131</v>
      </c>
      <c r="K408" t="s">
        <v>161</v>
      </c>
      <c r="L408" t="s">
        <v>268</v>
      </c>
    </row>
    <row r="409" spans="1:12" x14ac:dyDescent="0.15">
      <c r="A409">
        <v>408</v>
      </c>
      <c r="B409" t="s">
        <v>22</v>
      </c>
      <c r="C409" s="70">
        <v>38807</v>
      </c>
      <c r="D409" t="s">
        <v>170</v>
      </c>
      <c r="E409">
        <v>41324</v>
      </c>
      <c r="F409" t="s">
        <v>227</v>
      </c>
      <c r="G409" t="s">
        <v>108</v>
      </c>
      <c r="H409" t="s">
        <v>113</v>
      </c>
      <c r="I409">
        <v>500000</v>
      </c>
      <c r="J409" t="s">
        <v>132</v>
      </c>
      <c r="K409" t="s">
        <v>157</v>
      </c>
      <c r="L409" t="s">
        <v>270</v>
      </c>
    </row>
    <row r="410" spans="1:12" x14ac:dyDescent="0.15">
      <c r="A410">
        <v>409</v>
      </c>
      <c r="B410" t="s">
        <v>23</v>
      </c>
      <c r="C410" s="70">
        <v>38799</v>
      </c>
      <c r="D410" t="s">
        <v>171</v>
      </c>
      <c r="E410">
        <v>232392</v>
      </c>
      <c r="F410" t="s">
        <v>227</v>
      </c>
      <c r="G410" t="s">
        <v>106</v>
      </c>
      <c r="H410" t="s">
        <v>114</v>
      </c>
      <c r="I410">
        <v>100000</v>
      </c>
      <c r="J410" t="s">
        <v>133</v>
      </c>
      <c r="K410" t="s">
        <v>158</v>
      </c>
      <c r="L410" t="s">
        <v>221</v>
      </c>
    </row>
    <row r="411" spans="1:12" x14ac:dyDescent="0.15">
      <c r="A411">
        <v>410</v>
      </c>
      <c r="B411" t="s">
        <v>24</v>
      </c>
      <c r="C411" s="70">
        <v>38800</v>
      </c>
      <c r="D411" t="s">
        <v>172</v>
      </c>
      <c r="E411">
        <v>206598</v>
      </c>
      <c r="F411" t="s">
        <v>227</v>
      </c>
      <c r="G411" t="s">
        <v>106</v>
      </c>
      <c r="H411" t="s">
        <v>115</v>
      </c>
      <c r="I411">
        <v>10000</v>
      </c>
      <c r="J411" t="s">
        <v>134</v>
      </c>
      <c r="K411" t="s">
        <v>159</v>
      </c>
      <c r="L411" t="s">
        <v>268</v>
      </c>
    </row>
    <row r="412" spans="1:12" x14ac:dyDescent="0.15">
      <c r="A412">
        <v>411</v>
      </c>
      <c r="B412" t="s">
        <v>25</v>
      </c>
      <c r="C412" s="70">
        <v>38801</v>
      </c>
      <c r="D412" t="s">
        <v>173</v>
      </c>
      <c r="E412">
        <v>380304</v>
      </c>
      <c r="F412" t="s">
        <v>227</v>
      </c>
      <c r="G412" t="s">
        <v>163</v>
      </c>
      <c r="H412" t="s">
        <v>115</v>
      </c>
      <c r="I412">
        <v>10001</v>
      </c>
      <c r="J412" t="s">
        <v>135</v>
      </c>
      <c r="K412" t="s">
        <v>160</v>
      </c>
      <c r="L412" t="s">
        <v>268</v>
      </c>
    </row>
    <row r="413" spans="1:12" x14ac:dyDescent="0.15">
      <c r="A413">
        <v>412</v>
      </c>
      <c r="B413" t="s">
        <v>26</v>
      </c>
      <c r="C413" s="70">
        <v>38802</v>
      </c>
      <c r="D413" t="s">
        <v>174</v>
      </c>
      <c r="E413">
        <v>464627</v>
      </c>
      <c r="F413" t="s">
        <v>227</v>
      </c>
      <c r="G413" t="s">
        <v>107</v>
      </c>
      <c r="H413" t="s">
        <v>115</v>
      </c>
      <c r="I413">
        <v>10002</v>
      </c>
      <c r="J413" t="s">
        <v>136</v>
      </c>
      <c r="K413" t="s">
        <v>161</v>
      </c>
      <c r="L413" t="s">
        <v>269</v>
      </c>
    </row>
    <row r="414" spans="1:12" x14ac:dyDescent="0.15">
      <c r="A414">
        <v>413</v>
      </c>
      <c r="B414" t="s">
        <v>27</v>
      </c>
      <c r="C414" s="70">
        <v>38803</v>
      </c>
      <c r="D414" t="s">
        <v>175</v>
      </c>
      <c r="E414">
        <v>343445</v>
      </c>
      <c r="F414" t="s">
        <v>227</v>
      </c>
      <c r="G414" t="s">
        <v>108</v>
      </c>
      <c r="H414" t="s">
        <v>114</v>
      </c>
      <c r="I414">
        <v>100000</v>
      </c>
      <c r="J414" t="s">
        <v>137</v>
      </c>
      <c r="K414" t="s">
        <v>157</v>
      </c>
      <c r="L414" t="s">
        <v>269</v>
      </c>
    </row>
    <row r="415" spans="1:12" x14ac:dyDescent="0.15">
      <c r="A415">
        <v>414</v>
      </c>
      <c r="B415" t="s">
        <v>28</v>
      </c>
      <c r="C415" s="70">
        <v>38804</v>
      </c>
      <c r="D415" t="s">
        <v>176</v>
      </c>
      <c r="E415">
        <v>118805</v>
      </c>
      <c r="F415" t="s">
        <v>227</v>
      </c>
      <c r="G415" t="s">
        <v>106</v>
      </c>
      <c r="H415" t="s">
        <v>114</v>
      </c>
      <c r="I415">
        <v>100001</v>
      </c>
      <c r="J415" t="s">
        <v>120</v>
      </c>
      <c r="K415" t="s">
        <v>158</v>
      </c>
      <c r="L415" t="s">
        <v>268</v>
      </c>
    </row>
    <row r="416" spans="1:12" x14ac:dyDescent="0.15">
      <c r="A416">
        <v>415</v>
      </c>
      <c r="B416" t="s">
        <v>29</v>
      </c>
      <c r="C416" s="70">
        <v>38805</v>
      </c>
      <c r="D416" t="s">
        <v>177</v>
      </c>
      <c r="E416">
        <v>329394</v>
      </c>
      <c r="F416" t="s">
        <v>227</v>
      </c>
      <c r="G416" t="s">
        <v>109</v>
      </c>
      <c r="H416" t="s">
        <v>114</v>
      </c>
      <c r="I416">
        <v>100002</v>
      </c>
      <c r="J416" t="s">
        <v>121</v>
      </c>
      <c r="K416" t="s">
        <v>159</v>
      </c>
      <c r="L416" t="s">
        <v>270</v>
      </c>
    </row>
    <row r="417" spans="1:12" x14ac:dyDescent="0.15">
      <c r="A417">
        <v>416</v>
      </c>
      <c r="B417" t="s">
        <v>30</v>
      </c>
      <c r="C417" s="70">
        <v>38806</v>
      </c>
      <c r="D417" t="s">
        <v>178</v>
      </c>
      <c r="E417">
        <v>384559</v>
      </c>
      <c r="F417" t="s">
        <v>227</v>
      </c>
      <c r="G417" t="s">
        <v>107</v>
      </c>
      <c r="H417" t="s">
        <v>114</v>
      </c>
      <c r="I417">
        <v>100003</v>
      </c>
      <c r="J417" t="s">
        <v>122</v>
      </c>
      <c r="K417" t="s">
        <v>160</v>
      </c>
      <c r="L417" t="s">
        <v>221</v>
      </c>
    </row>
    <row r="418" spans="1:12" x14ac:dyDescent="0.15">
      <c r="A418">
        <v>417</v>
      </c>
      <c r="B418" t="s">
        <v>31</v>
      </c>
      <c r="C418" s="70">
        <v>38807</v>
      </c>
      <c r="D418" t="s">
        <v>179</v>
      </c>
      <c r="E418">
        <v>71369</v>
      </c>
      <c r="F418" t="s">
        <v>227</v>
      </c>
      <c r="G418" t="s">
        <v>110</v>
      </c>
      <c r="H418" t="s">
        <v>113</v>
      </c>
      <c r="I418">
        <v>500000</v>
      </c>
      <c r="J418" t="s">
        <v>123</v>
      </c>
      <c r="K418" t="s">
        <v>161</v>
      </c>
      <c r="L418" t="s">
        <v>221</v>
      </c>
    </row>
    <row r="419" spans="1:12" x14ac:dyDescent="0.15">
      <c r="A419">
        <v>418</v>
      </c>
      <c r="B419" t="s">
        <v>32</v>
      </c>
      <c r="C419" s="70">
        <v>38808</v>
      </c>
      <c r="D419" t="s">
        <v>180</v>
      </c>
      <c r="E419">
        <v>302511</v>
      </c>
      <c r="F419" t="s">
        <v>230</v>
      </c>
      <c r="G419" t="s">
        <v>111</v>
      </c>
      <c r="H419" t="s">
        <v>113</v>
      </c>
      <c r="I419">
        <v>500000</v>
      </c>
      <c r="J419" t="s">
        <v>124</v>
      </c>
      <c r="K419" t="s">
        <v>157</v>
      </c>
      <c r="L419" t="s">
        <v>270</v>
      </c>
    </row>
    <row r="420" spans="1:12" x14ac:dyDescent="0.15">
      <c r="A420">
        <v>419</v>
      </c>
      <c r="B420" t="s">
        <v>33</v>
      </c>
      <c r="C420" s="70">
        <v>38809</v>
      </c>
      <c r="D420" t="s">
        <v>181</v>
      </c>
      <c r="E420">
        <v>102192</v>
      </c>
      <c r="F420" t="s">
        <v>230</v>
      </c>
      <c r="G420" t="s">
        <v>112</v>
      </c>
      <c r="H420" t="s">
        <v>113</v>
      </c>
      <c r="I420">
        <v>500000</v>
      </c>
      <c r="J420" t="s">
        <v>125</v>
      </c>
      <c r="K420" t="s">
        <v>158</v>
      </c>
      <c r="L420" t="s">
        <v>270</v>
      </c>
    </row>
    <row r="421" spans="1:12" x14ac:dyDescent="0.15">
      <c r="A421">
        <v>420</v>
      </c>
      <c r="B421" t="s">
        <v>34</v>
      </c>
      <c r="C421" s="70">
        <v>38810</v>
      </c>
      <c r="D421" t="s">
        <v>167</v>
      </c>
      <c r="E421">
        <v>63207</v>
      </c>
      <c r="F421" t="s">
        <v>230</v>
      </c>
      <c r="G421" t="s">
        <v>163</v>
      </c>
      <c r="H421" t="s">
        <v>113</v>
      </c>
      <c r="I421">
        <v>500000</v>
      </c>
      <c r="J421" t="s">
        <v>126</v>
      </c>
      <c r="K421" t="s">
        <v>159</v>
      </c>
      <c r="L421" t="s">
        <v>268</v>
      </c>
    </row>
    <row r="422" spans="1:12" x14ac:dyDescent="0.15">
      <c r="A422">
        <v>421</v>
      </c>
      <c r="B422" t="s">
        <v>35</v>
      </c>
      <c r="C422" s="70">
        <v>38811</v>
      </c>
      <c r="D422" t="s">
        <v>168</v>
      </c>
      <c r="E422">
        <v>265943</v>
      </c>
      <c r="F422" t="s">
        <v>230</v>
      </c>
      <c r="G422" t="s">
        <v>106</v>
      </c>
      <c r="H422" t="s">
        <v>113</v>
      </c>
      <c r="I422">
        <v>500000</v>
      </c>
      <c r="J422" t="s">
        <v>127</v>
      </c>
      <c r="K422" t="s">
        <v>160</v>
      </c>
      <c r="L422" t="s">
        <v>268</v>
      </c>
    </row>
    <row r="423" spans="1:12" x14ac:dyDescent="0.15">
      <c r="A423">
        <v>422</v>
      </c>
      <c r="B423" t="s">
        <v>17</v>
      </c>
      <c r="C423" s="70">
        <v>37998</v>
      </c>
      <c r="D423" t="s">
        <v>169</v>
      </c>
      <c r="E423">
        <v>364343</v>
      </c>
      <c r="F423" t="s">
        <v>222</v>
      </c>
      <c r="G423" t="s">
        <v>108</v>
      </c>
      <c r="H423" t="s">
        <v>113</v>
      </c>
      <c r="I423">
        <v>500000</v>
      </c>
      <c r="J423" t="s">
        <v>127</v>
      </c>
      <c r="K423" t="s">
        <v>157</v>
      </c>
      <c r="L423" t="s">
        <v>268</v>
      </c>
    </row>
    <row r="424" spans="1:12" x14ac:dyDescent="0.15">
      <c r="A424">
        <v>423</v>
      </c>
      <c r="B424" t="s">
        <v>18</v>
      </c>
      <c r="C424" s="70">
        <v>37989</v>
      </c>
      <c r="D424" t="s">
        <v>170</v>
      </c>
      <c r="E424">
        <v>65272</v>
      </c>
      <c r="F424" t="s">
        <v>222</v>
      </c>
      <c r="G424" t="s">
        <v>106</v>
      </c>
      <c r="H424" t="s">
        <v>113</v>
      </c>
      <c r="I424">
        <v>500000</v>
      </c>
      <c r="J424" t="s">
        <v>128</v>
      </c>
      <c r="K424" t="s">
        <v>158</v>
      </c>
      <c r="L424" t="s">
        <v>269</v>
      </c>
    </row>
    <row r="425" spans="1:12" x14ac:dyDescent="0.15">
      <c r="A425">
        <v>424</v>
      </c>
      <c r="B425" t="s">
        <v>19</v>
      </c>
      <c r="C425" s="70">
        <v>38001</v>
      </c>
      <c r="D425" t="s">
        <v>171</v>
      </c>
      <c r="E425">
        <v>384160</v>
      </c>
      <c r="F425" t="s">
        <v>222</v>
      </c>
      <c r="G425" t="s">
        <v>106</v>
      </c>
      <c r="H425" t="s">
        <v>113</v>
      </c>
      <c r="I425">
        <v>500000</v>
      </c>
      <c r="J425" t="s">
        <v>129</v>
      </c>
      <c r="K425" t="s">
        <v>159</v>
      </c>
      <c r="L425" t="s">
        <v>268</v>
      </c>
    </row>
    <row r="426" spans="1:12" x14ac:dyDescent="0.15">
      <c r="A426">
        <v>425</v>
      </c>
      <c r="B426" t="s">
        <v>20</v>
      </c>
      <c r="C426" s="70">
        <v>38011</v>
      </c>
      <c r="D426" t="s">
        <v>171</v>
      </c>
      <c r="E426">
        <v>271181</v>
      </c>
      <c r="F426" t="s">
        <v>222</v>
      </c>
      <c r="G426" t="s">
        <v>163</v>
      </c>
      <c r="H426" t="s">
        <v>113</v>
      </c>
      <c r="I426">
        <v>500000</v>
      </c>
      <c r="J426" t="s">
        <v>130</v>
      </c>
      <c r="K426" t="s">
        <v>160</v>
      </c>
      <c r="L426" t="s">
        <v>221</v>
      </c>
    </row>
    <row r="427" spans="1:12" x14ac:dyDescent="0.15">
      <c r="A427">
        <v>426</v>
      </c>
      <c r="B427" t="s">
        <v>21</v>
      </c>
      <c r="C427" s="70">
        <v>37998</v>
      </c>
      <c r="D427" t="s">
        <v>171</v>
      </c>
      <c r="E427">
        <v>15069</v>
      </c>
      <c r="F427" t="s">
        <v>222</v>
      </c>
      <c r="G427" t="s">
        <v>107</v>
      </c>
      <c r="H427" t="s">
        <v>113</v>
      </c>
      <c r="I427">
        <v>500000</v>
      </c>
      <c r="J427" t="s">
        <v>131</v>
      </c>
      <c r="K427" t="s">
        <v>161</v>
      </c>
      <c r="L427" t="s">
        <v>268</v>
      </c>
    </row>
    <row r="428" spans="1:12" x14ac:dyDescent="0.15">
      <c r="A428">
        <v>427</v>
      </c>
      <c r="B428" t="s">
        <v>22</v>
      </c>
      <c r="C428" s="70">
        <v>37989</v>
      </c>
      <c r="D428" t="s">
        <v>171</v>
      </c>
      <c r="E428">
        <v>397230</v>
      </c>
      <c r="F428" t="s">
        <v>222</v>
      </c>
      <c r="G428" t="s">
        <v>108</v>
      </c>
      <c r="H428" t="s">
        <v>113</v>
      </c>
      <c r="I428">
        <v>500000</v>
      </c>
      <c r="J428" t="s">
        <v>132</v>
      </c>
      <c r="K428" t="s">
        <v>157</v>
      </c>
      <c r="L428" t="s">
        <v>270</v>
      </c>
    </row>
    <row r="429" spans="1:12" x14ac:dyDescent="0.15">
      <c r="A429">
        <v>428</v>
      </c>
      <c r="B429" t="s">
        <v>23</v>
      </c>
      <c r="C429" s="70">
        <v>38001</v>
      </c>
      <c r="D429" t="s">
        <v>176</v>
      </c>
      <c r="E429">
        <v>59121</v>
      </c>
      <c r="F429" t="s">
        <v>222</v>
      </c>
      <c r="G429" t="s">
        <v>106</v>
      </c>
      <c r="H429" t="s">
        <v>114</v>
      </c>
      <c r="I429">
        <v>100000</v>
      </c>
      <c r="J429" t="s">
        <v>133</v>
      </c>
      <c r="K429" t="s">
        <v>158</v>
      </c>
      <c r="L429" t="s">
        <v>221</v>
      </c>
    </row>
    <row r="430" spans="1:12" x14ac:dyDescent="0.15">
      <c r="A430">
        <v>429</v>
      </c>
      <c r="B430" t="s">
        <v>24</v>
      </c>
      <c r="C430" s="70">
        <v>38011</v>
      </c>
      <c r="D430" t="s">
        <v>177</v>
      </c>
      <c r="E430">
        <v>21220</v>
      </c>
      <c r="F430" t="s">
        <v>222</v>
      </c>
      <c r="G430" t="s">
        <v>106</v>
      </c>
      <c r="H430" t="s">
        <v>115</v>
      </c>
      <c r="I430">
        <v>10000</v>
      </c>
      <c r="J430" t="s">
        <v>134</v>
      </c>
      <c r="K430" t="s">
        <v>159</v>
      </c>
      <c r="L430" t="s">
        <v>268</v>
      </c>
    </row>
    <row r="431" spans="1:12" x14ac:dyDescent="0.15">
      <c r="A431">
        <v>430</v>
      </c>
      <c r="B431" t="s">
        <v>25</v>
      </c>
      <c r="C431" s="70">
        <v>37998</v>
      </c>
      <c r="D431" t="s">
        <v>178</v>
      </c>
      <c r="E431">
        <v>22677</v>
      </c>
      <c r="F431" t="s">
        <v>222</v>
      </c>
      <c r="G431" t="s">
        <v>163</v>
      </c>
      <c r="H431" t="s">
        <v>115</v>
      </c>
      <c r="I431">
        <v>10001</v>
      </c>
      <c r="J431" t="s">
        <v>135</v>
      </c>
      <c r="K431" t="s">
        <v>160</v>
      </c>
      <c r="L431" t="s">
        <v>268</v>
      </c>
    </row>
    <row r="432" spans="1:12" x14ac:dyDescent="0.15">
      <c r="A432">
        <v>431</v>
      </c>
      <c r="B432" t="s">
        <v>26</v>
      </c>
      <c r="C432" s="70">
        <v>37989</v>
      </c>
      <c r="D432" t="s">
        <v>179</v>
      </c>
      <c r="E432">
        <v>445246</v>
      </c>
      <c r="F432" t="s">
        <v>222</v>
      </c>
      <c r="G432" t="s">
        <v>107</v>
      </c>
      <c r="H432" t="s">
        <v>115</v>
      </c>
      <c r="I432">
        <v>10002</v>
      </c>
      <c r="J432" t="s">
        <v>136</v>
      </c>
      <c r="K432" t="s">
        <v>161</v>
      </c>
      <c r="L432" t="s">
        <v>269</v>
      </c>
    </row>
    <row r="433" spans="1:12" x14ac:dyDescent="0.15">
      <c r="A433">
        <v>432</v>
      </c>
      <c r="B433" t="s">
        <v>27</v>
      </c>
      <c r="C433" s="70">
        <v>38001</v>
      </c>
      <c r="D433" t="s">
        <v>180</v>
      </c>
      <c r="E433">
        <v>387231</v>
      </c>
      <c r="F433" t="s">
        <v>222</v>
      </c>
      <c r="G433" t="s">
        <v>108</v>
      </c>
      <c r="H433" t="s">
        <v>114</v>
      </c>
      <c r="I433">
        <v>100000</v>
      </c>
      <c r="J433" t="s">
        <v>137</v>
      </c>
      <c r="K433" t="s">
        <v>157</v>
      </c>
      <c r="L433" t="s">
        <v>269</v>
      </c>
    </row>
    <row r="434" spans="1:12" x14ac:dyDescent="0.15">
      <c r="A434">
        <v>433</v>
      </c>
      <c r="B434" t="s">
        <v>28</v>
      </c>
      <c r="C434" s="70">
        <v>38011</v>
      </c>
      <c r="D434" t="s">
        <v>181</v>
      </c>
      <c r="E434">
        <v>421177</v>
      </c>
      <c r="F434" t="s">
        <v>222</v>
      </c>
      <c r="G434" t="s">
        <v>106</v>
      </c>
      <c r="H434" t="s">
        <v>114</v>
      </c>
      <c r="I434">
        <v>100001</v>
      </c>
      <c r="J434" t="s">
        <v>120</v>
      </c>
      <c r="K434" t="s">
        <v>158</v>
      </c>
      <c r="L434" t="s">
        <v>268</v>
      </c>
    </row>
    <row r="435" spans="1:12" x14ac:dyDescent="0.15">
      <c r="A435">
        <v>434</v>
      </c>
      <c r="B435" t="s">
        <v>29</v>
      </c>
      <c r="C435" s="70">
        <v>37998</v>
      </c>
      <c r="D435" t="s">
        <v>167</v>
      </c>
      <c r="E435">
        <v>263718</v>
      </c>
      <c r="F435" t="s">
        <v>222</v>
      </c>
      <c r="G435" t="s">
        <v>109</v>
      </c>
      <c r="H435" t="s">
        <v>114</v>
      </c>
      <c r="I435">
        <v>100002</v>
      </c>
      <c r="J435" t="s">
        <v>121</v>
      </c>
      <c r="K435" t="s">
        <v>159</v>
      </c>
      <c r="L435" t="s">
        <v>270</v>
      </c>
    </row>
    <row r="436" spans="1:12" x14ac:dyDescent="0.15">
      <c r="A436">
        <v>435</v>
      </c>
      <c r="B436" t="s">
        <v>30</v>
      </c>
      <c r="C436" s="70">
        <v>37989</v>
      </c>
      <c r="D436" t="s">
        <v>168</v>
      </c>
      <c r="E436">
        <v>390403</v>
      </c>
      <c r="F436" t="s">
        <v>222</v>
      </c>
      <c r="G436" t="s">
        <v>107</v>
      </c>
      <c r="H436" t="s">
        <v>114</v>
      </c>
      <c r="I436">
        <v>100003</v>
      </c>
      <c r="J436" t="s">
        <v>122</v>
      </c>
      <c r="K436" t="s">
        <v>160</v>
      </c>
      <c r="L436" t="s">
        <v>221</v>
      </c>
    </row>
    <row r="437" spans="1:12" x14ac:dyDescent="0.15">
      <c r="A437">
        <v>436</v>
      </c>
      <c r="B437" t="s">
        <v>31</v>
      </c>
      <c r="C437" s="70">
        <v>38001</v>
      </c>
      <c r="D437" t="s">
        <v>169</v>
      </c>
      <c r="E437">
        <v>282760</v>
      </c>
      <c r="F437" t="s">
        <v>222</v>
      </c>
      <c r="G437" t="s">
        <v>110</v>
      </c>
      <c r="H437" t="s">
        <v>113</v>
      </c>
      <c r="I437">
        <v>500000</v>
      </c>
      <c r="J437" t="s">
        <v>123</v>
      </c>
      <c r="K437" t="s">
        <v>161</v>
      </c>
      <c r="L437" t="s">
        <v>221</v>
      </c>
    </row>
    <row r="438" spans="1:12" x14ac:dyDescent="0.15">
      <c r="A438">
        <v>437</v>
      </c>
      <c r="B438" t="s">
        <v>32</v>
      </c>
      <c r="C438" s="70">
        <v>37998</v>
      </c>
      <c r="D438" t="s">
        <v>170</v>
      </c>
      <c r="E438">
        <v>386221</v>
      </c>
      <c r="F438" t="s">
        <v>222</v>
      </c>
      <c r="G438" t="s">
        <v>111</v>
      </c>
      <c r="H438" t="s">
        <v>113</v>
      </c>
      <c r="I438">
        <v>500000</v>
      </c>
      <c r="J438" t="s">
        <v>124</v>
      </c>
      <c r="K438" t="s">
        <v>157</v>
      </c>
      <c r="L438" t="s">
        <v>270</v>
      </c>
    </row>
    <row r="439" spans="1:12" x14ac:dyDescent="0.15">
      <c r="A439">
        <v>438</v>
      </c>
      <c r="B439" t="s">
        <v>33</v>
      </c>
      <c r="C439" s="70">
        <v>37989</v>
      </c>
      <c r="D439" t="s">
        <v>171</v>
      </c>
      <c r="E439">
        <v>418401</v>
      </c>
      <c r="F439" t="s">
        <v>222</v>
      </c>
      <c r="G439" t="s">
        <v>112</v>
      </c>
      <c r="H439" t="s">
        <v>113</v>
      </c>
      <c r="I439">
        <v>500000</v>
      </c>
      <c r="J439" t="s">
        <v>125</v>
      </c>
      <c r="K439" t="s">
        <v>158</v>
      </c>
      <c r="L439" t="s">
        <v>270</v>
      </c>
    </row>
    <row r="440" spans="1:12" x14ac:dyDescent="0.15">
      <c r="A440">
        <v>439</v>
      </c>
      <c r="B440" t="s">
        <v>34</v>
      </c>
      <c r="C440" s="70">
        <v>38001</v>
      </c>
      <c r="D440" t="s">
        <v>172</v>
      </c>
      <c r="E440">
        <v>114757</v>
      </c>
      <c r="F440" t="s">
        <v>222</v>
      </c>
      <c r="G440" t="s">
        <v>163</v>
      </c>
      <c r="H440" t="s">
        <v>113</v>
      </c>
      <c r="I440">
        <v>500000</v>
      </c>
      <c r="J440" t="s">
        <v>126</v>
      </c>
      <c r="K440" t="s">
        <v>159</v>
      </c>
      <c r="L440" t="s">
        <v>268</v>
      </c>
    </row>
    <row r="441" spans="1:12" x14ac:dyDescent="0.15">
      <c r="A441">
        <v>440</v>
      </c>
      <c r="B441" t="s">
        <v>35</v>
      </c>
      <c r="C441" s="70">
        <v>38011</v>
      </c>
      <c r="D441" t="s">
        <v>173</v>
      </c>
      <c r="E441">
        <v>27857</v>
      </c>
      <c r="F441" t="s">
        <v>222</v>
      </c>
      <c r="G441" t="s">
        <v>106</v>
      </c>
      <c r="H441" t="s">
        <v>113</v>
      </c>
      <c r="I441">
        <v>500000</v>
      </c>
      <c r="J441" t="s">
        <v>127</v>
      </c>
      <c r="K441" t="s">
        <v>160</v>
      </c>
      <c r="L441" t="s">
        <v>268</v>
      </c>
    </row>
    <row r="442" spans="1:12" x14ac:dyDescent="0.15">
      <c r="A442">
        <v>441</v>
      </c>
      <c r="B442" t="s">
        <v>17</v>
      </c>
      <c r="C442" s="70">
        <v>38369</v>
      </c>
      <c r="D442" t="s">
        <v>174</v>
      </c>
      <c r="E442">
        <v>225312</v>
      </c>
      <c r="F442" t="s">
        <v>223</v>
      </c>
      <c r="G442" t="s">
        <v>108</v>
      </c>
      <c r="H442" t="s">
        <v>113</v>
      </c>
      <c r="I442">
        <v>500000</v>
      </c>
      <c r="J442" t="s">
        <v>127</v>
      </c>
      <c r="K442" t="s">
        <v>157</v>
      </c>
      <c r="L442" t="s">
        <v>268</v>
      </c>
    </row>
    <row r="443" spans="1:12" x14ac:dyDescent="0.15">
      <c r="A443">
        <v>442</v>
      </c>
      <c r="B443" t="s">
        <v>18</v>
      </c>
      <c r="C443" s="70">
        <v>38406</v>
      </c>
      <c r="D443" t="s">
        <v>175</v>
      </c>
      <c r="E443">
        <v>130344</v>
      </c>
      <c r="F443" t="s">
        <v>224</v>
      </c>
      <c r="G443" t="s">
        <v>106</v>
      </c>
      <c r="H443" t="s">
        <v>113</v>
      </c>
      <c r="I443">
        <v>500000</v>
      </c>
      <c r="J443" t="s">
        <v>128</v>
      </c>
      <c r="K443" t="s">
        <v>158</v>
      </c>
      <c r="L443" t="s">
        <v>269</v>
      </c>
    </row>
    <row r="444" spans="1:12" x14ac:dyDescent="0.15">
      <c r="A444">
        <v>443</v>
      </c>
      <c r="B444" t="s">
        <v>19</v>
      </c>
      <c r="C444" s="70">
        <v>38384</v>
      </c>
      <c r="D444" t="s">
        <v>176</v>
      </c>
      <c r="E444">
        <v>43293</v>
      </c>
      <c r="F444" t="s">
        <v>224</v>
      </c>
      <c r="G444" t="s">
        <v>106</v>
      </c>
      <c r="H444" t="s">
        <v>113</v>
      </c>
      <c r="I444">
        <v>500000</v>
      </c>
      <c r="J444" t="s">
        <v>129</v>
      </c>
      <c r="K444" t="s">
        <v>159</v>
      </c>
      <c r="L444" t="s">
        <v>268</v>
      </c>
    </row>
    <row r="445" spans="1:12" x14ac:dyDescent="0.15">
      <c r="A445">
        <v>444</v>
      </c>
      <c r="B445" t="s">
        <v>20</v>
      </c>
      <c r="C445" s="70">
        <v>38022</v>
      </c>
      <c r="D445" t="s">
        <v>177</v>
      </c>
      <c r="E445">
        <v>194809</v>
      </c>
      <c r="F445" t="s">
        <v>225</v>
      </c>
      <c r="G445" t="s">
        <v>163</v>
      </c>
      <c r="H445" t="s">
        <v>113</v>
      </c>
      <c r="I445">
        <v>500000</v>
      </c>
      <c r="J445" t="s">
        <v>130</v>
      </c>
      <c r="K445" t="s">
        <v>160</v>
      </c>
      <c r="L445" t="s">
        <v>221</v>
      </c>
    </row>
    <row r="446" spans="1:12" x14ac:dyDescent="0.15">
      <c r="A446">
        <v>445</v>
      </c>
      <c r="B446" t="s">
        <v>21</v>
      </c>
      <c r="C446" s="70">
        <v>38411</v>
      </c>
      <c r="D446" t="s">
        <v>178</v>
      </c>
      <c r="E446">
        <v>420863</v>
      </c>
      <c r="F446" t="s">
        <v>224</v>
      </c>
      <c r="G446" t="s">
        <v>107</v>
      </c>
      <c r="H446" t="s">
        <v>113</v>
      </c>
      <c r="I446">
        <v>500000</v>
      </c>
      <c r="J446" t="s">
        <v>131</v>
      </c>
      <c r="K446" t="s">
        <v>161</v>
      </c>
      <c r="L446" t="s">
        <v>268</v>
      </c>
    </row>
    <row r="447" spans="1:12" x14ac:dyDescent="0.15">
      <c r="A447">
        <v>446</v>
      </c>
      <c r="B447" t="s">
        <v>22</v>
      </c>
      <c r="C447" s="70">
        <v>38399</v>
      </c>
      <c r="D447" t="s">
        <v>179</v>
      </c>
      <c r="E447">
        <v>273807</v>
      </c>
      <c r="F447" t="s">
        <v>224</v>
      </c>
      <c r="G447" t="s">
        <v>108</v>
      </c>
      <c r="H447" t="s">
        <v>113</v>
      </c>
      <c r="I447">
        <v>500000</v>
      </c>
      <c r="J447" t="s">
        <v>132</v>
      </c>
      <c r="K447" t="s">
        <v>157</v>
      </c>
      <c r="L447" t="s">
        <v>270</v>
      </c>
    </row>
    <row r="448" spans="1:12" x14ac:dyDescent="0.15">
      <c r="A448">
        <v>447</v>
      </c>
      <c r="B448" t="s">
        <v>23</v>
      </c>
      <c r="C448" s="70">
        <v>38406</v>
      </c>
      <c r="D448" t="s">
        <v>179</v>
      </c>
      <c r="E448">
        <v>68567</v>
      </c>
      <c r="F448" t="s">
        <v>224</v>
      </c>
      <c r="G448" t="s">
        <v>106</v>
      </c>
      <c r="H448" t="s">
        <v>114</v>
      </c>
      <c r="I448">
        <v>100000</v>
      </c>
      <c r="J448" t="s">
        <v>133</v>
      </c>
      <c r="K448" t="s">
        <v>158</v>
      </c>
      <c r="L448" t="s">
        <v>221</v>
      </c>
    </row>
    <row r="449" spans="1:12" x14ac:dyDescent="0.15">
      <c r="A449">
        <v>448</v>
      </c>
      <c r="B449" t="s">
        <v>24</v>
      </c>
      <c r="C449" s="70">
        <v>38386</v>
      </c>
      <c r="D449" t="s">
        <v>179</v>
      </c>
      <c r="E449">
        <v>486498</v>
      </c>
      <c r="F449" t="s">
        <v>224</v>
      </c>
      <c r="G449" t="s">
        <v>106</v>
      </c>
      <c r="H449" t="s">
        <v>115</v>
      </c>
      <c r="I449">
        <v>10000</v>
      </c>
      <c r="J449" t="s">
        <v>134</v>
      </c>
      <c r="K449" t="s">
        <v>159</v>
      </c>
      <c r="L449" t="s">
        <v>268</v>
      </c>
    </row>
    <row r="450" spans="1:12" x14ac:dyDescent="0.15">
      <c r="A450">
        <v>449</v>
      </c>
      <c r="B450" t="s">
        <v>25</v>
      </c>
      <c r="C450" s="70">
        <v>38752</v>
      </c>
      <c r="D450" t="s">
        <v>179</v>
      </c>
      <c r="E450">
        <v>458180</v>
      </c>
      <c r="F450" t="s">
        <v>226</v>
      </c>
      <c r="G450" t="s">
        <v>163</v>
      </c>
      <c r="H450" t="s">
        <v>115</v>
      </c>
      <c r="I450">
        <v>10001</v>
      </c>
      <c r="J450" t="s">
        <v>135</v>
      </c>
      <c r="K450" t="s">
        <v>160</v>
      </c>
      <c r="L450" t="s">
        <v>268</v>
      </c>
    </row>
    <row r="451" spans="1:12" x14ac:dyDescent="0.15">
      <c r="A451">
        <v>450</v>
      </c>
      <c r="B451" t="s">
        <v>26</v>
      </c>
      <c r="C451" s="70">
        <v>38801</v>
      </c>
      <c r="D451" t="s">
        <v>179</v>
      </c>
      <c r="E451">
        <v>57237</v>
      </c>
      <c r="F451" t="s">
        <v>227</v>
      </c>
      <c r="G451" t="s">
        <v>107</v>
      </c>
      <c r="H451" t="s">
        <v>115</v>
      </c>
      <c r="I451">
        <v>10002</v>
      </c>
      <c r="J451" t="s">
        <v>136</v>
      </c>
      <c r="K451" t="s">
        <v>161</v>
      </c>
      <c r="L451" t="s">
        <v>269</v>
      </c>
    </row>
    <row r="452" spans="1:12" x14ac:dyDescent="0.15">
      <c r="A452">
        <v>451</v>
      </c>
      <c r="B452" t="s">
        <v>27</v>
      </c>
      <c r="C452" s="70">
        <v>38807</v>
      </c>
      <c r="D452" t="s">
        <v>179</v>
      </c>
      <c r="E452">
        <v>175566</v>
      </c>
      <c r="F452" t="s">
        <v>227</v>
      </c>
      <c r="G452" t="s">
        <v>108</v>
      </c>
      <c r="H452" t="s">
        <v>114</v>
      </c>
      <c r="I452">
        <v>100000</v>
      </c>
      <c r="J452" t="s">
        <v>137</v>
      </c>
      <c r="K452" t="s">
        <v>157</v>
      </c>
      <c r="L452" t="s">
        <v>269</v>
      </c>
    </row>
    <row r="453" spans="1:12" x14ac:dyDescent="0.15">
      <c r="A453">
        <v>452</v>
      </c>
      <c r="B453" t="s">
        <v>28</v>
      </c>
      <c r="C453" s="70">
        <v>38799</v>
      </c>
      <c r="D453" t="s">
        <v>179</v>
      </c>
      <c r="E453">
        <v>325354</v>
      </c>
      <c r="F453" t="s">
        <v>227</v>
      </c>
      <c r="G453" t="s">
        <v>106</v>
      </c>
      <c r="H453" t="s">
        <v>114</v>
      </c>
      <c r="I453">
        <v>100001</v>
      </c>
      <c r="J453" t="s">
        <v>120</v>
      </c>
      <c r="K453" t="s">
        <v>158</v>
      </c>
      <c r="L453" t="s">
        <v>268</v>
      </c>
    </row>
    <row r="454" spans="1:12" x14ac:dyDescent="0.15">
      <c r="A454">
        <v>453</v>
      </c>
      <c r="B454" t="s">
        <v>29</v>
      </c>
      <c r="C454" s="70">
        <v>38065</v>
      </c>
      <c r="D454" t="s">
        <v>179</v>
      </c>
      <c r="E454">
        <v>30651</v>
      </c>
      <c r="F454" t="s">
        <v>228</v>
      </c>
      <c r="G454" t="s">
        <v>109</v>
      </c>
      <c r="H454" t="s">
        <v>114</v>
      </c>
      <c r="I454">
        <v>100002</v>
      </c>
      <c r="J454" t="s">
        <v>121</v>
      </c>
      <c r="K454" t="s">
        <v>159</v>
      </c>
      <c r="L454" t="s">
        <v>270</v>
      </c>
    </row>
    <row r="455" spans="1:12" x14ac:dyDescent="0.15">
      <c r="A455">
        <v>454</v>
      </c>
      <c r="B455" t="s">
        <v>30</v>
      </c>
      <c r="C455" s="70">
        <v>38781</v>
      </c>
      <c r="D455" t="s">
        <v>179</v>
      </c>
      <c r="E455">
        <v>142058</v>
      </c>
      <c r="F455" t="s">
        <v>227</v>
      </c>
      <c r="G455" t="s">
        <v>107</v>
      </c>
      <c r="H455" t="s">
        <v>114</v>
      </c>
      <c r="I455">
        <v>100003</v>
      </c>
      <c r="J455" t="s">
        <v>122</v>
      </c>
      <c r="K455" t="s">
        <v>160</v>
      </c>
      <c r="L455" t="s">
        <v>221</v>
      </c>
    </row>
    <row r="456" spans="1:12" x14ac:dyDescent="0.15">
      <c r="A456">
        <v>455</v>
      </c>
      <c r="B456" t="s">
        <v>31</v>
      </c>
      <c r="C456" s="70">
        <v>38446</v>
      </c>
      <c r="D456" t="s">
        <v>179</v>
      </c>
      <c r="E456">
        <v>419269</v>
      </c>
      <c r="F456" t="s">
        <v>229</v>
      </c>
      <c r="G456" t="s">
        <v>110</v>
      </c>
      <c r="H456" t="s">
        <v>113</v>
      </c>
      <c r="I456">
        <v>500000</v>
      </c>
      <c r="J456" t="s">
        <v>123</v>
      </c>
      <c r="K456" t="s">
        <v>161</v>
      </c>
      <c r="L456" t="s">
        <v>221</v>
      </c>
    </row>
    <row r="457" spans="1:12" x14ac:dyDescent="0.15">
      <c r="A457">
        <v>456</v>
      </c>
      <c r="B457" t="s">
        <v>32</v>
      </c>
      <c r="C457" s="70">
        <v>38837</v>
      </c>
      <c r="D457" t="s">
        <v>179</v>
      </c>
      <c r="E457">
        <v>31143</v>
      </c>
      <c r="F457" t="s">
        <v>230</v>
      </c>
      <c r="G457" t="s">
        <v>111</v>
      </c>
      <c r="H457" t="s">
        <v>113</v>
      </c>
      <c r="I457">
        <v>500000</v>
      </c>
      <c r="J457" t="s">
        <v>124</v>
      </c>
      <c r="K457" t="s">
        <v>157</v>
      </c>
      <c r="L457" t="s">
        <v>270</v>
      </c>
    </row>
    <row r="458" spans="1:12" x14ac:dyDescent="0.15">
      <c r="A458">
        <v>457</v>
      </c>
      <c r="B458" t="s">
        <v>33</v>
      </c>
      <c r="C458" s="70">
        <v>38102</v>
      </c>
      <c r="D458" t="s">
        <v>179</v>
      </c>
      <c r="E458">
        <v>324632</v>
      </c>
      <c r="F458" t="s">
        <v>231</v>
      </c>
      <c r="G458" t="s">
        <v>112</v>
      </c>
      <c r="H458" t="s">
        <v>113</v>
      </c>
      <c r="I458">
        <v>500000</v>
      </c>
      <c r="J458" t="s">
        <v>125</v>
      </c>
      <c r="K458" t="s">
        <v>158</v>
      </c>
      <c r="L458" t="s">
        <v>270</v>
      </c>
    </row>
    <row r="459" spans="1:12" x14ac:dyDescent="0.15">
      <c r="A459">
        <v>458</v>
      </c>
      <c r="B459" t="s">
        <v>34</v>
      </c>
      <c r="C459" s="70">
        <v>38826</v>
      </c>
      <c r="D459" t="s">
        <v>179</v>
      </c>
      <c r="E459">
        <v>286506</v>
      </c>
      <c r="F459" t="s">
        <v>230</v>
      </c>
      <c r="G459" t="s">
        <v>163</v>
      </c>
      <c r="H459" t="s">
        <v>113</v>
      </c>
      <c r="I459">
        <v>500000</v>
      </c>
      <c r="J459" t="s">
        <v>126</v>
      </c>
      <c r="K459" t="s">
        <v>159</v>
      </c>
      <c r="L459" t="s">
        <v>268</v>
      </c>
    </row>
    <row r="460" spans="1:12" x14ac:dyDescent="0.15">
      <c r="A460">
        <v>459</v>
      </c>
      <c r="B460" t="s">
        <v>35</v>
      </c>
      <c r="C460" s="70">
        <v>38083</v>
      </c>
      <c r="D460" t="s">
        <v>179</v>
      </c>
      <c r="E460">
        <v>28544</v>
      </c>
      <c r="F460" t="s">
        <v>231</v>
      </c>
      <c r="G460" t="s">
        <v>106</v>
      </c>
      <c r="H460" t="s">
        <v>113</v>
      </c>
      <c r="I460">
        <v>500000</v>
      </c>
      <c r="J460" t="s">
        <v>127</v>
      </c>
      <c r="K460" t="s">
        <v>160</v>
      </c>
      <c r="L460" t="s">
        <v>268</v>
      </c>
    </row>
    <row r="461" spans="1:12" x14ac:dyDescent="0.15">
      <c r="A461">
        <v>460</v>
      </c>
      <c r="B461" t="s">
        <v>17</v>
      </c>
      <c r="C461" s="70">
        <v>38469</v>
      </c>
      <c r="D461" t="s">
        <v>179</v>
      </c>
      <c r="E461">
        <v>494703</v>
      </c>
      <c r="F461" t="s">
        <v>229</v>
      </c>
      <c r="G461" t="s">
        <v>108</v>
      </c>
      <c r="H461" t="s">
        <v>113</v>
      </c>
      <c r="I461">
        <v>500000</v>
      </c>
      <c r="J461" t="s">
        <v>127</v>
      </c>
      <c r="K461" t="s">
        <v>157</v>
      </c>
      <c r="L461" t="s">
        <v>268</v>
      </c>
    </row>
    <row r="462" spans="1:12" x14ac:dyDescent="0.15">
      <c r="A462">
        <v>461</v>
      </c>
      <c r="B462" t="s">
        <v>18</v>
      </c>
      <c r="C462" s="70">
        <v>38112</v>
      </c>
      <c r="D462" t="s">
        <v>179</v>
      </c>
      <c r="E462">
        <v>335559</v>
      </c>
      <c r="F462" t="s">
        <v>232</v>
      </c>
      <c r="G462" t="s">
        <v>106</v>
      </c>
      <c r="H462" t="s">
        <v>113</v>
      </c>
      <c r="I462">
        <v>500000</v>
      </c>
      <c r="J462" t="s">
        <v>128</v>
      </c>
      <c r="K462" t="s">
        <v>158</v>
      </c>
      <c r="L462" t="s">
        <v>269</v>
      </c>
    </row>
    <row r="463" spans="1:12" x14ac:dyDescent="0.15">
      <c r="A463">
        <v>462</v>
      </c>
      <c r="B463" t="s">
        <v>19</v>
      </c>
      <c r="C463" s="70">
        <v>38843</v>
      </c>
      <c r="D463" t="s">
        <v>179</v>
      </c>
      <c r="E463">
        <v>116100</v>
      </c>
      <c r="F463" t="s">
        <v>233</v>
      </c>
      <c r="G463" t="s">
        <v>106</v>
      </c>
      <c r="H463" t="s">
        <v>113</v>
      </c>
      <c r="I463">
        <v>500000</v>
      </c>
      <c r="J463" t="s">
        <v>129</v>
      </c>
      <c r="K463" t="s">
        <v>159</v>
      </c>
      <c r="L463" t="s">
        <v>268</v>
      </c>
    </row>
    <row r="464" spans="1:12" x14ac:dyDescent="0.15">
      <c r="A464">
        <v>463</v>
      </c>
      <c r="B464" t="s">
        <v>20</v>
      </c>
      <c r="C464" s="70">
        <v>38479</v>
      </c>
      <c r="D464" t="s">
        <v>179</v>
      </c>
      <c r="E464">
        <v>127273</v>
      </c>
      <c r="F464" t="s">
        <v>234</v>
      </c>
      <c r="G464" t="s">
        <v>163</v>
      </c>
      <c r="H464" t="s">
        <v>113</v>
      </c>
      <c r="I464">
        <v>500000</v>
      </c>
      <c r="J464" t="s">
        <v>130</v>
      </c>
      <c r="K464" t="s">
        <v>160</v>
      </c>
      <c r="L464" t="s">
        <v>221</v>
      </c>
    </row>
    <row r="465" spans="1:12" x14ac:dyDescent="0.15">
      <c r="A465">
        <v>464</v>
      </c>
      <c r="B465" t="s">
        <v>21</v>
      </c>
      <c r="C465" s="70">
        <v>38845</v>
      </c>
      <c r="D465" t="s">
        <v>179</v>
      </c>
      <c r="E465">
        <v>311474</v>
      </c>
      <c r="F465" t="s">
        <v>233</v>
      </c>
      <c r="G465" t="s">
        <v>107</v>
      </c>
      <c r="H465" t="s">
        <v>113</v>
      </c>
      <c r="I465">
        <v>500000</v>
      </c>
      <c r="J465" t="s">
        <v>131</v>
      </c>
      <c r="K465" t="s">
        <v>161</v>
      </c>
      <c r="L465" t="s">
        <v>268</v>
      </c>
    </row>
    <row r="466" spans="1:12" x14ac:dyDescent="0.15">
      <c r="A466">
        <v>465</v>
      </c>
      <c r="B466" t="s">
        <v>22</v>
      </c>
      <c r="C466" s="70">
        <v>38481</v>
      </c>
      <c r="D466" t="s">
        <v>179</v>
      </c>
      <c r="E466">
        <v>303309</v>
      </c>
      <c r="F466" t="s">
        <v>234</v>
      </c>
      <c r="G466" t="s">
        <v>108</v>
      </c>
      <c r="H466" t="s">
        <v>113</v>
      </c>
      <c r="I466">
        <v>500000</v>
      </c>
      <c r="J466" t="s">
        <v>132</v>
      </c>
      <c r="K466" t="s">
        <v>157</v>
      </c>
      <c r="L466" t="s">
        <v>270</v>
      </c>
    </row>
    <row r="467" spans="1:12" x14ac:dyDescent="0.15">
      <c r="A467">
        <v>466</v>
      </c>
      <c r="B467" t="s">
        <v>23</v>
      </c>
      <c r="C467" s="70">
        <v>38847</v>
      </c>
      <c r="D467" t="s">
        <v>179</v>
      </c>
      <c r="E467">
        <v>171975</v>
      </c>
      <c r="F467" t="s">
        <v>233</v>
      </c>
      <c r="G467" t="s">
        <v>106</v>
      </c>
      <c r="H467" t="s">
        <v>114</v>
      </c>
      <c r="I467">
        <v>100000</v>
      </c>
      <c r="J467" t="s">
        <v>133</v>
      </c>
      <c r="K467" t="s">
        <v>158</v>
      </c>
      <c r="L467" t="s">
        <v>221</v>
      </c>
    </row>
    <row r="468" spans="1:12" x14ac:dyDescent="0.15">
      <c r="A468">
        <v>467</v>
      </c>
      <c r="B468" t="s">
        <v>24</v>
      </c>
      <c r="C468" s="70">
        <v>38909</v>
      </c>
      <c r="D468" t="s">
        <v>179</v>
      </c>
      <c r="E468">
        <v>53302</v>
      </c>
      <c r="F468" t="s">
        <v>235</v>
      </c>
      <c r="G468" t="s">
        <v>106</v>
      </c>
      <c r="H468" t="s">
        <v>115</v>
      </c>
      <c r="I468">
        <v>10000</v>
      </c>
      <c r="J468" t="s">
        <v>134</v>
      </c>
      <c r="K468" t="s">
        <v>159</v>
      </c>
      <c r="L468" t="s">
        <v>268</v>
      </c>
    </row>
    <row r="469" spans="1:12" x14ac:dyDescent="0.15">
      <c r="A469">
        <v>468</v>
      </c>
      <c r="B469" t="s">
        <v>25</v>
      </c>
      <c r="C469" s="70">
        <v>38576</v>
      </c>
      <c r="D469" t="s">
        <v>179</v>
      </c>
      <c r="E469">
        <v>284383</v>
      </c>
      <c r="F469" t="s">
        <v>236</v>
      </c>
      <c r="G469" t="s">
        <v>163</v>
      </c>
      <c r="H469" t="s">
        <v>115</v>
      </c>
      <c r="I469">
        <v>10001</v>
      </c>
      <c r="J469" t="s">
        <v>135</v>
      </c>
      <c r="K469" t="s">
        <v>160</v>
      </c>
      <c r="L469" t="s">
        <v>268</v>
      </c>
    </row>
    <row r="470" spans="1:12" x14ac:dyDescent="0.15">
      <c r="A470">
        <v>469</v>
      </c>
      <c r="B470" t="s">
        <v>26</v>
      </c>
      <c r="C470" s="70">
        <v>38243</v>
      </c>
      <c r="D470" t="s">
        <v>179</v>
      </c>
      <c r="E470">
        <v>213572</v>
      </c>
      <c r="F470" t="s">
        <v>237</v>
      </c>
      <c r="G470" t="s">
        <v>107</v>
      </c>
      <c r="H470" t="s">
        <v>115</v>
      </c>
      <c r="I470">
        <v>10002</v>
      </c>
      <c r="J470" t="s">
        <v>136</v>
      </c>
      <c r="K470" t="s">
        <v>161</v>
      </c>
      <c r="L470" t="s">
        <v>269</v>
      </c>
    </row>
    <row r="471" spans="1:12" x14ac:dyDescent="0.15">
      <c r="A471">
        <v>470</v>
      </c>
      <c r="B471" t="s">
        <v>27</v>
      </c>
      <c r="C471" s="70">
        <v>38676</v>
      </c>
      <c r="D471" t="s">
        <v>179</v>
      </c>
      <c r="E471">
        <v>447465</v>
      </c>
      <c r="F471" t="s">
        <v>238</v>
      </c>
      <c r="G471" t="s">
        <v>108</v>
      </c>
      <c r="H471" t="s">
        <v>114</v>
      </c>
      <c r="I471">
        <v>100000</v>
      </c>
      <c r="J471" t="s">
        <v>137</v>
      </c>
      <c r="K471" t="s">
        <v>157</v>
      </c>
      <c r="L471" t="s">
        <v>269</v>
      </c>
    </row>
    <row r="472" spans="1:12" x14ac:dyDescent="0.15">
      <c r="A472">
        <v>471</v>
      </c>
      <c r="B472" t="s">
        <v>28</v>
      </c>
      <c r="C472" s="70">
        <v>39042</v>
      </c>
      <c r="D472" t="s">
        <v>179</v>
      </c>
      <c r="E472">
        <v>88395</v>
      </c>
      <c r="F472" t="s">
        <v>239</v>
      </c>
      <c r="G472" t="s">
        <v>106</v>
      </c>
      <c r="H472" t="s">
        <v>114</v>
      </c>
      <c r="I472">
        <v>100001</v>
      </c>
      <c r="J472" t="s">
        <v>120</v>
      </c>
      <c r="K472" t="s">
        <v>158</v>
      </c>
      <c r="L472" t="s">
        <v>268</v>
      </c>
    </row>
    <row r="473" spans="1:12" x14ac:dyDescent="0.15">
      <c r="A473">
        <v>472</v>
      </c>
      <c r="B473" t="s">
        <v>29</v>
      </c>
      <c r="C473" s="70">
        <v>38678</v>
      </c>
      <c r="D473" t="s">
        <v>179</v>
      </c>
      <c r="E473">
        <v>360300</v>
      </c>
      <c r="F473" t="s">
        <v>238</v>
      </c>
      <c r="G473" t="s">
        <v>109</v>
      </c>
      <c r="H473" t="s">
        <v>114</v>
      </c>
      <c r="I473">
        <v>100002</v>
      </c>
      <c r="J473" t="s">
        <v>121</v>
      </c>
      <c r="K473" t="s">
        <v>159</v>
      </c>
      <c r="L473" t="s">
        <v>270</v>
      </c>
    </row>
    <row r="474" spans="1:12" x14ac:dyDescent="0.15">
      <c r="A474">
        <v>473</v>
      </c>
      <c r="B474" t="s">
        <v>30</v>
      </c>
      <c r="C474" s="70">
        <v>38314</v>
      </c>
      <c r="D474" t="s">
        <v>177</v>
      </c>
      <c r="E474">
        <v>93600</v>
      </c>
      <c r="F474" t="s">
        <v>240</v>
      </c>
      <c r="G474" t="s">
        <v>107</v>
      </c>
      <c r="H474" t="s">
        <v>114</v>
      </c>
      <c r="I474">
        <v>100003</v>
      </c>
      <c r="J474" t="s">
        <v>122</v>
      </c>
      <c r="K474" t="s">
        <v>160</v>
      </c>
      <c r="L474" t="s">
        <v>221</v>
      </c>
    </row>
    <row r="475" spans="1:12" x14ac:dyDescent="0.15">
      <c r="A475">
        <v>474</v>
      </c>
      <c r="B475" t="s">
        <v>31</v>
      </c>
      <c r="C475" s="70">
        <v>38496</v>
      </c>
      <c r="D475" t="s">
        <v>177</v>
      </c>
      <c r="E475">
        <v>344635</v>
      </c>
      <c r="F475" t="s">
        <v>234</v>
      </c>
      <c r="G475" t="s">
        <v>110</v>
      </c>
      <c r="H475" t="s">
        <v>113</v>
      </c>
      <c r="I475">
        <v>500000</v>
      </c>
      <c r="J475" t="s">
        <v>123</v>
      </c>
      <c r="K475" t="s">
        <v>161</v>
      </c>
      <c r="L475" t="s">
        <v>221</v>
      </c>
    </row>
    <row r="476" spans="1:12" x14ac:dyDescent="0.15">
      <c r="A476">
        <v>475</v>
      </c>
      <c r="B476" t="s">
        <v>32</v>
      </c>
      <c r="C476" s="70">
        <v>38497</v>
      </c>
      <c r="D476" t="s">
        <v>177</v>
      </c>
      <c r="E476">
        <v>237448</v>
      </c>
      <c r="F476" t="s">
        <v>234</v>
      </c>
      <c r="G476" t="s">
        <v>111</v>
      </c>
      <c r="H476" t="s">
        <v>113</v>
      </c>
      <c r="I476">
        <v>500000</v>
      </c>
      <c r="J476" t="s">
        <v>124</v>
      </c>
      <c r="K476" t="s">
        <v>157</v>
      </c>
      <c r="L476" t="s">
        <v>270</v>
      </c>
    </row>
    <row r="477" spans="1:12" x14ac:dyDescent="0.15">
      <c r="A477">
        <v>476</v>
      </c>
      <c r="B477" t="s">
        <v>33</v>
      </c>
      <c r="C477" s="70">
        <v>38498</v>
      </c>
      <c r="D477" t="s">
        <v>177</v>
      </c>
      <c r="E477">
        <v>412714</v>
      </c>
      <c r="F477" t="s">
        <v>234</v>
      </c>
      <c r="G477" t="s">
        <v>112</v>
      </c>
      <c r="H477" t="s">
        <v>113</v>
      </c>
      <c r="I477">
        <v>500000</v>
      </c>
      <c r="J477" t="s">
        <v>125</v>
      </c>
      <c r="K477" t="s">
        <v>158</v>
      </c>
      <c r="L477" t="s">
        <v>270</v>
      </c>
    </row>
    <row r="478" spans="1:12" x14ac:dyDescent="0.15">
      <c r="A478">
        <v>477</v>
      </c>
      <c r="B478" t="s">
        <v>34</v>
      </c>
      <c r="C478" s="70">
        <v>38499</v>
      </c>
      <c r="D478" t="s">
        <v>177</v>
      </c>
      <c r="E478">
        <v>412418</v>
      </c>
      <c r="F478" t="s">
        <v>234</v>
      </c>
      <c r="G478" t="s">
        <v>163</v>
      </c>
      <c r="H478" t="s">
        <v>113</v>
      </c>
      <c r="I478">
        <v>500000</v>
      </c>
      <c r="J478" t="s">
        <v>126</v>
      </c>
      <c r="K478" t="s">
        <v>159</v>
      </c>
      <c r="L478" t="s">
        <v>268</v>
      </c>
    </row>
    <row r="479" spans="1:12" x14ac:dyDescent="0.15">
      <c r="A479">
        <v>478</v>
      </c>
      <c r="B479" t="s">
        <v>35</v>
      </c>
      <c r="C479" s="70">
        <v>38500</v>
      </c>
      <c r="D479" t="s">
        <v>177</v>
      </c>
      <c r="E479">
        <v>74385</v>
      </c>
      <c r="F479" t="s">
        <v>234</v>
      </c>
      <c r="G479" t="s">
        <v>106</v>
      </c>
      <c r="H479" t="s">
        <v>113</v>
      </c>
      <c r="I479">
        <v>500000</v>
      </c>
      <c r="J479" t="s">
        <v>127</v>
      </c>
      <c r="K479" t="s">
        <v>160</v>
      </c>
      <c r="L479" t="s">
        <v>268</v>
      </c>
    </row>
    <row r="480" spans="1:12" x14ac:dyDescent="0.15">
      <c r="A480">
        <v>479</v>
      </c>
      <c r="B480" t="s">
        <v>17</v>
      </c>
      <c r="C480" s="70">
        <v>38501</v>
      </c>
      <c r="D480" t="s">
        <v>177</v>
      </c>
      <c r="E480">
        <v>24736</v>
      </c>
      <c r="F480" t="s">
        <v>234</v>
      </c>
      <c r="G480" t="s">
        <v>108</v>
      </c>
      <c r="H480" t="s">
        <v>113</v>
      </c>
      <c r="I480">
        <v>500000</v>
      </c>
      <c r="J480" t="s">
        <v>127</v>
      </c>
      <c r="K480" t="s">
        <v>157</v>
      </c>
      <c r="L480" t="s">
        <v>268</v>
      </c>
    </row>
    <row r="481" spans="1:12" x14ac:dyDescent="0.15">
      <c r="A481">
        <v>480</v>
      </c>
      <c r="B481" t="s">
        <v>18</v>
      </c>
      <c r="C481" s="70">
        <v>38502</v>
      </c>
      <c r="D481" t="s">
        <v>177</v>
      </c>
      <c r="E481">
        <v>142725</v>
      </c>
      <c r="F481" t="s">
        <v>234</v>
      </c>
      <c r="G481" t="s">
        <v>106</v>
      </c>
      <c r="H481" t="s">
        <v>113</v>
      </c>
      <c r="I481">
        <v>500000</v>
      </c>
      <c r="J481" t="s">
        <v>128</v>
      </c>
      <c r="K481" t="s">
        <v>158</v>
      </c>
      <c r="L481" t="s">
        <v>269</v>
      </c>
    </row>
    <row r="482" spans="1:12" x14ac:dyDescent="0.15">
      <c r="A482">
        <v>481</v>
      </c>
      <c r="B482" t="s">
        <v>19</v>
      </c>
      <c r="C482" s="70">
        <v>38503</v>
      </c>
      <c r="D482" t="s">
        <v>177</v>
      </c>
      <c r="E482">
        <v>173905</v>
      </c>
      <c r="F482" t="s">
        <v>234</v>
      </c>
      <c r="G482" t="s">
        <v>106</v>
      </c>
      <c r="H482" t="s">
        <v>113</v>
      </c>
      <c r="I482">
        <v>500000</v>
      </c>
      <c r="J482" t="s">
        <v>129</v>
      </c>
      <c r="K482" t="s">
        <v>159</v>
      </c>
      <c r="L482" t="s">
        <v>268</v>
      </c>
    </row>
    <row r="483" spans="1:12" x14ac:dyDescent="0.15">
      <c r="A483">
        <v>482</v>
      </c>
      <c r="B483" t="s">
        <v>20</v>
      </c>
      <c r="C483" s="70">
        <v>38504</v>
      </c>
      <c r="D483" t="s">
        <v>177</v>
      </c>
      <c r="E483">
        <v>473461</v>
      </c>
      <c r="F483" t="s">
        <v>241</v>
      </c>
      <c r="G483" t="s">
        <v>163</v>
      </c>
      <c r="H483" t="s">
        <v>113</v>
      </c>
      <c r="I483">
        <v>500000</v>
      </c>
      <c r="J483" t="s">
        <v>130</v>
      </c>
      <c r="K483" t="s">
        <v>160</v>
      </c>
      <c r="L483" t="s">
        <v>221</v>
      </c>
    </row>
    <row r="484" spans="1:12" x14ac:dyDescent="0.15">
      <c r="A484">
        <v>483</v>
      </c>
      <c r="B484" t="s">
        <v>21</v>
      </c>
      <c r="C484" s="70">
        <v>38505</v>
      </c>
      <c r="D484" t="s">
        <v>171</v>
      </c>
      <c r="E484">
        <v>160570</v>
      </c>
      <c r="F484" t="s">
        <v>241</v>
      </c>
      <c r="G484" t="s">
        <v>107</v>
      </c>
      <c r="H484" t="s">
        <v>113</v>
      </c>
      <c r="I484">
        <v>500000</v>
      </c>
      <c r="J484" t="s">
        <v>131</v>
      </c>
      <c r="K484" t="s">
        <v>161</v>
      </c>
      <c r="L484" t="s">
        <v>268</v>
      </c>
    </row>
    <row r="485" spans="1:12" x14ac:dyDescent="0.15">
      <c r="A485">
        <v>484</v>
      </c>
      <c r="B485" t="s">
        <v>22</v>
      </c>
      <c r="C485" s="70">
        <v>38506</v>
      </c>
      <c r="D485" t="s">
        <v>171</v>
      </c>
      <c r="E485">
        <v>364420</v>
      </c>
      <c r="F485" t="s">
        <v>241</v>
      </c>
      <c r="G485" t="s">
        <v>108</v>
      </c>
      <c r="H485" t="s">
        <v>113</v>
      </c>
      <c r="I485">
        <v>500000</v>
      </c>
      <c r="J485" t="s">
        <v>132</v>
      </c>
      <c r="K485" t="s">
        <v>157</v>
      </c>
      <c r="L485" t="s">
        <v>270</v>
      </c>
    </row>
    <row r="486" spans="1:12" x14ac:dyDescent="0.15">
      <c r="A486">
        <v>485</v>
      </c>
      <c r="B486" t="s">
        <v>23</v>
      </c>
      <c r="C486" s="70">
        <v>38536</v>
      </c>
      <c r="D486" t="s">
        <v>171</v>
      </c>
      <c r="E486">
        <v>453302</v>
      </c>
      <c r="F486" t="s">
        <v>242</v>
      </c>
      <c r="G486" t="s">
        <v>106</v>
      </c>
      <c r="H486" t="s">
        <v>114</v>
      </c>
      <c r="I486">
        <v>100000</v>
      </c>
      <c r="J486" t="s">
        <v>133</v>
      </c>
      <c r="K486" t="s">
        <v>158</v>
      </c>
      <c r="L486" t="s">
        <v>221</v>
      </c>
    </row>
    <row r="487" spans="1:12" x14ac:dyDescent="0.15">
      <c r="A487">
        <v>486</v>
      </c>
      <c r="B487" t="s">
        <v>24</v>
      </c>
      <c r="C487" s="70">
        <v>38567</v>
      </c>
      <c r="D487" t="s">
        <v>176</v>
      </c>
      <c r="E487">
        <v>399549</v>
      </c>
      <c r="F487" t="s">
        <v>236</v>
      </c>
      <c r="G487" t="s">
        <v>106</v>
      </c>
      <c r="H487" t="s">
        <v>115</v>
      </c>
      <c r="I487">
        <v>10000</v>
      </c>
      <c r="J487" t="s">
        <v>134</v>
      </c>
      <c r="K487" t="s">
        <v>159</v>
      </c>
      <c r="L487" t="s">
        <v>268</v>
      </c>
    </row>
    <row r="488" spans="1:12" x14ac:dyDescent="0.15">
      <c r="A488">
        <v>487</v>
      </c>
      <c r="B488" t="s">
        <v>25</v>
      </c>
      <c r="C488" s="70">
        <v>38598</v>
      </c>
      <c r="D488" t="s">
        <v>177</v>
      </c>
      <c r="E488">
        <v>158625</v>
      </c>
      <c r="F488" t="s">
        <v>243</v>
      </c>
      <c r="G488" t="s">
        <v>163</v>
      </c>
      <c r="H488" t="s">
        <v>115</v>
      </c>
      <c r="I488">
        <v>10001</v>
      </c>
      <c r="J488" t="s">
        <v>135</v>
      </c>
      <c r="K488" t="s">
        <v>160</v>
      </c>
      <c r="L488" t="s">
        <v>268</v>
      </c>
    </row>
    <row r="489" spans="1:12" x14ac:dyDescent="0.15">
      <c r="A489">
        <v>488</v>
      </c>
      <c r="B489" t="s">
        <v>26</v>
      </c>
      <c r="C489" s="70">
        <v>38628</v>
      </c>
      <c r="D489" t="s">
        <v>178</v>
      </c>
      <c r="E489">
        <v>193723</v>
      </c>
      <c r="F489" t="s">
        <v>244</v>
      </c>
      <c r="G489" t="s">
        <v>107</v>
      </c>
      <c r="H489" t="s">
        <v>115</v>
      </c>
      <c r="I489">
        <v>10002</v>
      </c>
      <c r="J489" t="s">
        <v>136</v>
      </c>
      <c r="K489" t="s">
        <v>161</v>
      </c>
      <c r="L489" t="s">
        <v>269</v>
      </c>
    </row>
    <row r="490" spans="1:12" x14ac:dyDescent="0.15">
      <c r="A490">
        <v>489</v>
      </c>
      <c r="B490" t="s">
        <v>27</v>
      </c>
      <c r="C490" s="70">
        <v>38659</v>
      </c>
      <c r="D490" t="s">
        <v>179</v>
      </c>
      <c r="E490">
        <v>286231</v>
      </c>
      <c r="F490" t="s">
        <v>238</v>
      </c>
      <c r="G490" t="s">
        <v>108</v>
      </c>
      <c r="H490" t="s">
        <v>114</v>
      </c>
      <c r="I490">
        <v>100000</v>
      </c>
      <c r="J490" t="s">
        <v>137</v>
      </c>
      <c r="K490" t="s">
        <v>157</v>
      </c>
      <c r="L490" t="s">
        <v>269</v>
      </c>
    </row>
    <row r="491" spans="1:12" x14ac:dyDescent="0.15">
      <c r="A491">
        <v>490</v>
      </c>
      <c r="B491" t="s">
        <v>28</v>
      </c>
      <c r="C491" s="70">
        <v>38689</v>
      </c>
      <c r="D491" t="s">
        <v>180</v>
      </c>
      <c r="E491">
        <v>17918</v>
      </c>
      <c r="F491" t="s">
        <v>245</v>
      </c>
      <c r="G491" t="s">
        <v>106</v>
      </c>
      <c r="H491" t="s">
        <v>114</v>
      </c>
      <c r="I491">
        <v>100001</v>
      </c>
      <c r="J491" t="s">
        <v>120</v>
      </c>
      <c r="K491" t="s">
        <v>158</v>
      </c>
      <c r="L491" t="s">
        <v>268</v>
      </c>
    </row>
    <row r="492" spans="1:12" x14ac:dyDescent="0.15">
      <c r="A492">
        <v>491</v>
      </c>
      <c r="B492" t="s">
        <v>29</v>
      </c>
      <c r="C492" s="70">
        <v>38720</v>
      </c>
      <c r="D492" t="s">
        <v>181</v>
      </c>
      <c r="E492">
        <v>118949</v>
      </c>
      <c r="F492" t="s">
        <v>246</v>
      </c>
      <c r="G492" t="s">
        <v>109</v>
      </c>
      <c r="H492" t="s">
        <v>114</v>
      </c>
      <c r="I492">
        <v>100002</v>
      </c>
      <c r="J492" t="s">
        <v>121</v>
      </c>
      <c r="K492" t="s">
        <v>159</v>
      </c>
      <c r="L492" t="s">
        <v>270</v>
      </c>
    </row>
    <row r="493" spans="1:12" x14ac:dyDescent="0.15">
      <c r="A493">
        <v>492</v>
      </c>
      <c r="B493" t="s">
        <v>30</v>
      </c>
      <c r="C493" s="70">
        <v>38751</v>
      </c>
      <c r="D493" t="s">
        <v>174</v>
      </c>
      <c r="E493">
        <v>271642</v>
      </c>
      <c r="F493" t="s">
        <v>226</v>
      </c>
      <c r="G493" t="s">
        <v>107</v>
      </c>
      <c r="H493" t="s">
        <v>114</v>
      </c>
      <c r="I493">
        <v>100003</v>
      </c>
      <c r="J493" t="s">
        <v>122</v>
      </c>
      <c r="K493" t="s">
        <v>160</v>
      </c>
      <c r="L493" t="s">
        <v>221</v>
      </c>
    </row>
    <row r="494" spans="1:12" x14ac:dyDescent="0.15">
      <c r="A494">
        <v>493</v>
      </c>
      <c r="B494" t="s">
        <v>31</v>
      </c>
      <c r="C494" s="70">
        <v>38779</v>
      </c>
      <c r="D494" t="s">
        <v>175</v>
      </c>
      <c r="E494">
        <v>387190</v>
      </c>
      <c r="F494" t="s">
        <v>227</v>
      </c>
      <c r="G494" t="s">
        <v>110</v>
      </c>
      <c r="H494" t="s">
        <v>113</v>
      </c>
      <c r="I494">
        <v>500000</v>
      </c>
      <c r="J494" t="s">
        <v>123</v>
      </c>
      <c r="K494" t="s">
        <v>161</v>
      </c>
      <c r="L494" t="s">
        <v>221</v>
      </c>
    </row>
    <row r="495" spans="1:12" x14ac:dyDescent="0.15">
      <c r="A495">
        <v>494</v>
      </c>
      <c r="B495" t="s">
        <v>32</v>
      </c>
      <c r="C495" s="70">
        <v>38810</v>
      </c>
      <c r="D495" t="s">
        <v>176</v>
      </c>
      <c r="E495">
        <v>93413</v>
      </c>
      <c r="F495" t="s">
        <v>230</v>
      </c>
      <c r="G495" t="s">
        <v>111</v>
      </c>
      <c r="H495" t="s">
        <v>113</v>
      </c>
      <c r="I495">
        <v>500000</v>
      </c>
      <c r="J495" t="s">
        <v>124</v>
      </c>
      <c r="K495" t="s">
        <v>157</v>
      </c>
      <c r="L495" t="s">
        <v>270</v>
      </c>
    </row>
    <row r="496" spans="1:12" x14ac:dyDescent="0.15">
      <c r="A496">
        <v>495</v>
      </c>
      <c r="B496" t="s">
        <v>33</v>
      </c>
      <c r="C496" s="70">
        <v>38840</v>
      </c>
      <c r="D496" t="s">
        <v>177</v>
      </c>
      <c r="E496">
        <v>495335</v>
      </c>
      <c r="F496" t="s">
        <v>233</v>
      </c>
      <c r="G496" t="s">
        <v>112</v>
      </c>
      <c r="H496" t="s">
        <v>113</v>
      </c>
      <c r="I496">
        <v>500000</v>
      </c>
      <c r="J496" t="s">
        <v>125</v>
      </c>
      <c r="K496" t="s">
        <v>158</v>
      </c>
      <c r="L496" t="s">
        <v>270</v>
      </c>
    </row>
    <row r="497" spans="1:12" x14ac:dyDescent="0.15">
      <c r="A497">
        <v>496</v>
      </c>
      <c r="B497" t="s">
        <v>34</v>
      </c>
      <c r="C497" s="70">
        <v>38871</v>
      </c>
      <c r="D497" t="s">
        <v>178</v>
      </c>
      <c r="E497">
        <v>113696</v>
      </c>
      <c r="F497" t="s">
        <v>247</v>
      </c>
      <c r="G497" t="s">
        <v>163</v>
      </c>
      <c r="H497" t="s">
        <v>113</v>
      </c>
      <c r="I497">
        <v>500000</v>
      </c>
      <c r="J497" t="s">
        <v>126</v>
      </c>
      <c r="K497" t="s">
        <v>159</v>
      </c>
      <c r="L497" t="s">
        <v>268</v>
      </c>
    </row>
    <row r="498" spans="1:12" x14ac:dyDescent="0.15">
      <c r="A498">
        <v>497</v>
      </c>
      <c r="B498" t="s">
        <v>35</v>
      </c>
      <c r="C498" s="70">
        <v>38901</v>
      </c>
      <c r="D498" t="s">
        <v>179</v>
      </c>
      <c r="E498">
        <v>404418</v>
      </c>
      <c r="F498" t="s">
        <v>235</v>
      </c>
      <c r="G498" t="s">
        <v>106</v>
      </c>
      <c r="H498" t="s">
        <v>113</v>
      </c>
      <c r="I498">
        <v>500000</v>
      </c>
      <c r="J498" t="s">
        <v>127</v>
      </c>
      <c r="K498" t="s">
        <v>160</v>
      </c>
      <c r="L498" t="s">
        <v>268</v>
      </c>
    </row>
    <row r="499" spans="1:12" x14ac:dyDescent="0.15">
      <c r="A499">
        <v>498</v>
      </c>
      <c r="B499" t="s">
        <v>17</v>
      </c>
      <c r="C499" s="70">
        <v>38932</v>
      </c>
      <c r="D499" t="s">
        <v>180</v>
      </c>
      <c r="E499">
        <v>347129</v>
      </c>
      <c r="F499" t="s">
        <v>248</v>
      </c>
      <c r="G499" t="s">
        <v>108</v>
      </c>
      <c r="H499" t="s">
        <v>113</v>
      </c>
      <c r="I499">
        <v>500000</v>
      </c>
      <c r="J499" t="s">
        <v>127</v>
      </c>
      <c r="K499" t="s">
        <v>157</v>
      </c>
      <c r="L499" t="s">
        <v>268</v>
      </c>
    </row>
    <row r="500" spans="1:12" x14ac:dyDescent="0.15">
      <c r="A500">
        <v>499</v>
      </c>
      <c r="B500" t="s">
        <v>18</v>
      </c>
      <c r="C500" s="70">
        <v>38963</v>
      </c>
      <c r="D500" t="s">
        <v>181</v>
      </c>
      <c r="E500">
        <v>250853</v>
      </c>
      <c r="F500" t="s">
        <v>249</v>
      </c>
      <c r="G500" t="s">
        <v>106</v>
      </c>
      <c r="H500" t="s">
        <v>113</v>
      </c>
      <c r="I500">
        <v>500000</v>
      </c>
      <c r="J500" t="s">
        <v>128</v>
      </c>
      <c r="K500" t="s">
        <v>158</v>
      </c>
      <c r="L500" t="s">
        <v>269</v>
      </c>
    </row>
    <row r="501" spans="1:12" x14ac:dyDescent="0.15">
      <c r="A501">
        <v>500</v>
      </c>
      <c r="B501" t="s">
        <v>19</v>
      </c>
      <c r="C501" s="70">
        <v>38993</v>
      </c>
      <c r="D501" t="s">
        <v>167</v>
      </c>
      <c r="E501">
        <v>113576</v>
      </c>
      <c r="F501" t="s">
        <v>250</v>
      </c>
      <c r="G501" t="s">
        <v>106</v>
      </c>
      <c r="H501" t="s">
        <v>113</v>
      </c>
      <c r="I501">
        <v>500000</v>
      </c>
      <c r="J501" t="s">
        <v>129</v>
      </c>
      <c r="K501" t="s">
        <v>159</v>
      </c>
      <c r="L501" t="s">
        <v>268</v>
      </c>
    </row>
    <row r="502" spans="1:12" x14ac:dyDescent="0.15">
      <c r="A502">
        <v>501</v>
      </c>
      <c r="B502" t="s">
        <v>20</v>
      </c>
      <c r="C502" s="70">
        <v>39024</v>
      </c>
      <c r="D502" t="s">
        <v>168</v>
      </c>
      <c r="E502">
        <v>207100</v>
      </c>
      <c r="F502" t="s">
        <v>239</v>
      </c>
      <c r="G502" t="s">
        <v>163</v>
      </c>
      <c r="H502" t="s">
        <v>113</v>
      </c>
      <c r="I502">
        <v>500000</v>
      </c>
      <c r="J502" t="s">
        <v>130</v>
      </c>
      <c r="K502" t="s">
        <v>160</v>
      </c>
      <c r="L502" t="s">
        <v>221</v>
      </c>
    </row>
    <row r="503" spans="1:12" x14ac:dyDescent="0.15">
      <c r="A503">
        <v>502</v>
      </c>
      <c r="B503" t="s">
        <v>21</v>
      </c>
      <c r="C503" s="70">
        <v>39054</v>
      </c>
      <c r="D503" t="s">
        <v>169</v>
      </c>
      <c r="E503">
        <v>220259</v>
      </c>
      <c r="F503" t="s">
        <v>251</v>
      </c>
      <c r="G503" t="s">
        <v>107</v>
      </c>
      <c r="H503" t="s">
        <v>113</v>
      </c>
      <c r="I503">
        <v>500000</v>
      </c>
      <c r="J503" t="s">
        <v>131</v>
      </c>
      <c r="K503" t="s">
        <v>161</v>
      </c>
      <c r="L503" t="s">
        <v>268</v>
      </c>
    </row>
    <row r="504" spans="1:12" x14ac:dyDescent="0.15">
      <c r="A504">
        <v>503</v>
      </c>
      <c r="B504" t="s">
        <v>22</v>
      </c>
      <c r="C504" s="70">
        <v>37998</v>
      </c>
      <c r="D504" t="s">
        <v>170</v>
      </c>
      <c r="E504">
        <v>133064</v>
      </c>
      <c r="F504" t="s">
        <v>222</v>
      </c>
      <c r="G504" t="s">
        <v>108</v>
      </c>
      <c r="H504" t="s">
        <v>113</v>
      </c>
      <c r="I504">
        <v>500000</v>
      </c>
      <c r="J504" t="s">
        <v>132</v>
      </c>
      <c r="K504" t="s">
        <v>157</v>
      </c>
      <c r="L504" t="s">
        <v>270</v>
      </c>
    </row>
    <row r="505" spans="1:12" x14ac:dyDescent="0.15">
      <c r="A505">
        <v>504</v>
      </c>
      <c r="B505" t="s">
        <v>23</v>
      </c>
      <c r="C505" s="70">
        <v>37989</v>
      </c>
      <c r="D505" t="s">
        <v>171</v>
      </c>
      <c r="E505">
        <v>35521</v>
      </c>
      <c r="F505" t="s">
        <v>222</v>
      </c>
      <c r="G505" t="s">
        <v>106</v>
      </c>
      <c r="H505" t="s">
        <v>114</v>
      </c>
      <c r="I505">
        <v>100000</v>
      </c>
      <c r="J505" t="s">
        <v>133</v>
      </c>
      <c r="K505" t="s">
        <v>158</v>
      </c>
      <c r="L505" t="s">
        <v>221</v>
      </c>
    </row>
    <row r="506" spans="1:12" x14ac:dyDescent="0.15">
      <c r="A506">
        <v>505</v>
      </c>
      <c r="B506" t="s">
        <v>24</v>
      </c>
      <c r="C506" s="70">
        <v>38001</v>
      </c>
      <c r="D506" t="s">
        <v>171</v>
      </c>
      <c r="E506">
        <v>252625</v>
      </c>
      <c r="F506" t="s">
        <v>222</v>
      </c>
      <c r="G506" t="s">
        <v>106</v>
      </c>
      <c r="H506" t="s">
        <v>115</v>
      </c>
      <c r="I506">
        <v>10000</v>
      </c>
      <c r="J506" t="s">
        <v>134</v>
      </c>
      <c r="K506" t="s">
        <v>159</v>
      </c>
      <c r="L506" t="s">
        <v>268</v>
      </c>
    </row>
    <row r="507" spans="1:12" x14ac:dyDescent="0.15">
      <c r="A507">
        <v>506</v>
      </c>
      <c r="B507" t="s">
        <v>25</v>
      </c>
      <c r="C507" s="70">
        <v>38011</v>
      </c>
      <c r="D507" t="s">
        <v>171</v>
      </c>
      <c r="E507">
        <v>470775</v>
      </c>
      <c r="F507" t="s">
        <v>222</v>
      </c>
      <c r="G507" t="s">
        <v>163</v>
      </c>
      <c r="H507" t="s">
        <v>115</v>
      </c>
      <c r="I507">
        <v>10001</v>
      </c>
      <c r="J507" t="s">
        <v>135</v>
      </c>
      <c r="K507" t="s">
        <v>160</v>
      </c>
      <c r="L507" t="s">
        <v>268</v>
      </c>
    </row>
    <row r="508" spans="1:12" x14ac:dyDescent="0.15">
      <c r="A508">
        <v>507</v>
      </c>
      <c r="B508" t="s">
        <v>26</v>
      </c>
      <c r="C508" s="70">
        <v>38369</v>
      </c>
      <c r="D508" t="s">
        <v>171</v>
      </c>
      <c r="E508">
        <v>341922</v>
      </c>
      <c r="F508" t="s">
        <v>223</v>
      </c>
      <c r="G508" t="s">
        <v>107</v>
      </c>
      <c r="H508" t="s">
        <v>115</v>
      </c>
      <c r="I508">
        <v>10002</v>
      </c>
      <c r="J508" t="s">
        <v>136</v>
      </c>
      <c r="K508" t="s">
        <v>161</v>
      </c>
      <c r="L508" t="s">
        <v>269</v>
      </c>
    </row>
    <row r="509" spans="1:12" x14ac:dyDescent="0.15">
      <c r="A509">
        <v>508</v>
      </c>
      <c r="B509" t="s">
        <v>27</v>
      </c>
      <c r="C509" s="70">
        <v>38406</v>
      </c>
      <c r="D509" t="s">
        <v>176</v>
      </c>
      <c r="E509">
        <v>68187</v>
      </c>
      <c r="F509" t="s">
        <v>224</v>
      </c>
      <c r="G509" t="s">
        <v>108</v>
      </c>
      <c r="H509" t="s">
        <v>114</v>
      </c>
      <c r="I509">
        <v>100000</v>
      </c>
      <c r="J509" t="s">
        <v>137</v>
      </c>
      <c r="K509" t="s">
        <v>157</v>
      </c>
      <c r="L509" t="s">
        <v>269</v>
      </c>
    </row>
    <row r="510" spans="1:12" x14ac:dyDescent="0.15">
      <c r="A510">
        <v>509</v>
      </c>
      <c r="B510" t="s">
        <v>28</v>
      </c>
      <c r="C510" s="70">
        <v>38384</v>
      </c>
      <c r="D510" t="s">
        <v>177</v>
      </c>
      <c r="E510">
        <v>345438</v>
      </c>
      <c r="F510" t="s">
        <v>224</v>
      </c>
      <c r="G510" t="s">
        <v>106</v>
      </c>
      <c r="H510" t="s">
        <v>114</v>
      </c>
      <c r="I510">
        <v>100001</v>
      </c>
      <c r="J510" t="s">
        <v>120</v>
      </c>
      <c r="K510" t="s">
        <v>158</v>
      </c>
      <c r="L510" t="s">
        <v>268</v>
      </c>
    </row>
    <row r="511" spans="1:12" x14ac:dyDescent="0.15">
      <c r="A511">
        <v>510</v>
      </c>
      <c r="B511" t="s">
        <v>29</v>
      </c>
      <c r="C511" s="70">
        <v>38022</v>
      </c>
      <c r="D511" t="s">
        <v>178</v>
      </c>
      <c r="E511">
        <v>457043</v>
      </c>
      <c r="F511" t="s">
        <v>225</v>
      </c>
      <c r="G511" t="s">
        <v>109</v>
      </c>
      <c r="H511" t="s">
        <v>114</v>
      </c>
      <c r="I511">
        <v>100002</v>
      </c>
      <c r="J511" t="s">
        <v>121</v>
      </c>
      <c r="K511" t="s">
        <v>159</v>
      </c>
      <c r="L511" t="s">
        <v>270</v>
      </c>
    </row>
    <row r="512" spans="1:12" x14ac:dyDescent="0.15">
      <c r="A512">
        <v>511</v>
      </c>
      <c r="B512" t="s">
        <v>30</v>
      </c>
      <c r="C512" s="70">
        <v>38411</v>
      </c>
      <c r="D512" t="s">
        <v>179</v>
      </c>
      <c r="E512">
        <v>81631</v>
      </c>
      <c r="F512" t="s">
        <v>224</v>
      </c>
      <c r="G512" t="s">
        <v>107</v>
      </c>
      <c r="H512" t="s">
        <v>114</v>
      </c>
      <c r="I512">
        <v>100003</v>
      </c>
      <c r="J512" t="s">
        <v>122</v>
      </c>
      <c r="K512" t="s">
        <v>160</v>
      </c>
      <c r="L512" t="s">
        <v>221</v>
      </c>
    </row>
    <row r="513" spans="1:12" x14ac:dyDescent="0.15">
      <c r="A513">
        <v>512</v>
      </c>
      <c r="B513" t="s">
        <v>31</v>
      </c>
      <c r="C513" s="70">
        <v>38399</v>
      </c>
      <c r="D513" t="s">
        <v>179</v>
      </c>
      <c r="E513">
        <v>203428</v>
      </c>
      <c r="F513" t="s">
        <v>224</v>
      </c>
      <c r="G513" t="s">
        <v>110</v>
      </c>
      <c r="H513" t="s">
        <v>113</v>
      </c>
      <c r="I513">
        <v>500000</v>
      </c>
      <c r="J513" t="s">
        <v>123</v>
      </c>
      <c r="K513" t="s">
        <v>161</v>
      </c>
      <c r="L513" t="s">
        <v>221</v>
      </c>
    </row>
    <row r="514" spans="1:12" x14ac:dyDescent="0.15">
      <c r="A514">
        <v>513</v>
      </c>
      <c r="B514" t="s">
        <v>32</v>
      </c>
      <c r="C514" s="70">
        <v>38406</v>
      </c>
      <c r="D514" t="s">
        <v>179</v>
      </c>
      <c r="E514">
        <v>390619</v>
      </c>
      <c r="F514" t="s">
        <v>224</v>
      </c>
      <c r="G514" t="s">
        <v>111</v>
      </c>
      <c r="H514" t="s">
        <v>113</v>
      </c>
      <c r="I514">
        <v>500000</v>
      </c>
      <c r="J514" t="s">
        <v>124</v>
      </c>
      <c r="K514" t="s">
        <v>157</v>
      </c>
      <c r="L514" t="s">
        <v>270</v>
      </c>
    </row>
    <row r="515" spans="1:12" x14ac:dyDescent="0.15">
      <c r="A515">
        <v>514</v>
      </c>
      <c r="B515" t="s">
        <v>33</v>
      </c>
      <c r="C515" s="70">
        <v>38386</v>
      </c>
      <c r="D515" t="s">
        <v>179</v>
      </c>
      <c r="E515">
        <v>190445</v>
      </c>
      <c r="F515" t="s">
        <v>224</v>
      </c>
      <c r="G515" t="s">
        <v>112</v>
      </c>
      <c r="H515" t="s">
        <v>113</v>
      </c>
      <c r="I515">
        <v>500000</v>
      </c>
      <c r="J515" t="s">
        <v>125</v>
      </c>
      <c r="K515" t="s">
        <v>158</v>
      </c>
      <c r="L515" t="s">
        <v>270</v>
      </c>
    </row>
    <row r="516" spans="1:12" x14ac:dyDescent="0.15">
      <c r="A516">
        <v>515</v>
      </c>
      <c r="B516" t="s">
        <v>34</v>
      </c>
      <c r="C516" s="70">
        <v>38752</v>
      </c>
      <c r="D516" t="s">
        <v>179</v>
      </c>
      <c r="E516">
        <v>222661</v>
      </c>
      <c r="F516" t="s">
        <v>226</v>
      </c>
      <c r="G516" t="s">
        <v>163</v>
      </c>
      <c r="H516" t="s">
        <v>113</v>
      </c>
      <c r="I516">
        <v>500000</v>
      </c>
      <c r="J516" t="s">
        <v>126</v>
      </c>
      <c r="K516" t="s">
        <v>159</v>
      </c>
      <c r="L516" t="s">
        <v>268</v>
      </c>
    </row>
    <row r="517" spans="1:12" x14ac:dyDescent="0.15">
      <c r="A517">
        <v>516</v>
      </c>
      <c r="B517" t="s">
        <v>35</v>
      </c>
      <c r="C517" s="70">
        <v>38801</v>
      </c>
      <c r="D517" t="s">
        <v>179</v>
      </c>
      <c r="E517">
        <v>235780</v>
      </c>
      <c r="F517" t="s">
        <v>227</v>
      </c>
      <c r="G517" t="s">
        <v>106</v>
      </c>
      <c r="H517" t="s">
        <v>113</v>
      </c>
      <c r="I517">
        <v>500000</v>
      </c>
      <c r="J517" t="s">
        <v>127</v>
      </c>
      <c r="K517" t="s">
        <v>160</v>
      </c>
      <c r="L517" t="s">
        <v>268</v>
      </c>
    </row>
    <row r="518" spans="1:12" x14ac:dyDescent="0.15">
      <c r="A518">
        <v>517</v>
      </c>
      <c r="B518" t="s">
        <v>17</v>
      </c>
      <c r="C518" s="70">
        <v>38807</v>
      </c>
      <c r="D518" t="s">
        <v>179</v>
      </c>
      <c r="E518">
        <v>262955</v>
      </c>
      <c r="F518" t="s">
        <v>227</v>
      </c>
      <c r="G518" t="s">
        <v>108</v>
      </c>
      <c r="H518" t="s">
        <v>113</v>
      </c>
      <c r="I518">
        <v>500000</v>
      </c>
      <c r="J518" t="s">
        <v>127</v>
      </c>
      <c r="K518" t="s">
        <v>157</v>
      </c>
      <c r="L518" t="s">
        <v>268</v>
      </c>
    </row>
    <row r="519" spans="1:12" x14ac:dyDescent="0.15">
      <c r="A519">
        <v>518</v>
      </c>
      <c r="B519" t="s">
        <v>18</v>
      </c>
      <c r="C519" s="70">
        <v>38799</v>
      </c>
      <c r="D519" t="s">
        <v>179</v>
      </c>
      <c r="E519">
        <v>437718</v>
      </c>
      <c r="F519" t="s">
        <v>227</v>
      </c>
      <c r="G519" t="s">
        <v>106</v>
      </c>
      <c r="H519" t="s">
        <v>113</v>
      </c>
      <c r="I519">
        <v>500000</v>
      </c>
      <c r="J519" t="s">
        <v>128</v>
      </c>
      <c r="K519" t="s">
        <v>158</v>
      </c>
      <c r="L519" t="s">
        <v>269</v>
      </c>
    </row>
    <row r="520" spans="1:12" x14ac:dyDescent="0.15">
      <c r="A520">
        <v>519</v>
      </c>
      <c r="B520" t="s">
        <v>19</v>
      </c>
      <c r="C520" s="70">
        <v>38800</v>
      </c>
      <c r="D520" t="s">
        <v>179</v>
      </c>
      <c r="E520">
        <v>431776</v>
      </c>
      <c r="F520" t="s">
        <v>227</v>
      </c>
      <c r="G520" t="s">
        <v>106</v>
      </c>
      <c r="H520" t="s">
        <v>113</v>
      </c>
      <c r="I520">
        <v>500000</v>
      </c>
      <c r="J520" t="s">
        <v>129</v>
      </c>
      <c r="K520" t="s">
        <v>159</v>
      </c>
      <c r="L520" t="s">
        <v>268</v>
      </c>
    </row>
    <row r="521" spans="1:12" x14ac:dyDescent="0.15">
      <c r="A521">
        <v>520</v>
      </c>
      <c r="B521" t="s">
        <v>20</v>
      </c>
      <c r="C521" s="70">
        <v>38801</v>
      </c>
      <c r="D521" t="s">
        <v>179</v>
      </c>
      <c r="E521">
        <v>3732</v>
      </c>
      <c r="F521" t="s">
        <v>227</v>
      </c>
      <c r="G521" t="s">
        <v>163</v>
      </c>
      <c r="H521" t="s">
        <v>113</v>
      </c>
      <c r="I521">
        <v>500000</v>
      </c>
      <c r="J521" t="s">
        <v>130</v>
      </c>
      <c r="K521" t="s">
        <v>160</v>
      </c>
      <c r="L521" t="s">
        <v>221</v>
      </c>
    </row>
    <row r="522" spans="1:12" x14ac:dyDescent="0.15">
      <c r="A522">
        <v>521</v>
      </c>
      <c r="B522" t="s">
        <v>21</v>
      </c>
      <c r="C522" s="70">
        <v>38802</v>
      </c>
      <c r="D522" t="s">
        <v>179</v>
      </c>
      <c r="E522">
        <v>445029</v>
      </c>
      <c r="F522" t="s">
        <v>227</v>
      </c>
      <c r="G522" t="s">
        <v>107</v>
      </c>
      <c r="H522" t="s">
        <v>113</v>
      </c>
      <c r="I522">
        <v>500000</v>
      </c>
      <c r="J522" t="s">
        <v>131</v>
      </c>
      <c r="K522" t="s">
        <v>161</v>
      </c>
      <c r="L522" t="s">
        <v>268</v>
      </c>
    </row>
    <row r="523" spans="1:12" x14ac:dyDescent="0.15">
      <c r="A523">
        <v>522</v>
      </c>
      <c r="B523" t="s">
        <v>22</v>
      </c>
      <c r="C523" s="70">
        <v>38803</v>
      </c>
      <c r="D523" t="s">
        <v>175</v>
      </c>
      <c r="E523">
        <v>273115</v>
      </c>
      <c r="F523" t="s">
        <v>227</v>
      </c>
      <c r="G523" t="s">
        <v>108</v>
      </c>
      <c r="H523" t="s">
        <v>113</v>
      </c>
      <c r="I523">
        <v>500000</v>
      </c>
      <c r="J523" t="s">
        <v>132</v>
      </c>
      <c r="K523" t="s">
        <v>157</v>
      </c>
      <c r="L523" t="s">
        <v>270</v>
      </c>
    </row>
    <row r="524" spans="1:12" x14ac:dyDescent="0.15">
      <c r="A524">
        <v>523</v>
      </c>
      <c r="B524" t="s">
        <v>23</v>
      </c>
      <c r="C524" s="70">
        <v>38804</v>
      </c>
      <c r="D524" t="s">
        <v>176</v>
      </c>
      <c r="E524">
        <v>370699</v>
      </c>
      <c r="F524" t="s">
        <v>227</v>
      </c>
      <c r="G524" t="s">
        <v>106</v>
      </c>
      <c r="H524" t="s">
        <v>114</v>
      </c>
      <c r="I524">
        <v>100000</v>
      </c>
      <c r="J524" t="s">
        <v>133</v>
      </c>
      <c r="K524" t="s">
        <v>158</v>
      </c>
      <c r="L524" t="s">
        <v>221</v>
      </c>
    </row>
    <row r="525" spans="1:12" x14ac:dyDescent="0.15">
      <c r="A525">
        <v>524</v>
      </c>
      <c r="B525" t="s">
        <v>24</v>
      </c>
      <c r="C525" s="70">
        <v>38805</v>
      </c>
      <c r="D525" t="s">
        <v>177</v>
      </c>
      <c r="E525">
        <v>70325</v>
      </c>
      <c r="F525" t="s">
        <v>227</v>
      </c>
      <c r="G525" t="s">
        <v>106</v>
      </c>
      <c r="H525" t="s">
        <v>115</v>
      </c>
      <c r="I525">
        <v>10000</v>
      </c>
      <c r="J525" t="s">
        <v>134</v>
      </c>
      <c r="K525" t="s">
        <v>159</v>
      </c>
      <c r="L525" t="s">
        <v>268</v>
      </c>
    </row>
    <row r="526" spans="1:12" x14ac:dyDescent="0.15">
      <c r="A526">
        <v>525</v>
      </c>
      <c r="B526" t="s">
        <v>25</v>
      </c>
      <c r="C526" s="70">
        <v>38806</v>
      </c>
      <c r="D526" t="s">
        <v>178</v>
      </c>
      <c r="E526">
        <v>82069</v>
      </c>
      <c r="F526" t="s">
        <v>227</v>
      </c>
      <c r="G526" t="s">
        <v>163</v>
      </c>
      <c r="H526" t="s">
        <v>115</v>
      </c>
      <c r="I526">
        <v>10001</v>
      </c>
      <c r="J526" t="s">
        <v>135</v>
      </c>
      <c r="K526" t="s">
        <v>160</v>
      </c>
      <c r="L526" t="s">
        <v>268</v>
      </c>
    </row>
    <row r="527" spans="1:12" x14ac:dyDescent="0.15">
      <c r="A527">
        <v>526</v>
      </c>
      <c r="B527" t="s">
        <v>26</v>
      </c>
      <c r="C527" s="70">
        <v>38807</v>
      </c>
      <c r="D527" t="s">
        <v>179</v>
      </c>
      <c r="E527">
        <v>147608</v>
      </c>
      <c r="F527" t="s">
        <v>227</v>
      </c>
      <c r="G527" t="s">
        <v>107</v>
      </c>
      <c r="H527" t="s">
        <v>115</v>
      </c>
      <c r="I527">
        <v>10002</v>
      </c>
      <c r="J527" t="s">
        <v>136</v>
      </c>
      <c r="K527" t="s">
        <v>161</v>
      </c>
      <c r="L527" t="s">
        <v>269</v>
      </c>
    </row>
    <row r="528" spans="1:12" x14ac:dyDescent="0.15">
      <c r="A528">
        <v>527</v>
      </c>
      <c r="B528" t="s">
        <v>27</v>
      </c>
      <c r="C528" s="70">
        <v>38808</v>
      </c>
      <c r="D528" t="s">
        <v>180</v>
      </c>
      <c r="E528">
        <v>330884</v>
      </c>
      <c r="F528" t="s">
        <v>230</v>
      </c>
      <c r="G528" t="s">
        <v>108</v>
      </c>
      <c r="H528" t="s">
        <v>114</v>
      </c>
      <c r="I528">
        <v>100000</v>
      </c>
      <c r="J528" t="s">
        <v>137</v>
      </c>
      <c r="K528" t="s">
        <v>157</v>
      </c>
      <c r="L528" t="s">
        <v>269</v>
      </c>
    </row>
    <row r="529" spans="1:12" x14ac:dyDescent="0.15">
      <c r="A529">
        <v>528</v>
      </c>
      <c r="B529" t="s">
        <v>28</v>
      </c>
      <c r="C529" s="70">
        <v>38809</v>
      </c>
      <c r="D529" t="s">
        <v>181</v>
      </c>
      <c r="E529">
        <v>400303</v>
      </c>
      <c r="F529" t="s">
        <v>230</v>
      </c>
      <c r="G529" t="s">
        <v>106</v>
      </c>
      <c r="H529" t="s">
        <v>114</v>
      </c>
      <c r="I529">
        <v>100001</v>
      </c>
      <c r="J529" t="s">
        <v>120</v>
      </c>
      <c r="K529" t="s">
        <v>158</v>
      </c>
      <c r="L529" t="s">
        <v>268</v>
      </c>
    </row>
    <row r="530" spans="1:12" x14ac:dyDescent="0.15">
      <c r="A530">
        <v>529</v>
      </c>
      <c r="B530" t="s">
        <v>29</v>
      </c>
      <c r="C530" s="70">
        <v>38810</v>
      </c>
      <c r="D530" t="s">
        <v>167</v>
      </c>
      <c r="E530">
        <v>363867</v>
      </c>
      <c r="F530" t="s">
        <v>230</v>
      </c>
      <c r="G530" t="s">
        <v>109</v>
      </c>
      <c r="H530" t="s">
        <v>114</v>
      </c>
      <c r="I530">
        <v>100002</v>
      </c>
      <c r="J530" t="s">
        <v>121</v>
      </c>
      <c r="K530" t="s">
        <v>159</v>
      </c>
      <c r="L530" t="s">
        <v>270</v>
      </c>
    </row>
    <row r="531" spans="1:12" x14ac:dyDescent="0.15">
      <c r="A531">
        <v>530</v>
      </c>
      <c r="B531" t="s">
        <v>30</v>
      </c>
      <c r="C531" s="70">
        <v>38811</v>
      </c>
      <c r="D531" t="s">
        <v>168</v>
      </c>
      <c r="E531">
        <v>419035</v>
      </c>
      <c r="F531" t="s">
        <v>230</v>
      </c>
      <c r="G531" t="s">
        <v>107</v>
      </c>
      <c r="H531" t="s">
        <v>114</v>
      </c>
      <c r="I531">
        <v>100003</v>
      </c>
      <c r="J531" t="s">
        <v>122</v>
      </c>
      <c r="K531" t="s">
        <v>160</v>
      </c>
      <c r="L531" t="s">
        <v>221</v>
      </c>
    </row>
    <row r="532" spans="1:12" x14ac:dyDescent="0.15">
      <c r="A532">
        <v>531</v>
      </c>
      <c r="B532" t="s">
        <v>31</v>
      </c>
      <c r="C532" s="70">
        <v>37998</v>
      </c>
      <c r="D532" t="s">
        <v>169</v>
      </c>
      <c r="E532">
        <v>147313</v>
      </c>
      <c r="F532" t="s">
        <v>222</v>
      </c>
      <c r="G532" t="s">
        <v>110</v>
      </c>
      <c r="H532" t="s">
        <v>113</v>
      </c>
      <c r="I532">
        <v>500000</v>
      </c>
      <c r="J532" t="s">
        <v>123</v>
      </c>
      <c r="K532" t="s">
        <v>161</v>
      </c>
      <c r="L532" t="s">
        <v>221</v>
      </c>
    </row>
    <row r="533" spans="1:12" x14ac:dyDescent="0.15">
      <c r="A533">
        <v>532</v>
      </c>
      <c r="B533" t="s">
        <v>32</v>
      </c>
      <c r="C533" s="70">
        <v>37989</v>
      </c>
      <c r="D533" t="s">
        <v>170</v>
      </c>
      <c r="E533">
        <v>371599</v>
      </c>
      <c r="F533" t="s">
        <v>222</v>
      </c>
      <c r="G533" t="s">
        <v>111</v>
      </c>
      <c r="H533" t="s">
        <v>113</v>
      </c>
      <c r="I533">
        <v>500000</v>
      </c>
      <c r="J533" t="s">
        <v>124</v>
      </c>
      <c r="K533" t="s">
        <v>157</v>
      </c>
      <c r="L533" t="s">
        <v>270</v>
      </c>
    </row>
    <row r="534" spans="1:12" x14ac:dyDescent="0.15">
      <c r="A534">
        <v>533</v>
      </c>
      <c r="B534" t="s">
        <v>33</v>
      </c>
      <c r="C534" s="70">
        <v>38001</v>
      </c>
      <c r="D534" t="s">
        <v>171</v>
      </c>
      <c r="E534">
        <v>77123</v>
      </c>
      <c r="F534" t="s">
        <v>222</v>
      </c>
      <c r="G534" t="s">
        <v>112</v>
      </c>
      <c r="H534" t="s">
        <v>113</v>
      </c>
      <c r="I534">
        <v>500000</v>
      </c>
      <c r="J534" t="s">
        <v>125</v>
      </c>
      <c r="K534" t="s">
        <v>158</v>
      </c>
      <c r="L534" t="s">
        <v>270</v>
      </c>
    </row>
    <row r="535" spans="1:12" x14ac:dyDescent="0.15">
      <c r="A535">
        <v>534</v>
      </c>
      <c r="B535" t="s">
        <v>34</v>
      </c>
      <c r="C535" s="70">
        <v>38011</v>
      </c>
      <c r="D535" t="s">
        <v>171</v>
      </c>
      <c r="E535">
        <v>357247</v>
      </c>
      <c r="F535" t="s">
        <v>222</v>
      </c>
      <c r="G535" t="s">
        <v>163</v>
      </c>
      <c r="H535" t="s">
        <v>113</v>
      </c>
      <c r="I535">
        <v>500000</v>
      </c>
      <c r="J535" t="s">
        <v>126</v>
      </c>
      <c r="K535" t="s">
        <v>159</v>
      </c>
      <c r="L535" t="s">
        <v>268</v>
      </c>
    </row>
    <row r="536" spans="1:12" x14ac:dyDescent="0.15">
      <c r="A536">
        <v>535</v>
      </c>
      <c r="B536" t="s">
        <v>35</v>
      </c>
      <c r="C536" s="70">
        <v>37998</v>
      </c>
      <c r="D536" t="s">
        <v>171</v>
      </c>
      <c r="E536">
        <v>413121</v>
      </c>
      <c r="F536" t="s">
        <v>222</v>
      </c>
      <c r="G536" t="s">
        <v>106</v>
      </c>
      <c r="H536" t="s">
        <v>113</v>
      </c>
      <c r="I536">
        <v>500000</v>
      </c>
      <c r="J536" t="s">
        <v>127</v>
      </c>
      <c r="K536" t="s">
        <v>160</v>
      </c>
      <c r="L536" t="s">
        <v>268</v>
      </c>
    </row>
    <row r="537" spans="1:12" x14ac:dyDescent="0.15">
      <c r="A537">
        <v>536</v>
      </c>
      <c r="B537" t="s">
        <v>17</v>
      </c>
      <c r="C537" s="70">
        <v>37989</v>
      </c>
      <c r="D537" t="s">
        <v>171</v>
      </c>
      <c r="E537">
        <v>60760</v>
      </c>
      <c r="F537" t="s">
        <v>222</v>
      </c>
      <c r="G537" t="s">
        <v>108</v>
      </c>
      <c r="H537" t="s">
        <v>113</v>
      </c>
      <c r="I537">
        <v>500000</v>
      </c>
      <c r="J537" t="s">
        <v>127</v>
      </c>
      <c r="K537" t="s">
        <v>157</v>
      </c>
      <c r="L537" t="s">
        <v>268</v>
      </c>
    </row>
    <row r="538" spans="1:12" x14ac:dyDescent="0.15">
      <c r="A538">
        <v>537</v>
      </c>
      <c r="B538" t="s">
        <v>18</v>
      </c>
      <c r="C538" s="70">
        <v>38001</v>
      </c>
      <c r="D538" t="s">
        <v>176</v>
      </c>
      <c r="E538">
        <v>387227</v>
      </c>
      <c r="F538" t="s">
        <v>222</v>
      </c>
      <c r="G538" t="s">
        <v>106</v>
      </c>
      <c r="H538" t="s">
        <v>113</v>
      </c>
      <c r="I538">
        <v>500000</v>
      </c>
      <c r="J538" t="s">
        <v>128</v>
      </c>
      <c r="K538" t="s">
        <v>158</v>
      </c>
      <c r="L538" t="s">
        <v>269</v>
      </c>
    </row>
    <row r="539" spans="1:12" x14ac:dyDescent="0.15">
      <c r="A539">
        <v>538</v>
      </c>
      <c r="B539" t="s">
        <v>19</v>
      </c>
      <c r="C539" s="70">
        <v>38011</v>
      </c>
      <c r="D539" t="s">
        <v>177</v>
      </c>
      <c r="E539">
        <v>14720</v>
      </c>
      <c r="F539" t="s">
        <v>222</v>
      </c>
      <c r="G539" t="s">
        <v>106</v>
      </c>
      <c r="H539" t="s">
        <v>113</v>
      </c>
      <c r="I539">
        <v>500000</v>
      </c>
      <c r="J539" t="s">
        <v>129</v>
      </c>
      <c r="K539" t="s">
        <v>159</v>
      </c>
      <c r="L539" t="s">
        <v>268</v>
      </c>
    </row>
    <row r="540" spans="1:12" x14ac:dyDescent="0.15">
      <c r="A540">
        <v>539</v>
      </c>
      <c r="B540" t="s">
        <v>20</v>
      </c>
      <c r="C540" s="70">
        <v>37998</v>
      </c>
      <c r="D540" t="s">
        <v>178</v>
      </c>
      <c r="E540">
        <v>407373</v>
      </c>
      <c r="F540" t="s">
        <v>222</v>
      </c>
      <c r="G540" t="s">
        <v>163</v>
      </c>
      <c r="H540" t="s">
        <v>113</v>
      </c>
      <c r="I540">
        <v>500000</v>
      </c>
      <c r="J540" t="s">
        <v>130</v>
      </c>
      <c r="K540" t="s">
        <v>160</v>
      </c>
      <c r="L540" t="s">
        <v>221</v>
      </c>
    </row>
    <row r="541" spans="1:12" x14ac:dyDescent="0.15">
      <c r="A541">
        <v>540</v>
      </c>
      <c r="B541" t="s">
        <v>21</v>
      </c>
      <c r="C541" s="70">
        <v>37989</v>
      </c>
      <c r="D541" t="s">
        <v>179</v>
      </c>
      <c r="E541">
        <v>488064</v>
      </c>
      <c r="F541" t="s">
        <v>222</v>
      </c>
      <c r="G541" t="s">
        <v>107</v>
      </c>
      <c r="H541" t="s">
        <v>113</v>
      </c>
      <c r="I541">
        <v>500000</v>
      </c>
      <c r="J541" t="s">
        <v>131</v>
      </c>
      <c r="K541" t="s">
        <v>161</v>
      </c>
      <c r="L541" t="s">
        <v>268</v>
      </c>
    </row>
    <row r="542" spans="1:12" x14ac:dyDescent="0.15">
      <c r="A542">
        <v>541</v>
      </c>
      <c r="B542" t="s">
        <v>22</v>
      </c>
      <c r="C542" s="70">
        <v>38001</v>
      </c>
      <c r="D542" t="s">
        <v>180</v>
      </c>
      <c r="E542">
        <v>250492</v>
      </c>
      <c r="F542" t="s">
        <v>222</v>
      </c>
      <c r="G542" t="s">
        <v>108</v>
      </c>
      <c r="H542" t="s">
        <v>113</v>
      </c>
      <c r="I542">
        <v>500000</v>
      </c>
      <c r="J542" t="s">
        <v>132</v>
      </c>
      <c r="K542" t="s">
        <v>157</v>
      </c>
      <c r="L542" t="s">
        <v>270</v>
      </c>
    </row>
    <row r="543" spans="1:12" x14ac:dyDescent="0.15">
      <c r="A543">
        <v>542</v>
      </c>
      <c r="B543" t="s">
        <v>23</v>
      </c>
      <c r="C543" s="70">
        <v>38011</v>
      </c>
      <c r="D543" t="s">
        <v>181</v>
      </c>
      <c r="E543">
        <v>40626</v>
      </c>
      <c r="F543" t="s">
        <v>222</v>
      </c>
      <c r="G543" t="s">
        <v>106</v>
      </c>
      <c r="H543" t="s">
        <v>114</v>
      </c>
      <c r="I543">
        <v>100000</v>
      </c>
      <c r="J543" t="s">
        <v>133</v>
      </c>
      <c r="K543" t="s">
        <v>158</v>
      </c>
      <c r="L543" t="s">
        <v>221</v>
      </c>
    </row>
    <row r="544" spans="1:12" x14ac:dyDescent="0.15">
      <c r="A544">
        <v>543</v>
      </c>
      <c r="B544" t="s">
        <v>24</v>
      </c>
      <c r="C544" s="70">
        <v>37998</v>
      </c>
      <c r="D544" t="s">
        <v>167</v>
      </c>
      <c r="E544">
        <v>389352</v>
      </c>
      <c r="F544" t="s">
        <v>222</v>
      </c>
      <c r="G544" t="s">
        <v>106</v>
      </c>
      <c r="H544" t="s">
        <v>115</v>
      </c>
      <c r="I544">
        <v>10000</v>
      </c>
      <c r="J544" t="s">
        <v>134</v>
      </c>
      <c r="K544" t="s">
        <v>159</v>
      </c>
      <c r="L544" t="s">
        <v>268</v>
      </c>
    </row>
    <row r="545" spans="1:12" x14ac:dyDescent="0.15">
      <c r="A545">
        <v>544</v>
      </c>
      <c r="B545" t="s">
        <v>25</v>
      </c>
      <c r="C545" s="70">
        <v>37989</v>
      </c>
      <c r="D545" t="s">
        <v>168</v>
      </c>
      <c r="E545">
        <v>335161</v>
      </c>
      <c r="F545" t="s">
        <v>222</v>
      </c>
      <c r="G545" t="s">
        <v>163</v>
      </c>
      <c r="H545" t="s">
        <v>115</v>
      </c>
      <c r="I545">
        <v>10001</v>
      </c>
      <c r="J545" t="s">
        <v>135</v>
      </c>
      <c r="K545" t="s">
        <v>160</v>
      </c>
      <c r="L545" t="s">
        <v>268</v>
      </c>
    </row>
    <row r="546" spans="1:12" x14ac:dyDescent="0.15">
      <c r="A546">
        <v>545</v>
      </c>
      <c r="B546" t="s">
        <v>26</v>
      </c>
      <c r="C546" s="70">
        <v>38001</v>
      </c>
      <c r="D546" t="s">
        <v>168</v>
      </c>
      <c r="E546">
        <v>393125</v>
      </c>
      <c r="F546" t="s">
        <v>222</v>
      </c>
      <c r="G546" t="s">
        <v>107</v>
      </c>
      <c r="H546" t="s">
        <v>115</v>
      </c>
      <c r="I546">
        <v>10002</v>
      </c>
      <c r="J546" t="s">
        <v>136</v>
      </c>
      <c r="K546" t="s">
        <v>161</v>
      </c>
      <c r="L546" t="s">
        <v>269</v>
      </c>
    </row>
    <row r="547" spans="1:12" x14ac:dyDescent="0.15">
      <c r="A547">
        <v>546</v>
      </c>
      <c r="B547" t="s">
        <v>27</v>
      </c>
      <c r="C547" s="70">
        <v>37998</v>
      </c>
      <c r="D547" t="s">
        <v>168</v>
      </c>
      <c r="E547">
        <v>181409</v>
      </c>
      <c r="F547" t="s">
        <v>222</v>
      </c>
      <c r="G547" t="s">
        <v>108</v>
      </c>
      <c r="H547" t="s">
        <v>114</v>
      </c>
      <c r="I547">
        <v>100000</v>
      </c>
      <c r="J547" t="s">
        <v>137</v>
      </c>
      <c r="K547" t="s">
        <v>157</v>
      </c>
      <c r="L547" t="s">
        <v>269</v>
      </c>
    </row>
    <row r="548" spans="1:12" x14ac:dyDescent="0.15">
      <c r="A548">
        <v>547</v>
      </c>
      <c r="B548" t="s">
        <v>28</v>
      </c>
      <c r="C548" s="70">
        <v>37989</v>
      </c>
      <c r="D548" t="s">
        <v>168</v>
      </c>
      <c r="E548">
        <v>397945</v>
      </c>
      <c r="F548" t="s">
        <v>222</v>
      </c>
      <c r="G548" t="s">
        <v>106</v>
      </c>
      <c r="H548" t="s">
        <v>114</v>
      </c>
      <c r="I548">
        <v>100001</v>
      </c>
      <c r="J548" t="s">
        <v>120</v>
      </c>
      <c r="K548" t="s">
        <v>158</v>
      </c>
      <c r="L548" t="s">
        <v>268</v>
      </c>
    </row>
    <row r="549" spans="1:12" x14ac:dyDescent="0.15">
      <c r="A549">
        <v>548</v>
      </c>
      <c r="B549" t="s">
        <v>29</v>
      </c>
      <c r="C549" s="70">
        <v>38001</v>
      </c>
      <c r="D549" t="s">
        <v>168</v>
      </c>
      <c r="E549">
        <v>275843</v>
      </c>
      <c r="F549" t="s">
        <v>222</v>
      </c>
      <c r="G549" t="s">
        <v>109</v>
      </c>
      <c r="H549" t="s">
        <v>114</v>
      </c>
      <c r="I549">
        <v>100002</v>
      </c>
      <c r="J549" t="s">
        <v>121</v>
      </c>
      <c r="K549" t="s">
        <v>159</v>
      </c>
      <c r="L549" t="s">
        <v>270</v>
      </c>
    </row>
    <row r="550" spans="1:12" x14ac:dyDescent="0.15">
      <c r="A550">
        <v>549</v>
      </c>
      <c r="B550" t="s">
        <v>30</v>
      </c>
      <c r="C550" s="70">
        <v>38011</v>
      </c>
      <c r="D550" t="s">
        <v>168</v>
      </c>
      <c r="E550">
        <v>261214</v>
      </c>
      <c r="F550" t="s">
        <v>222</v>
      </c>
      <c r="G550" t="s">
        <v>107</v>
      </c>
      <c r="H550" t="s">
        <v>114</v>
      </c>
      <c r="I550">
        <v>100003</v>
      </c>
      <c r="J550" t="s">
        <v>122</v>
      </c>
      <c r="K550" t="s">
        <v>160</v>
      </c>
      <c r="L550" t="s">
        <v>221</v>
      </c>
    </row>
    <row r="551" spans="1:12" x14ac:dyDescent="0.15">
      <c r="A551">
        <v>550</v>
      </c>
      <c r="B551" t="s">
        <v>31</v>
      </c>
      <c r="C551" s="70">
        <v>38369</v>
      </c>
      <c r="D551" t="s">
        <v>168</v>
      </c>
      <c r="E551">
        <v>86871</v>
      </c>
      <c r="F551" t="s">
        <v>223</v>
      </c>
      <c r="G551" t="s">
        <v>110</v>
      </c>
      <c r="H551" t="s">
        <v>113</v>
      </c>
      <c r="I551">
        <v>500000</v>
      </c>
      <c r="J551" t="s">
        <v>123</v>
      </c>
      <c r="K551" t="s">
        <v>161</v>
      </c>
      <c r="L551" t="s">
        <v>221</v>
      </c>
    </row>
    <row r="552" spans="1:12" x14ac:dyDescent="0.15">
      <c r="A552">
        <v>551</v>
      </c>
      <c r="B552" t="s">
        <v>32</v>
      </c>
      <c r="C552" s="70">
        <v>38406</v>
      </c>
      <c r="D552" t="s">
        <v>168</v>
      </c>
      <c r="E552">
        <v>291103</v>
      </c>
      <c r="F552" t="s">
        <v>224</v>
      </c>
      <c r="G552" t="s">
        <v>111</v>
      </c>
      <c r="H552" t="s">
        <v>113</v>
      </c>
      <c r="I552">
        <v>500000</v>
      </c>
      <c r="J552" t="s">
        <v>124</v>
      </c>
      <c r="K552" t="s">
        <v>157</v>
      </c>
      <c r="L552" t="s">
        <v>270</v>
      </c>
    </row>
    <row r="553" spans="1:12" x14ac:dyDescent="0.15">
      <c r="A553">
        <v>552</v>
      </c>
      <c r="B553" t="s">
        <v>33</v>
      </c>
      <c r="C553" s="70">
        <v>38384</v>
      </c>
      <c r="D553" t="s">
        <v>168</v>
      </c>
      <c r="E553">
        <v>354106</v>
      </c>
      <c r="F553" t="s">
        <v>224</v>
      </c>
      <c r="G553" t="s">
        <v>112</v>
      </c>
      <c r="H553" t="s">
        <v>113</v>
      </c>
      <c r="I553">
        <v>500000</v>
      </c>
      <c r="J553" t="s">
        <v>125</v>
      </c>
      <c r="K553" t="s">
        <v>158</v>
      </c>
      <c r="L553" t="s">
        <v>270</v>
      </c>
    </row>
    <row r="554" spans="1:12" x14ac:dyDescent="0.15">
      <c r="A554">
        <v>553</v>
      </c>
      <c r="B554" t="s">
        <v>34</v>
      </c>
      <c r="C554" s="70">
        <v>38022</v>
      </c>
      <c r="D554" t="s">
        <v>168</v>
      </c>
      <c r="E554">
        <v>114274</v>
      </c>
      <c r="F554" t="s">
        <v>225</v>
      </c>
      <c r="G554" t="s">
        <v>163</v>
      </c>
      <c r="H554" t="s">
        <v>113</v>
      </c>
      <c r="I554">
        <v>500000</v>
      </c>
      <c r="J554" t="s">
        <v>126</v>
      </c>
      <c r="K554" t="s">
        <v>159</v>
      </c>
      <c r="L554" t="s">
        <v>268</v>
      </c>
    </row>
    <row r="555" spans="1:12" x14ac:dyDescent="0.15">
      <c r="A555">
        <v>554</v>
      </c>
      <c r="B555" t="s">
        <v>35</v>
      </c>
      <c r="C555" s="70">
        <v>38411</v>
      </c>
      <c r="D555" t="s">
        <v>168</v>
      </c>
      <c r="E555">
        <v>268861</v>
      </c>
      <c r="F555" t="s">
        <v>224</v>
      </c>
      <c r="G555" t="s">
        <v>106</v>
      </c>
      <c r="H555" t="s">
        <v>113</v>
      </c>
      <c r="I555">
        <v>500000</v>
      </c>
      <c r="J555" t="s">
        <v>127</v>
      </c>
      <c r="K555" t="s">
        <v>160</v>
      </c>
      <c r="L555" t="s">
        <v>268</v>
      </c>
    </row>
    <row r="556" spans="1:12" x14ac:dyDescent="0.15">
      <c r="A556">
        <v>555</v>
      </c>
      <c r="B556" t="s">
        <v>17</v>
      </c>
      <c r="C556" s="70">
        <v>38399</v>
      </c>
      <c r="D556" t="s">
        <v>168</v>
      </c>
      <c r="E556">
        <v>91023</v>
      </c>
      <c r="F556" t="s">
        <v>224</v>
      </c>
      <c r="G556" t="s">
        <v>108</v>
      </c>
      <c r="H556" t="s">
        <v>113</v>
      </c>
      <c r="I556">
        <v>500000</v>
      </c>
      <c r="J556" t="s">
        <v>127</v>
      </c>
      <c r="K556" t="s">
        <v>157</v>
      </c>
      <c r="L556" t="s">
        <v>268</v>
      </c>
    </row>
    <row r="557" spans="1:12" x14ac:dyDescent="0.15">
      <c r="A557">
        <v>556</v>
      </c>
      <c r="B557" t="s">
        <v>18</v>
      </c>
      <c r="C557" s="70">
        <v>38406</v>
      </c>
      <c r="D557" t="s">
        <v>168</v>
      </c>
      <c r="E557">
        <v>252031</v>
      </c>
      <c r="F557" t="s">
        <v>224</v>
      </c>
      <c r="G557" t="s">
        <v>106</v>
      </c>
      <c r="H557" t="s">
        <v>113</v>
      </c>
      <c r="I557">
        <v>500000</v>
      </c>
      <c r="J557" t="s">
        <v>128</v>
      </c>
      <c r="K557" t="s">
        <v>158</v>
      </c>
      <c r="L557" t="s">
        <v>269</v>
      </c>
    </row>
    <row r="558" spans="1:12" x14ac:dyDescent="0.15">
      <c r="A558">
        <v>557</v>
      </c>
      <c r="B558" t="s">
        <v>19</v>
      </c>
      <c r="C558" s="70">
        <v>38386</v>
      </c>
      <c r="D558" t="s">
        <v>168</v>
      </c>
      <c r="E558">
        <v>314542</v>
      </c>
      <c r="F558" t="s">
        <v>224</v>
      </c>
      <c r="G558" t="s">
        <v>106</v>
      </c>
      <c r="H558" t="s">
        <v>113</v>
      </c>
      <c r="I558">
        <v>500000</v>
      </c>
      <c r="J558" t="s">
        <v>129</v>
      </c>
      <c r="K558" t="s">
        <v>159</v>
      </c>
      <c r="L558" t="s">
        <v>268</v>
      </c>
    </row>
    <row r="559" spans="1:12" x14ac:dyDescent="0.15">
      <c r="A559">
        <v>558</v>
      </c>
      <c r="B559" t="s">
        <v>20</v>
      </c>
      <c r="C559" s="70">
        <v>38752</v>
      </c>
      <c r="D559" t="s">
        <v>168</v>
      </c>
      <c r="E559">
        <v>82813</v>
      </c>
      <c r="F559" t="s">
        <v>226</v>
      </c>
      <c r="G559" t="s">
        <v>163</v>
      </c>
      <c r="H559" t="s">
        <v>113</v>
      </c>
      <c r="I559">
        <v>500000</v>
      </c>
      <c r="J559" t="s">
        <v>130</v>
      </c>
      <c r="K559" t="s">
        <v>160</v>
      </c>
      <c r="L559" t="s">
        <v>221</v>
      </c>
    </row>
    <row r="560" spans="1:12" x14ac:dyDescent="0.15">
      <c r="A560">
        <v>559</v>
      </c>
      <c r="B560" t="s">
        <v>21</v>
      </c>
      <c r="C560" s="70">
        <v>38801</v>
      </c>
      <c r="D560" t="s">
        <v>168</v>
      </c>
      <c r="E560">
        <v>261389</v>
      </c>
      <c r="F560" t="s">
        <v>227</v>
      </c>
      <c r="G560" t="s">
        <v>107</v>
      </c>
      <c r="H560" t="s">
        <v>113</v>
      </c>
      <c r="I560">
        <v>500000</v>
      </c>
      <c r="J560" t="s">
        <v>131</v>
      </c>
      <c r="K560" t="s">
        <v>161</v>
      </c>
      <c r="L560" t="s">
        <v>268</v>
      </c>
    </row>
    <row r="561" spans="1:12" x14ac:dyDescent="0.15">
      <c r="A561">
        <v>560</v>
      </c>
      <c r="B561" t="s">
        <v>22</v>
      </c>
      <c r="C561" s="70">
        <v>38807</v>
      </c>
      <c r="D561" t="s">
        <v>168</v>
      </c>
      <c r="E561">
        <v>437573</v>
      </c>
      <c r="F561" t="s">
        <v>227</v>
      </c>
      <c r="G561" t="s">
        <v>108</v>
      </c>
      <c r="H561" t="s">
        <v>113</v>
      </c>
      <c r="I561">
        <v>500000</v>
      </c>
      <c r="J561" t="s">
        <v>132</v>
      </c>
      <c r="K561" t="s">
        <v>157</v>
      </c>
      <c r="L561" t="s">
        <v>270</v>
      </c>
    </row>
    <row r="562" spans="1:12" x14ac:dyDescent="0.15">
      <c r="A562">
        <v>561</v>
      </c>
      <c r="B562" t="s">
        <v>23</v>
      </c>
      <c r="C562" s="70">
        <v>38799</v>
      </c>
      <c r="D562" t="s">
        <v>168</v>
      </c>
      <c r="E562">
        <v>25634</v>
      </c>
      <c r="F562" t="s">
        <v>227</v>
      </c>
      <c r="G562" t="s">
        <v>106</v>
      </c>
      <c r="H562" t="s">
        <v>114</v>
      </c>
      <c r="I562">
        <v>100000</v>
      </c>
      <c r="J562" t="s">
        <v>133</v>
      </c>
      <c r="K562" t="s">
        <v>158</v>
      </c>
      <c r="L562" t="s">
        <v>221</v>
      </c>
    </row>
    <row r="563" spans="1:12" x14ac:dyDescent="0.15">
      <c r="A563">
        <v>562</v>
      </c>
      <c r="B563" t="s">
        <v>24</v>
      </c>
      <c r="C563" s="70">
        <v>38065</v>
      </c>
      <c r="D563" t="s">
        <v>168</v>
      </c>
      <c r="E563">
        <v>328667</v>
      </c>
      <c r="F563" t="s">
        <v>228</v>
      </c>
      <c r="G563" t="s">
        <v>106</v>
      </c>
      <c r="H563" t="s">
        <v>115</v>
      </c>
      <c r="I563">
        <v>10000</v>
      </c>
      <c r="J563" t="s">
        <v>134</v>
      </c>
      <c r="K563" t="s">
        <v>159</v>
      </c>
      <c r="L563" t="s">
        <v>268</v>
      </c>
    </row>
    <row r="564" spans="1:12" x14ac:dyDescent="0.15">
      <c r="A564">
        <v>563</v>
      </c>
      <c r="B564" t="s">
        <v>25</v>
      </c>
      <c r="C564" s="70">
        <v>38781</v>
      </c>
      <c r="D564" t="s">
        <v>168</v>
      </c>
      <c r="E564">
        <v>40336</v>
      </c>
      <c r="F564" t="s">
        <v>227</v>
      </c>
      <c r="G564" t="s">
        <v>163</v>
      </c>
      <c r="H564" t="s">
        <v>115</v>
      </c>
      <c r="I564">
        <v>10001</v>
      </c>
      <c r="J564" t="s">
        <v>135</v>
      </c>
      <c r="K564" t="s">
        <v>160</v>
      </c>
      <c r="L564" t="s">
        <v>268</v>
      </c>
    </row>
    <row r="565" spans="1:12" x14ac:dyDescent="0.15">
      <c r="A565">
        <v>564</v>
      </c>
      <c r="B565" t="s">
        <v>26</v>
      </c>
      <c r="C565" s="70">
        <v>38446</v>
      </c>
      <c r="D565" t="s">
        <v>168</v>
      </c>
      <c r="E565">
        <v>122290</v>
      </c>
      <c r="F565" t="s">
        <v>229</v>
      </c>
      <c r="G565" t="s">
        <v>107</v>
      </c>
      <c r="H565" t="s">
        <v>115</v>
      </c>
      <c r="I565">
        <v>10002</v>
      </c>
      <c r="J565" t="s">
        <v>136</v>
      </c>
      <c r="K565" t="s">
        <v>161</v>
      </c>
      <c r="L565" t="s">
        <v>269</v>
      </c>
    </row>
    <row r="566" spans="1:12" x14ac:dyDescent="0.15">
      <c r="A566">
        <v>565</v>
      </c>
      <c r="B566" t="s">
        <v>27</v>
      </c>
      <c r="C566" s="70">
        <v>38837</v>
      </c>
      <c r="D566" t="s">
        <v>168</v>
      </c>
      <c r="E566">
        <v>261774</v>
      </c>
      <c r="F566" t="s">
        <v>230</v>
      </c>
      <c r="G566" t="s">
        <v>108</v>
      </c>
      <c r="H566" t="s">
        <v>114</v>
      </c>
      <c r="I566">
        <v>100000</v>
      </c>
      <c r="J566" t="s">
        <v>137</v>
      </c>
      <c r="K566" t="s">
        <v>157</v>
      </c>
      <c r="L566" t="s">
        <v>269</v>
      </c>
    </row>
    <row r="567" spans="1:12" x14ac:dyDescent="0.15">
      <c r="A567">
        <v>566</v>
      </c>
      <c r="B567" t="s">
        <v>28</v>
      </c>
      <c r="C567" s="70">
        <v>38102</v>
      </c>
      <c r="D567" t="s">
        <v>168</v>
      </c>
      <c r="E567">
        <v>269637</v>
      </c>
      <c r="F567" t="s">
        <v>231</v>
      </c>
      <c r="G567" t="s">
        <v>106</v>
      </c>
      <c r="H567" t="s">
        <v>114</v>
      </c>
      <c r="I567">
        <v>100001</v>
      </c>
      <c r="J567" t="s">
        <v>120</v>
      </c>
      <c r="K567" t="s">
        <v>158</v>
      </c>
      <c r="L567" t="s">
        <v>268</v>
      </c>
    </row>
    <row r="568" spans="1:12" x14ac:dyDescent="0.15">
      <c r="A568">
        <v>567</v>
      </c>
      <c r="B568" t="s">
        <v>29</v>
      </c>
      <c r="C568" s="70">
        <v>38826</v>
      </c>
      <c r="D568" t="s">
        <v>177</v>
      </c>
      <c r="E568">
        <v>321893</v>
      </c>
      <c r="F568" t="s">
        <v>230</v>
      </c>
      <c r="G568" t="s">
        <v>109</v>
      </c>
      <c r="H568" t="s">
        <v>114</v>
      </c>
      <c r="I568">
        <v>100002</v>
      </c>
      <c r="J568" t="s">
        <v>121</v>
      </c>
      <c r="K568" t="s">
        <v>159</v>
      </c>
      <c r="L568" t="s">
        <v>270</v>
      </c>
    </row>
    <row r="569" spans="1:12" x14ac:dyDescent="0.15">
      <c r="A569">
        <v>568</v>
      </c>
      <c r="B569" t="s">
        <v>30</v>
      </c>
      <c r="C569" s="70">
        <v>38083</v>
      </c>
      <c r="D569" t="s">
        <v>178</v>
      </c>
      <c r="E569">
        <v>241890</v>
      </c>
      <c r="F569" t="s">
        <v>231</v>
      </c>
      <c r="G569" t="s">
        <v>107</v>
      </c>
      <c r="H569" t="s">
        <v>114</v>
      </c>
      <c r="I569">
        <v>100003</v>
      </c>
      <c r="J569" t="s">
        <v>122</v>
      </c>
      <c r="K569" t="s">
        <v>160</v>
      </c>
      <c r="L569" t="s">
        <v>221</v>
      </c>
    </row>
    <row r="570" spans="1:12" x14ac:dyDescent="0.15">
      <c r="A570">
        <v>569</v>
      </c>
      <c r="B570" t="s">
        <v>31</v>
      </c>
      <c r="C570" s="70">
        <v>38469</v>
      </c>
      <c r="D570" t="s">
        <v>179</v>
      </c>
      <c r="E570">
        <v>399044</v>
      </c>
      <c r="F570" t="s">
        <v>229</v>
      </c>
      <c r="G570" t="s">
        <v>110</v>
      </c>
      <c r="H570" t="s">
        <v>113</v>
      </c>
      <c r="I570">
        <v>500000</v>
      </c>
      <c r="J570" t="s">
        <v>123</v>
      </c>
      <c r="K570" t="s">
        <v>161</v>
      </c>
      <c r="L570" t="s">
        <v>221</v>
      </c>
    </row>
    <row r="571" spans="1:12" x14ac:dyDescent="0.15">
      <c r="A571">
        <v>570</v>
      </c>
      <c r="B571" t="s">
        <v>32</v>
      </c>
      <c r="C571" s="70">
        <v>38112</v>
      </c>
      <c r="D571" t="s">
        <v>180</v>
      </c>
      <c r="E571">
        <v>459450</v>
      </c>
      <c r="F571" t="s">
        <v>232</v>
      </c>
      <c r="G571" t="s">
        <v>111</v>
      </c>
      <c r="H571" t="s">
        <v>113</v>
      </c>
      <c r="I571">
        <v>500000</v>
      </c>
      <c r="J571" t="s">
        <v>124</v>
      </c>
      <c r="K571" t="s">
        <v>157</v>
      </c>
      <c r="L571" t="s">
        <v>270</v>
      </c>
    </row>
    <row r="572" spans="1:12" x14ac:dyDescent="0.15">
      <c r="A572">
        <v>571</v>
      </c>
      <c r="B572" t="s">
        <v>33</v>
      </c>
      <c r="C572" s="70">
        <v>38843</v>
      </c>
      <c r="D572" t="s">
        <v>181</v>
      </c>
      <c r="E572">
        <v>109469</v>
      </c>
      <c r="F572" t="s">
        <v>233</v>
      </c>
      <c r="G572" t="s">
        <v>112</v>
      </c>
      <c r="H572" t="s">
        <v>113</v>
      </c>
      <c r="I572">
        <v>500000</v>
      </c>
      <c r="J572" t="s">
        <v>125</v>
      </c>
      <c r="K572" t="s">
        <v>158</v>
      </c>
      <c r="L572" t="s">
        <v>270</v>
      </c>
    </row>
    <row r="573" spans="1:12" x14ac:dyDescent="0.15">
      <c r="A573">
        <v>572</v>
      </c>
      <c r="B573" t="s">
        <v>34</v>
      </c>
      <c r="C573" s="70">
        <v>38479</v>
      </c>
      <c r="D573" t="s">
        <v>167</v>
      </c>
      <c r="E573">
        <v>237720</v>
      </c>
      <c r="F573" t="s">
        <v>234</v>
      </c>
      <c r="G573" t="s">
        <v>163</v>
      </c>
      <c r="H573" t="s">
        <v>113</v>
      </c>
      <c r="I573">
        <v>500000</v>
      </c>
      <c r="J573" t="s">
        <v>126</v>
      </c>
      <c r="K573" t="s">
        <v>159</v>
      </c>
      <c r="L573" t="s">
        <v>268</v>
      </c>
    </row>
    <row r="574" spans="1:12" x14ac:dyDescent="0.15">
      <c r="A574">
        <v>573</v>
      </c>
      <c r="B574" t="s">
        <v>35</v>
      </c>
      <c r="C574" s="70">
        <v>38845</v>
      </c>
      <c r="D574" t="s">
        <v>168</v>
      </c>
      <c r="E574">
        <v>108167</v>
      </c>
      <c r="F574" t="s">
        <v>233</v>
      </c>
      <c r="G574" t="s">
        <v>106</v>
      </c>
      <c r="H574" t="s">
        <v>113</v>
      </c>
      <c r="I574">
        <v>500000</v>
      </c>
      <c r="J574" t="s">
        <v>127</v>
      </c>
      <c r="K574" t="s">
        <v>160</v>
      </c>
      <c r="L574" t="s">
        <v>268</v>
      </c>
    </row>
    <row r="575" spans="1:12" x14ac:dyDescent="0.15">
      <c r="A575">
        <v>574</v>
      </c>
      <c r="B575" t="s">
        <v>17</v>
      </c>
      <c r="C575" s="70">
        <v>38481</v>
      </c>
      <c r="D575" t="s">
        <v>169</v>
      </c>
      <c r="E575">
        <v>347034</v>
      </c>
      <c r="F575" t="s">
        <v>234</v>
      </c>
      <c r="G575" t="s">
        <v>108</v>
      </c>
      <c r="H575" t="s">
        <v>113</v>
      </c>
      <c r="I575">
        <v>500000</v>
      </c>
      <c r="J575" t="s">
        <v>127</v>
      </c>
      <c r="K575" t="s">
        <v>157</v>
      </c>
      <c r="L575" t="s">
        <v>268</v>
      </c>
    </row>
    <row r="576" spans="1:12" x14ac:dyDescent="0.15">
      <c r="A576">
        <v>575</v>
      </c>
      <c r="B576" t="s">
        <v>18</v>
      </c>
      <c r="C576" s="70">
        <v>38847</v>
      </c>
      <c r="D576" t="s">
        <v>170</v>
      </c>
      <c r="E576">
        <v>161825</v>
      </c>
      <c r="F576" t="s">
        <v>233</v>
      </c>
      <c r="G576" t="s">
        <v>106</v>
      </c>
      <c r="H576" t="s">
        <v>113</v>
      </c>
      <c r="I576">
        <v>500000</v>
      </c>
      <c r="J576" t="s">
        <v>128</v>
      </c>
      <c r="K576" t="s">
        <v>158</v>
      </c>
      <c r="L576" t="s">
        <v>269</v>
      </c>
    </row>
    <row r="577" spans="1:12" x14ac:dyDescent="0.15">
      <c r="A577">
        <v>576</v>
      </c>
      <c r="B577" t="s">
        <v>19</v>
      </c>
      <c r="C577" s="70">
        <v>38909</v>
      </c>
      <c r="D577" t="s">
        <v>171</v>
      </c>
      <c r="E577">
        <v>480566</v>
      </c>
      <c r="F577" t="s">
        <v>235</v>
      </c>
      <c r="G577" t="s">
        <v>106</v>
      </c>
      <c r="H577" t="s">
        <v>113</v>
      </c>
      <c r="I577">
        <v>500000</v>
      </c>
      <c r="J577" t="s">
        <v>129</v>
      </c>
      <c r="K577" t="s">
        <v>159</v>
      </c>
      <c r="L577" t="s">
        <v>268</v>
      </c>
    </row>
    <row r="578" spans="1:12" x14ac:dyDescent="0.15">
      <c r="A578">
        <v>577</v>
      </c>
      <c r="B578" t="s">
        <v>20</v>
      </c>
      <c r="C578" s="70">
        <v>38576</v>
      </c>
      <c r="D578" t="s">
        <v>172</v>
      </c>
      <c r="E578">
        <v>338999</v>
      </c>
      <c r="F578" t="s">
        <v>236</v>
      </c>
      <c r="G578" t="s">
        <v>163</v>
      </c>
      <c r="H578" t="s">
        <v>113</v>
      </c>
      <c r="I578">
        <v>500000</v>
      </c>
      <c r="J578" t="s">
        <v>130</v>
      </c>
      <c r="K578" t="s">
        <v>160</v>
      </c>
      <c r="L578" t="s">
        <v>221</v>
      </c>
    </row>
    <row r="579" spans="1:12" x14ac:dyDescent="0.15">
      <c r="A579">
        <v>578</v>
      </c>
      <c r="B579" t="s">
        <v>21</v>
      </c>
      <c r="C579" s="70">
        <v>38243</v>
      </c>
      <c r="D579" t="s">
        <v>173</v>
      </c>
      <c r="E579">
        <v>364986</v>
      </c>
      <c r="F579" t="s">
        <v>237</v>
      </c>
      <c r="G579" t="s">
        <v>107</v>
      </c>
      <c r="H579" t="s">
        <v>113</v>
      </c>
      <c r="I579">
        <v>500000</v>
      </c>
      <c r="J579" t="s">
        <v>131</v>
      </c>
      <c r="K579" t="s">
        <v>161</v>
      </c>
      <c r="L579" t="s">
        <v>268</v>
      </c>
    </row>
    <row r="580" spans="1:12" x14ac:dyDescent="0.15">
      <c r="A580">
        <v>579</v>
      </c>
      <c r="B580" t="s">
        <v>22</v>
      </c>
      <c r="C580" s="70">
        <v>38676</v>
      </c>
      <c r="D580" t="s">
        <v>174</v>
      </c>
      <c r="E580">
        <v>210398</v>
      </c>
      <c r="F580" t="s">
        <v>238</v>
      </c>
      <c r="G580" t="s">
        <v>108</v>
      </c>
      <c r="H580" t="s">
        <v>113</v>
      </c>
      <c r="I580">
        <v>500000</v>
      </c>
      <c r="J580" t="s">
        <v>132</v>
      </c>
      <c r="K580" t="s">
        <v>157</v>
      </c>
      <c r="L580" t="s">
        <v>270</v>
      </c>
    </row>
    <row r="581" spans="1:12" x14ac:dyDescent="0.15">
      <c r="A581">
        <v>580</v>
      </c>
      <c r="B581" t="s">
        <v>23</v>
      </c>
      <c r="C581" s="70">
        <v>39042</v>
      </c>
      <c r="D581" t="s">
        <v>175</v>
      </c>
      <c r="E581">
        <v>441304</v>
      </c>
      <c r="F581" t="s">
        <v>239</v>
      </c>
      <c r="G581" t="s">
        <v>106</v>
      </c>
      <c r="H581" t="s">
        <v>114</v>
      </c>
      <c r="I581">
        <v>100000</v>
      </c>
      <c r="J581" t="s">
        <v>133</v>
      </c>
      <c r="K581" t="s">
        <v>158</v>
      </c>
      <c r="L581" t="s">
        <v>221</v>
      </c>
    </row>
    <row r="582" spans="1:12" x14ac:dyDescent="0.15">
      <c r="A582">
        <v>581</v>
      </c>
      <c r="B582" t="s">
        <v>24</v>
      </c>
      <c r="C582" s="70">
        <v>38678</v>
      </c>
      <c r="D582" t="s">
        <v>176</v>
      </c>
      <c r="E582">
        <v>277548</v>
      </c>
      <c r="F582" t="s">
        <v>238</v>
      </c>
      <c r="G582" t="s">
        <v>106</v>
      </c>
      <c r="H582" t="s">
        <v>115</v>
      </c>
      <c r="I582">
        <v>10000</v>
      </c>
      <c r="J582" t="s">
        <v>134</v>
      </c>
      <c r="K582" t="s">
        <v>159</v>
      </c>
      <c r="L582" t="s">
        <v>268</v>
      </c>
    </row>
    <row r="583" spans="1:12" x14ac:dyDescent="0.15">
      <c r="A583">
        <v>582</v>
      </c>
      <c r="B583" t="s">
        <v>25</v>
      </c>
      <c r="C583" s="70">
        <v>38314</v>
      </c>
      <c r="D583" t="s">
        <v>177</v>
      </c>
      <c r="E583">
        <v>108210</v>
      </c>
      <c r="F583" t="s">
        <v>240</v>
      </c>
      <c r="G583" t="s">
        <v>163</v>
      </c>
      <c r="H583" t="s">
        <v>115</v>
      </c>
      <c r="I583">
        <v>10001</v>
      </c>
      <c r="J583" t="s">
        <v>135</v>
      </c>
      <c r="K583" t="s">
        <v>160</v>
      </c>
      <c r="L583" t="s">
        <v>268</v>
      </c>
    </row>
    <row r="584" spans="1:12" x14ac:dyDescent="0.15">
      <c r="A584">
        <v>583</v>
      </c>
      <c r="B584" t="s">
        <v>26</v>
      </c>
      <c r="C584" s="70">
        <v>38496</v>
      </c>
      <c r="D584" t="s">
        <v>178</v>
      </c>
      <c r="E584">
        <v>288689</v>
      </c>
      <c r="F584" t="s">
        <v>234</v>
      </c>
      <c r="G584" t="s">
        <v>107</v>
      </c>
      <c r="H584" t="s">
        <v>115</v>
      </c>
      <c r="I584">
        <v>10002</v>
      </c>
      <c r="J584" t="s">
        <v>136</v>
      </c>
      <c r="K584" t="s">
        <v>161</v>
      </c>
      <c r="L584" t="s">
        <v>269</v>
      </c>
    </row>
    <row r="585" spans="1:12" x14ac:dyDescent="0.15">
      <c r="A585">
        <v>584</v>
      </c>
      <c r="B585" t="s">
        <v>27</v>
      </c>
      <c r="C585" s="70">
        <v>38497</v>
      </c>
      <c r="D585" t="s">
        <v>179</v>
      </c>
      <c r="E585">
        <v>455216</v>
      </c>
      <c r="F585" t="s">
        <v>234</v>
      </c>
      <c r="G585" t="s">
        <v>108</v>
      </c>
      <c r="H585" t="s">
        <v>114</v>
      </c>
      <c r="I585">
        <v>100000</v>
      </c>
      <c r="J585" t="s">
        <v>137</v>
      </c>
      <c r="K585" t="s">
        <v>157</v>
      </c>
      <c r="L585" t="s">
        <v>269</v>
      </c>
    </row>
    <row r="586" spans="1:12" x14ac:dyDescent="0.15">
      <c r="A586">
        <v>585</v>
      </c>
      <c r="B586" t="s">
        <v>28</v>
      </c>
      <c r="C586" s="70">
        <v>38498</v>
      </c>
      <c r="D586" t="s">
        <v>180</v>
      </c>
      <c r="E586">
        <v>486925</v>
      </c>
      <c r="F586" t="s">
        <v>234</v>
      </c>
      <c r="G586" t="s">
        <v>106</v>
      </c>
      <c r="H586" t="s">
        <v>114</v>
      </c>
      <c r="I586">
        <v>100001</v>
      </c>
      <c r="J586" t="s">
        <v>120</v>
      </c>
      <c r="K586" t="s">
        <v>158</v>
      </c>
      <c r="L586" t="s">
        <v>268</v>
      </c>
    </row>
    <row r="587" spans="1:12" x14ac:dyDescent="0.15">
      <c r="A587">
        <v>586</v>
      </c>
      <c r="B587" t="s">
        <v>29</v>
      </c>
      <c r="C587" s="70">
        <v>38499</v>
      </c>
      <c r="D587" t="s">
        <v>181</v>
      </c>
      <c r="E587">
        <v>119467</v>
      </c>
      <c r="F587" t="s">
        <v>234</v>
      </c>
      <c r="G587" t="s">
        <v>109</v>
      </c>
      <c r="H587" t="s">
        <v>114</v>
      </c>
      <c r="I587">
        <v>100002</v>
      </c>
      <c r="J587" t="s">
        <v>121</v>
      </c>
      <c r="K587" t="s">
        <v>159</v>
      </c>
      <c r="L587" t="s">
        <v>270</v>
      </c>
    </row>
    <row r="588" spans="1:12" x14ac:dyDescent="0.15">
      <c r="A588">
        <v>587</v>
      </c>
      <c r="B588" t="s">
        <v>30</v>
      </c>
      <c r="C588" s="70">
        <v>38500</v>
      </c>
      <c r="D588" t="s">
        <v>167</v>
      </c>
      <c r="E588">
        <v>327055</v>
      </c>
      <c r="F588" t="s">
        <v>234</v>
      </c>
      <c r="G588" t="s">
        <v>107</v>
      </c>
      <c r="H588" t="s">
        <v>114</v>
      </c>
      <c r="I588">
        <v>100003</v>
      </c>
      <c r="J588" t="s">
        <v>122</v>
      </c>
      <c r="K588" t="s">
        <v>160</v>
      </c>
      <c r="L588" t="s">
        <v>221</v>
      </c>
    </row>
    <row r="589" spans="1:12" x14ac:dyDescent="0.15">
      <c r="A589">
        <v>588</v>
      </c>
      <c r="B589" t="s">
        <v>31</v>
      </c>
      <c r="C589" s="70">
        <v>38501</v>
      </c>
      <c r="D589" t="s">
        <v>168</v>
      </c>
      <c r="E589">
        <v>311845</v>
      </c>
      <c r="F589" t="s">
        <v>234</v>
      </c>
      <c r="G589" t="s">
        <v>110</v>
      </c>
      <c r="H589" t="s">
        <v>113</v>
      </c>
      <c r="I589">
        <v>500000</v>
      </c>
      <c r="J589" t="s">
        <v>123</v>
      </c>
      <c r="K589" t="s">
        <v>161</v>
      </c>
      <c r="L589" t="s">
        <v>221</v>
      </c>
    </row>
    <row r="590" spans="1:12" x14ac:dyDescent="0.15">
      <c r="A590">
        <v>589</v>
      </c>
      <c r="B590" t="s">
        <v>32</v>
      </c>
      <c r="C590" s="70">
        <v>38502</v>
      </c>
      <c r="D590" t="s">
        <v>169</v>
      </c>
      <c r="E590">
        <v>487254</v>
      </c>
      <c r="F590" t="s">
        <v>234</v>
      </c>
      <c r="G590" t="s">
        <v>111</v>
      </c>
      <c r="H590" t="s">
        <v>113</v>
      </c>
      <c r="I590">
        <v>500000</v>
      </c>
      <c r="J590" t="s">
        <v>124</v>
      </c>
      <c r="K590" t="s">
        <v>157</v>
      </c>
      <c r="L590" t="s">
        <v>270</v>
      </c>
    </row>
    <row r="591" spans="1:12" x14ac:dyDescent="0.15">
      <c r="A591">
        <v>590</v>
      </c>
      <c r="B591" t="s">
        <v>33</v>
      </c>
      <c r="C591" s="70">
        <v>38503</v>
      </c>
      <c r="D591" t="s">
        <v>170</v>
      </c>
      <c r="E591">
        <v>215222</v>
      </c>
      <c r="F591" t="s">
        <v>234</v>
      </c>
      <c r="G591" t="s">
        <v>112</v>
      </c>
      <c r="H591" t="s">
        <v>113</v>
      </c>
      <c r="I591">
        <v>500000</v>
      </c>
      <c r="J591" t="s">
        <v>125</v>
      </c>
      <c r="K591" t="s">
        <v>158</v>
      </c>
      <c r="L591" t="s">
        <v>270</v>
      </c>
    </row>
    <row r="592" spans="1:12" x14ac:dyDescent="0.15">
      <c r="A592">
        <v>591</v>
      </c>
      <c r="B592" t="s">
        <v>34</v>
      </c>
      <c r="C592" s="70">
        <v>38504</v>
      </c>
      <c r="D592" t="s">
        <v>171</v>
      </c>
      <c r="E592">
        <v>414628</v>
      </c>
      <c r="F592" t="s">
        <v>241</v>
      </c>
      <c r="G592" t="s">
        <v>163</v>
      </c>
      <c r="H592" t="s">
        <v>113</v>
      </c>
      <c r="I592">
        <v>500000</v>
      </c>
      <c r="J592" t="s">
        <v>126</v>
      </c>
      <c r="K592" t="s">
        <v>159</v>
      </c>
      <c r="L592" t="s">
        <v>268</v>
      </c>
    </row>
    <row r="593" spans="1:12" x14ac:dyDescent="0.15">
      <c r="A593">
        <v>592</v>
      </c>
      <c r="B593" t="s">
        <v>35</v>
      </c>
      <c r="C593" s="70">
        <v>38505</v>
      </c>
      <c r="D593" t="s">
        <v>171</v>
      </c>
      <c r="E593">
        <v>347631</v>
      </c>
      <c r="F593" t="s">
        <v>241</v>
      </c>
      <c r="G593" t="s">
        <v>106</v>
      </c>
      <c r="H593" t="s">
        <v>113</v>
      </c>
      <c r="I593">
        <v>500000</v>
      </c>
      <c r="J593" t="s">
        <v>127</v>
      </c>
      <c r="K593" t="s">
        <v>160</v>
      </c>
      <c r="L593" t="s">
        <v>268</v>
      </c>
    </row>
    <row r="594" spans="1:12" x14ac:dyDescent="0.15">
      <c r="A594">
        <v>593</v>
      </c>
      <c r="B594" t="s">
        <v>17</v>
      </c>
      <c r="C594" s="70">
        <v>38506</v>
      </c>
      <c r="D594" t="s">
        <v>171</v>
      </c>
      <c r="E594">
        <v>209438</v>
      </c>
      <c r="F594" t="s">
        <v>241</v>
      </c>
      <c r="G594" t="s">
        <v>108</v>
      </c>
      <c r="H594" t="s">
        <v>113</v>
      </c>
      <c r="I594">
        <v>500000</v>
      </c>
      <c r="J594" t="s">
        <v>127</v>
      </c>
      <c r="K594" t="s">
        <v>157</v>
      </c>
      <c r="L594" t="s">
        <v>268</v>
      </c>
    </row>
    <row r="595" spans="1:12" x14ac:dyDescent="0.15">
      <c r="A595">
        <v>594</v>
      </c>
      <c r="B595" t="s">
        <v>18</v>
      </c>
      <c r="C595" s="70">
        <v>38536</v>
      </c>
      <c r="D595" t="s">
        <v>171</v>
      </c>
      <c r="E595">
        <v>461890</v>
      </c>
      <c r="F595" t="s">
        <v>242</v>
      </c>
      <c r="G595" t="s">
        <v>106</v>
      </c>
      <c r="H595" t="s">
        <v>113</v>
      </c>
      <c r="I595">
        <v>500000</v>
      </c>
      <c r="J595" t="s">
        <v>128</v>
      </c>
      <c r="K595" t="s">
        <v>158</v>
      </c>
      <c r="L595" t="s">
        <v>269</v>
      </c>
    </row>
    <row r="596" spans="1:12" x14ac:dyDescent="0.15">
      <c r="A596">
        <v>595</v>
      </c>
      <c r="B596" t="s">
        <v>19</v>
      </c>
      <c r="C596" s="70">
        <v>38567</v>
      </c>
      <c r="D596" t="s">
        <v>176</v>
      </c>
      <c r="E596">
        <v>74705</v>
      </c>
      <c r="F596" t="s">
        <v>236</v>
      </c>
      <c r="G596" t="s">
        <v>106</v>
      </c>
      <c r="H596" t="s">
        <v>113</v>
      </c>
      <c r="I596">
        <v>500000</v>
      </c>
      <c r="J596" t="s">
        <v>129</v>
      </c>
      <c r="K596" t="s">
        <v>159</v>
      </c>
      <c r="L596" t="s">
        <v>268</v>
      </c>
    </row>
    <row r="597" spans="1:12" x14ac:dyDescent="0.15">
      <c r="A597">
        <v>596</v>
      </c>
      <c r="B597" t="s">
        <v>20</v>
      </c>
      <c r="C597" s="70">
        <v>38598</v>
      </c>
      <c r="D597" t="s">
        <v>177</v>
      </c>
      <c r="E597">
        <v>131357</v>
      </c>
      <c r="F597" t="s">
        <v>243</v>
      </c>
      <c r="G597" t="s">
        <v>163</v>
      </c>
      <c r="H597" t="s">
        <v>113</v>
      </c>
      <c r="I597">
        <v>500000</v>
      </c>
      <c r="J597" t="s">
        <v>130</v>
      </c>
      <c r="K597" t="s">
        <v>160</v>
      </c>
      <c r="L597" t="s">
        <v>221</v>
      </c>
    </row>
    <row r="598" spans="1:12" x14ac:dyDescent="0.15">
      <c r="A598">
        <v>597</v>
      </c>
      <c r="B598" t="s">
        <v>21</v>
      </c>
      <c r="C598" s="70">
        <v>38628</v>
      </c>
      <c r="D598" t="s">
        <v>178</v>
      </c>
      <c r="E598">
        <v>244510</v>
      </c>
      <c r="F598" t="s">
        <v>244</v>
      </c>
      <c r="G598" t="s">
        <v>107</v>
      </c>
      <c r="H598" t="s">
        <v>113</v>
      </c>
      <c r="I598">
        <v>500000</v>
      </c>
      <c r="J598" t="s">
        <v>131</v>
      </c>
      <c r="K598" t="s">
        <v>161</v>
      </c>
      <c r="L598" t="s">
        <v>268</v>
      </c>
    </row>
    <row r="599" spans="1:12" x14ac:dyDescent="0.15">
      <c r="A599">
        <v>598</v>
      </c>
      <c r="B599" t="s">
        <v>22</v>
      </c>
      <c r="C599" s="70">
        <v>38659</v>
      </c>
      <c r="D599" t="s">
        <v>179</v>
      </c>
      <c r="E599">
        <v>140179</v>
      </c>
      <c r="F599" t="s">
        <v>238</v>
      </c>
      <c r="G599" t="s">
        <v>108</v>
      </c>
      <c r="H599" t="s">
        <v>113</v>
      </c>
      <c r="I599">
        <v>500000</v>
      </c>
      <c r="J599" t="s">
        <v>132</v>
      </c>
      <c r="K599" t="s">
        <v>157</v>
      </c>
      <c r="L599" t="s">
        <v>270</v>
      </c>
    </row>
    <row r="600" spans="1:12" x14ac:dyDescent="0.15">
      <c r="A600">
        <v>599</v>
      </c>
      <c r="B600" t="s">
        <v>23</v>
      </c>
      <c r="C600" s="70">
        <v>38689</v>
      </c>
      <c r="D600" t="s">
        <v>180</v>
      </c>
      <c r="E600">
        <v>368364</v>
      </c>
      <c r="F600" t="s">
        <v>245</v>
      </c>
      <c r="G600" t="s">
        <v>106</v>
      </c>
      <c r="H600" t="s">
        <v>114</v>
      </c>
      <c r="I600">
        <v>100000</v>
      </c>
      <c r="J600" t="s">
        <v>133</v>
      </c>
      <c r="K600" t="s">
        <v>158</v>
      </c>
      <c r="L600" t="s">
        <v>221</v>
      </c>
    </row>
    <row r="601" spans="1:12" x14ac:dyDescent="0.15">
      <c r="A601">
        <v>600</v>
      </c>
      <c r="B601" t="s">
        <v>24</v>
      </c>
      <c r="C601" s="70">
        <v>38720</v>
      </c>
      <c r="D601" t="s">
        <v>181</v>
      </c>
      <c r="E601">
        <v>354958</v>
      </c>
      <c r="F601" t="s">
        <v>246</v>
      </c>
      <c r="G601" t="s">
        <v>106</v>
      </c>
      <c r="H601" t="s">
        <v>115</v>
      </c>
      <c r="I601">
        <v>10000</v>
      </c>
      <c r="J601" t="s">
        <v>134</v>
      </c>
      <c r="K601" t="s">
        <v>159</v>
      </c>
      <c r="L601" t="s">
        <v>268</v>
      </c>
    </row>
    <row r="602" spans="1:12" x14ac:dyDescent="0.15">
      <c r="A602">
        <v>601</v>
      </c>
      <c r="B602" t="s">
        <v>25</v>
      </c>
      <c r="C602" s="70">
        <v>38751</v>
      </c>
      <c r="D602" t="s">
        <v>174</v>
      </c>
      <c r="E602">
        <v>475923</v>
      </c>
      <c r="F602" t="s">
        <v>226</v>
      </c>
      <c r="G602" t="s">
        <v>163</v>
      </c>
      <c r="H602" t="s">
        <v>115</v>
      </c>
      <c r="I602">
        <v>10001</v>
      </c>
      <c r="J602" t="s">
        <v>135</v>
      </c>
      <c r="K602" t="s">
        <v>160</v>
      </c>
      <c r="L602" t="s">
        <v>268</v>
      </c>
    </row>
    <row r="603" spans="1:12" x14ac:dyDescent="0.15">
      <c r="A603">
        <v>602</v>
      </c>
      <c r="B603" t="s">
        <v>26</v>
      </c>
      <c r="C603" s="70">
        <v>38779</v>
      </c>
      <c r="D603" t="s">
        <v>175</v>
      </c>
      <c r="E603">
        <v>135443</v>
      </c>
      <c r="F603" t="s">
        <v>227</v>
      </c>
      <c r="G603" t="s">
        <v>107</v>
      </c>
      <c r="H603" t="s">
        <v>115</v>
      </c>
      <c r="I603">
        <v>10002</v>
      </c>
      <c r="J603" t="s">
        <v>136</v>
      </c>
      <c r="K603" t="s">
        <v>161</v>
      </c>
      <c r="L603" t="s">
        <v>269</v>
      </c>
    </row>
    <row r="604" spans="1:12" x14ac:dyDescent="0.15">
      <c r="A604">
        <v>603</v>
      </c>
      <c r="B604" t="s">
        <v>27</v>
      </c>
      <c r="C604" s="70">
        <v>38810</v>
      </c>
      <c r="D604" t="s">
        <v>176</v>
      </c>
      <c r="E604">
        <v>428560</v>
      </c>
      <c r="F604" t="s">
        <v>230</v>
      </c>
      <c r="G604" t="s">
        <v>108</v>
      </c>
      <c r="H604" t="s">
        <v>114</v>
      </c>
      <c r="I604">
        <v>100000</v>
      </c>
      <c r="J604" t="s">
        <v>137</v>
      </c>
      <c r="K604" t="s">
        <v>157</v>
      </c>
      <c r="L604" t="s">
        <v>269</v>
      </c>
    </row>
    <row r="605" spans="1:12" x14ac:dyDescent="0.15">
      <c r="A605">
        <v>604</v>
      </c>
      <c r="B605" t="s">
        <v>28</v>
      </c>
      <c r="C605" s="70">
        <v>38840</v>
      </c>
      <c r="D605" t="s">
        <v>177</v>
      </c>
      <c r="E605">
        <v>242738</v>
      </c>
      <c r="F605" t="s">
        <v>233</v>
      </c>
      <c r="G605" t="s">
        <v>106</v>
      </c>
      <c r="H605" t="s">
        <v>114</v>
      </c>
      <c r="I605">
        <v>100001</v>
      </c>
      <c r="J605" t="s">
        <v>120</v>
      </c>
      <c r="K605" t="s">
        <v>158</v>
      </c>
      <c r="L605" t="s">
        <v>268</v>
      </c>
    </row>
    <row r="606" spans="1:12" x14ac:dyDescent="0.15">
      <c r="A606">
        <v>605</v>
      </c>
      <c r="B606" t="s">
        <v>29</v>
      </c>
      <c r="C606" s="70">
        <v>38871</v>
      </c>
      <c r="D606" t="s">
        <v>178</v>
      </c>
      <c r="E606">
        <v>378582</v>
      </c>
      <c r="F606" t="s">
        <v>247</v>
      </c>
      <c r="G606" t="s">
        <v>109</v>
      </c>
      <c r="H606" t="s">
        <v>114</v>
      </c>
      <c r="I606">
        <v>100002</v>
      </c>
      <c r="J606" t="s">
        <v>121</v>
      </c>
      <c r="K606" t="s">
        <v>159</v>
      </c>
      <c r="L606" t="s">
        <v>270</v>
      </c>
    </row>
    <row r="607" spans="1:12" x14ac:dyDescent="0.15">
      <c r="A607">
        <v>606</v>
      </c>
      <c r="B607" t="s">
        <v>30</v>
      </c>
      <c r="C607" s="70">
        <v>38901</v>
      </c>
      <c r="D607" t="s">
        <v>179</v>
      </c>
      <c r="E607">
        <v>488054</v>
      </c>
      <c r="F607" t="s">
        <v>235</v>
      </c>
      <c r="G607" t="s">
        <v>107</v>
      </c>
      <c r="H607" t="s">
        <v>114</v>
      </c>
      <c r="I607">
        <v>100003</v>
      </c>
      <c r="J607" t="s">
        <v>122</v>
      </c>
      <c r="K607" t="s">
        <v>160</v>
      </c>
      <c r="L607" t="s">
        <v>221</v>
      </c>
    </row>
    <row r="608" spans="1:12" x14ac:dyDescent="0.15">
      <c r="A608">
        <v>607</v>
      </c>
      <c r="B608" t="s">
        <v>31</v>
      </c>
      <c r="C608" s="70">
        <v>38932</v>
      </c>
      <c r="D608" t="s">
        <v>179</v>
      </c>
      <c r="E608">
        <v>166209</v>
      </c>
      <c r="F608" t="s">
        <v>248</v>
      </c>
      <c r="G608" t="s">
        <v>110</v>
      </c>
      <c r="H608" t="s">
        <v>113</v>
      </c>
      <c r="I608">
        <v>500000</v>
      </c>
      <c r="J608" t="s">
        <v>123</v>
      </c>
      <c r="K608" t="s">
        <v>161</v>
      </c>
      <c r="L608" t="s">
        <v>221</v>
      </c>
    </row>
    <row r="609" spans="1:12" x14ac:dyDescent="0.15">
      <c r="A609">
        <v>608</v>
      </c>
      <c r="B609" t="s">
        <v>32</v>
      </c>
      <c r="C609" s="70">
        <v>38963</v>
      </c>
      <c r="D609" t="s">
        <v>179</v>
      </c>
      <c r="E609">
        <v>362184</v>
      </c>
      <c r="F609" t="s">
        <v>249</v>
      </c>
      <c r="G609" t="s">
        <v>111</v>
      </c>
      <c r="H609" t="s">
        <v>113</v>
      </c>
      <c r="I609">
        <v>500000</v>
      </c>
      <c r="J609" t="s">
        <v>124</v>
      </c>
      <c r="K609" t="s">
        <v>157</v>
      </c>
      <c r="L609" t="s">
        <v>270</v>
      </c>
    </row>
    <row r="610" spans="1:12" x14ac:dyDescent="0.15">
      <c r="A610">
        <v>609</v>
      </c>
      <c r="B610" t="s">
        <v>33</v>
      </c>
      <c r="C610" s="70">
        <v>38993</v>
      </c>
      <c r="D610" t="s">
        <v>179</v>
      </c>
      <c r="E610">
        <v>4443</v>
      </c>
      <c r="F610" t="s">
        <v>250</v>
      </c>
      <c r="G610" t="s">
        <v>112</v>
      </c>
      <c r="H610" t="s">
        <v>113</v>
      </c>
      <c r="I610">
        <v>500000</v>
      </c>
      <c r="J610" t="s">
        <v>125</v>
      </c>
      <c r="K610" t="s">
        <v>158</v>
      </c>
      <c r="L610" t="s">
        <v>270</v>
      </c>
    </row>
    <row r="611" spans="1:12" x14ac:dyDescent="0.15">
      <c r="A611">
        <v>610</v>
      </c>
      <c r="B611" t="s">
        <v>34</v>
      </c>
      <c r="C611" s="70">
        <v>39024</v>
      </c>
      <c r="D611" t="s">
        <v>179</v>
      </c>
      <c r="E611">
        <v>355886</v>
      </c>
      <c r="F611" t="s">
        <v>239</v>
      </c>
      <c r="G611" t="s">
        <v>163</v>
      </c>
      <c r="H611" t="s">
        <v>113</v>
      </c>
      <c r="I611">
        <v>500000</v>
      </c>
      <c r="J611" t="s">
        <v>126</v>
      </c>
      <c r="K611" t="s">
        <v>159</v>
      </c>
      <c r="L611" t="s">
        <v>268</v>
      </c>
    </row>
    <row r="612" spans="1:12" x14ac:dyDescent="0.15">
      <c r="A612">
        <v>611</v>
      </c>
      <c r="B612" t="s">
        <v>35</v>
      </c>
      <c r="C612" s="70">
        <v>39054</v>
      </c>
      <c r="D612" t="s">
        <v>179</v>
      </c>
      <c r="E612">
        <v>6837</v>
      </c>
      <c r="F612" t="s">
        <v>251</v>
      </c>
      <c r="G612" t="s">
        <v>106</v>
      </c>
      <c r="H612" t="s">
        <v>113</v>
      </c>
      <c r="I612">
        <v>500000</v>
      </c>
      <c r="J612" t="s">
        <v>127</v>
      </c>
      <c r="K612" t="s">
        <v>160</v>
      </c>
      <c r="L612" t="s">
        <v>268</v>
      </c>
    </row>
    <row r="613" spans="1:12" x14ac:dyDescent="0.15">
      <c r="A613">
        <v>612</v>
      </c>
      <c r="B613" t="s">
        <v>26</v>
      </c>
      <c r="C613" s="70">
        <v>37998</v>
      </c>
      <c r="D613" t="s">
        <v>179</v>
      </c>
      <c r="E613">
        <v>117549</v>
      </c>
      <c r="F613" t="s">
        <v>222</v>
      </c>
      <c r="G613" t="s">
        <v>107</v>
      </c>
      <c r="H613" t="s">
        <v>115</v>
      </c>
      <c r="I613">
        <v>10002</v>
      </c>
      <c r="J613" t="s">
        <v>136</v>
      </c>
      <c r="K613" t="s">
        <v>161</v>
      </c>
      <c r="L613" t="s">
        <v>269</v>
      </c>
    </row>
    <row r="614" spans="1:12" x14ac:dyDescent="0.15">
      <c r="A614">
        <v>613</v>
      </c>
      <c r="B614" t="s">
        <v>27</v>
      </c>
      <c r="C614" s="70">
        <v>37989</v>
      </c>
      <c r="D614" t="s">
        <v>179</v>
      </c>
      <c r="E614">
        <v>80387</v>
      </c>
      <c r="F614" t="s">
        <v>222</v>
      </c>
      <c r="G614" t="s">
        <v>108</v>
      </c>
      <c r="H614" t="s">
        <v>114</v>
      </c>
      <c r="I614">
        <v>100000</v>
      </c>
      <c r="J614" t="s">
        <v>137</v>
      </c>
      <c r="K614" t="s">
        <v>157</v>
      </c>
      <c r="L614" t="s">
        <v>269</v>
      </c>
    </row>
    <row r="615" spans="1:12" x14ac:dyDescent="0.15">
      <c r="A615">
        <v>614</v>
      </c>
      <c r="B615" t="s">
        <v>28</v>
      </c>
      <c r="C615" s="70">
        <v>38001</v>
      </c>
      <c r="D615" t="s">
        <v>171</v>
      </c>
      <c r="E615">
        <v>18883</v>
      </c>
      <c r="F615" t="s">
        <v>222</v>
      </c>
      <c r="G615" t="s">
        <v>106</v>
      </c>
      <c r="H615" t="s">
        <v>114</v>
      </c>
      <c r="I615">
        <v>100001</v>
      </c>
      <c r="J615" t="s">
        <v>120</v>
      </c>
      <c r="K615" t="s">
        <v>158</v>
      </c>
      <c r="L615" t="s">
        <v>268</v>
      </c>
    </row>
    <row r="616" spans="1:12" x14ac:dyDescent="0.15">
      <c r="A616">
        <v>615</v>
      </c>
      <c r="B616" t="s">
        <v>29</v>
      </c>
      <c r="C616" s="70">
        <v>38011</v>
      </c>
      <c r="D616" t="s">
        <v>171</v>
      </c>
      <c r="E616">
        <v>86986</v>
      </c>
      <c r="F616" t="s">
        <v>222</v>
      </c>
      <c r="G616" t="s">
        <v>109</v>
      </c>
      <c r="H616" t="s">
        <v>114</v>
      </c>
      <c r="I616">
        <v>100002</v>
      </c>
      <c r="J616" t="s">
        <v>121</v>
      </c>
      <c r="K616" t="s">
        <v>159</v>
      </c>
      <c r="L616" t="s">
        <v>270</v>
      </c>
    </row>
    <row r="617" spans="1:12" x14ac:dyDescent="0.15">
      <c r="A617">
        <v>616</v>
      </c>
      <c r="B617" t="s">
        <v>30</v>
      </c>
      <c r="C617" s="70">
        <v>38369</v>
      </c>
      <c r="D617" t="s">
        <v>171</v>
      </c>
      <c r="E617">
        <v>136289</v>
      </c>
      <c r="F617" t="s">
        <v>223</v>
      </c>
      <c r="G617" t="s">
        <v>107</v>
      </c>
      <c r="H617" t="s">
        <v>114</v>
      </c>
      <c r="I617">
        <v>100003</v>
      </c>
      <c r="J617" t="s">
        <v>122</v>
      </c>
      <c r="K617" t="s">
        <v>160</v>
      </c>
      <c r="L617" t="s">
        <v>221</v>
      </c>
    </row>
    <row r="618" spans="1:12" x14ac:dyDescent="0.15">
      <c r="A618">
        <v>617</v>
      </c>
      <c r="B618" t="s">
        <v>31</v>
      </c>
      <c r="C618" s="70">
        <v>38406</v>
      </c>
      <c r="D618" t="s">
        <v>176</v>
      </c>
      <c r="E618">
        <v>77629</v>
      </c>
      <c r="F618" t="s">
        <v>224</v>
      </c>
      <c r="G618" t="s">
        <v>110</v>
      </c>
      <c r="H618" t="s">
        <v>113</v>
      </c>
      <c r="I618">
        <v>500000</v>
      </c>
      <c r="J618" t="s">
        <v>123</v>
      </c>
      <c r="K618" t="s">
        <v>161</v>
      </c>
      <c r="L618" t="s">
        <v>221</v>
      </c>
    </row>
    <row r="619" spans="1:12" x14ac:dyDescent="0.15">
      <c r="A619">
        <v>618</v>
      </c>
      <c r="B619" t="s">
        <v>32</v>
      </c>
      <c r="C619" s="70">
        <v>38384</v>
      </c>
      <c r="D619" t="s">
        <v>177</v>
      </c>
      <c r="E619">
        <v>242934</v>
      </c>
      <c r="F619" t="s">
        <v>224</v>
      </c>
      <c r="G619" t="s">
        <v>111</v>
      </c>
      <c r="H619" t="s">
        <v>113</v>
      </c>
      <c r="I619">
        <v>500000</v>
      </c>
      <c r="J619" t="s">
        <v>124</v>
      </c>
      <c r="K619" t="s">
        <v>157</v>
      </c>
      <c r="L619" t="s">
        <v>270</v>
      </c>
    </row>
    <row r="620" spans="1:12" x14ac:dyDescent="0.15">
      <c r="A620">
        <v>619</v>
      </c>
      <c r="B620" t="s">
        <v>33</v>
      </c>
      <c r="C620" s="70">
        <v>38022</v>
      </c>
      <c r="D620" t="s">
        <v>178</v>
      </c>
      <c r="E620">
        <v>326363</v>
      </c>
      <c r="F620" t="s">
        <v>225</v>
      </c>
      <c r="G620" t="s">
        <v>112</v>
      </c>
      <c r="H620" t="s">
        <v>113</v>
      </c>
      <c r="I620">
        <v>500000</v>
      </c>
      <c r="J620" t="s">
        <v>125</v>
      </c>
      <c r="K620" t="s">
        <v>158</v>
      </c>
      <c r="L620" t="s">
        <v>270</v>
      </c>
    </row>
    <row r="621" spans="1:12" x14ac:dyDescent="0.15">
      <c r="A621">
        <v>620</v>
      </c>
      <c r="B621" t="s">
        <v>34</v>
      </c>
      <c r="C621" s="70">
        <v>38411</v>
      </c>
      <c r="D621" t="s">
        <v>179</v>
      </c>
      <c r="E621">
        <v>175330</v>
      </c>
      <c r="F621" t="s">
        <v>224</v>
      </c>
      <c r="G621" t="s">
        <v>163</v>
      </c>
      <c r="H621" t="s">
        <v>113</v>
      </c>
      <c r="I621">
        <v>500000</v>
      </c>
      <c r="J621" t="s">
        <v>126</v>
      </c>
      <c r="K621" t="s">
        <v>159</v>
      </c>
      <c r="L621" t="s">
        <v>268</v>
      </c>
    </row>
    <row r="622" spans="1:12" x14ac:dyDescent="0.15">
      <c r="A622">
        <v>621</v>
      </c>
      <c r="B622" t="s">
        <v>35</v>
      </c>
      <c r="C622" s="70">
        <v>38399</v>
      </c>
      <c r="D622" t="s">
        <v>180</v>
      </c>
      <c r="E622">
        <v>244034</v>
      </c>
      <c r="F622" t="s">
        <v>224</v>
      </c>
      <c r="G622" t="s">
        <v>106</v>
      </c>
      <c r="H622" t="s">
        <v>113</v>
      </c>
      <c r="I622">
        <v>500000</v>
      </c>
      <c r="J622" t="s">
        <v>127</v>
      </c>
      <c r="K622" t="s">
        <v>160</v>
      </c>
      <c r="L622" t="s">
        <v>268</v>
      </c>
    </row>
    <row r="623" spans="1:12" x14ac:dyDescent="0.15">
      <c r="A623">
        <v>622</v>
      </c>
      <c r="B623" t="s">
        <v>36</v>
      </c>
      <c r="C623" s="70">
        <v>38406</v>
      </c>
      <c r="D623" t="s">
        <v>181</v>
      </c>
      <c r="E623">
        <v>28076</v>
      </c>
      <c r="F623" t="s">
        <v>224</v>
      </c>
      <c r="G623" t="s">
        <v>163</v>
      </c>
      <c r="H623" t="s">
        <v>113</v>
      </c>
      <c r="I623">
        <v>500000</v>
      </c>
      <c r="J623" t="s">
        <v>128</v>
      </c>
      <c r="K623" t="s">
        <v>161</v>
      </c>
      <c r="L623" t="s">
        <v>268</v>
      </c>
    </row>
    <row r="624" spans="1:12" x14ac:dyDescent="0.15">
      <c r="A624">
        <v>623</v>
      </c>
      <c r="B624" t="s">
        <v>37</v>
      </c>
      <c r="C624" s="70">
        <v>38386</v>
      </c>
      <c r="D624" t="s">
        <v>167</v>
      </c>
      <c r="E624">
        <v>333127</v>
      </c>
      <c r="F624" t="s">
        <v>224</v>
      </c>
      <c r="G624" t="s">
        <v>107</v>
      </c>
      <c r="H624" t="s">
        <v>113</v>
      </c>
      <c r="I624">
        <v>500000</v>
      </c>
      <c r="J624" t="s">
        <v>129</v>
      </c>
      <c r="K624" t="s">
        <v>157</v>
      </c>
      <c r="L624" t="s">
        <v>221</v>
      </c>
    </row>
    <row r="625" spans="1:12" x14ac:dyDescent="0.15">
      <c r="A625">
        <v>624</v>
      </c>
      <c r="B625" t="s">
        <v>38</v>
      </c>
      <c r="C625" s="70">
        <v>38752</v>
      </c>
      <c r="D625" t="s">
        <v>168</v>
      </c>
      <c r="E625">
        <v>184822</v>
      </c>
      <c r="F625" t="s">
        <v>226</v>
      </c>
      <c r="G625" t="s">
        <v>108</v>
      </c>
      <c r="H625" t="s">
        <v>115</v>
      </c>
      <c r="I625">
        <v>10002</v>
      </c>
      <c r="J625" t="s">
        <v>130</v>
      </c>
      <c r="K625" t="s">
        <v>158</v>
      </c>
      <c r="L625" t="s">
        <v>268</v>
      </c>
    </row>
    <row r="626" spans="1:12" x14ac:dyDescent="0.15">
      <c r="A626">
        <v>625</v>
      </c>
      <c r="B626" t="s">
        <v>39</v>
      </c>
      <c r="C626" s="70">
        <v>38801</v>
      </c>
      <c r="D626" t="s">
        <v>169</v>
      </c>
      <c r="E626">
        <v>211900</v>
      </c>
      <c r="F626" t="s">
        <v>227</v>
      </c>
      <c r="G626" t="s">
        <v>163</v>
      </c>
      <c r="H626" t="s">
        <v>115</v>
      </c>
      <c r="I626">
        <v>100000</v>
      </c>
      <c r="J626" t="s">
        <v>131</v>
      </c>
      <c r="K626" t="s">
        <v>159</v>
      </c>
      <c r="L626" t="s">
        <v>268</v>
      </c>
    </row>
    <row r="627" spans="1:12" x14ac:dyDescent="0.15">
      <c r="A627">
        <v>626</v>
      </c>
      <c r="B627" t="s">
        <v>40</v>
      </c>
      <c r="C627" s="70">
        <v>38807</v>
      </c>
      <c r="D627" t="s">
        <v>170</v>
      </c>
      <c r="E627">
        <v>301170</v>
      </c>
      <c r="F627" t="s">
        <v>227</v>
      </c>
      <c r="G627" t="s">
        <v>107</v>
      </c>
      <c r="H627" t="s">
        <v>115</v>
      </c>
      <c r="I627">
        <v>100001</v>
      </c>
      <c r="J627" t="s">
        <v>132</v>
      </c>
      <c r="K627" t="s">
        <v>160</v>
      </c>
      <c r="L627" t="s">
        <v>270</v>
      </c>
    </row>
    <row r="628" spans="1:12" x14ac:dyDescent="0.15">
      <c r="A628">
        <v>627</v>
      </c>
      <c r="B628" t="s">
        <v>41</v>
      </c>
      <c r="C628" s="70">
        <v>38799</v>
      </c>
      <c r="D628" t="s">
        <v>171</v>
      </c>
      <c r="E628">
        <v>80694</v>
      </c>
      <c r="F628" t="s">
        <v>227</v>
      </c>
      <c r="G628" t="s">
        <v>108</v>
      </c>
      <c r="H628" t="s">
        <v>115</v>
      </c>
      <c r="I628">
        <v>100002</v>
      </c>
      <c r="J628" t="s">
        <v>133</v>
      </c>
      <c r="K628" t="s">
        <v>161</v>
      </c>
      <c r="L628" t="s">
        <v>270</v>
      </c>
    </row>
    <row r="629" spans="1:12" x14ac:dyDescent="0.15">
      <c r="A629">
        <v>628</v>
      </c>
      <c r="B629" t="s">
        <v>42</v>
      </c>
      <c r="C629" s="70">
        <v>38800</v>
      </c>
      <c r="D629" t="s">
        <v>172</v>
      </c>
      <c r="E629">
        <v>48610</v>
      </c>
      <c r="F629" t="s">
        <v>227</v>
      </c>
      <c r="G629" t="s">
        <v>106</v>
      </c>
      <c r="H629" t="s">
        <v>115</v>
      </c>
      <c r="I629">
        <v>100003</v>
      </c>
      <c r="J629" t="s">
        <v>134</v>
      </c>
      <c r="K629" t="s">
        <v>161</v>
      </c>
      <c r="L629" t="s">
        <v>268</v>
      </c>
    </row>
    <row r="630" spans="1:12" x14ac:dyDescent="0.15">
      <c r="A630">
        <v>629</v>
      </c>
      <c r="B630" t="s">
        <v>43</v>
      </c>
      <c r="C630" s="70">
        <v>38801</v>
      </c>
      <c r="D630" t="s">
        <v>173</v>
      </c>
      <c r="E630">
        <v>75670</v>
      </c>
      <c r="F630" t="s">
        <v>227</v>
      </c>
      <c r="G630" t="s">
        <v>111</v>
      </c>
      <c r="H630" t="s">
        <v>115</v>
      </c>
      <c r="I630">
        <v>500000</v>
      </c>
      <c r="J630" t="s">
        <v>135</v>
      </c>
      <c r="K630" t="s">
        <v>157</v>
      </c>
      <c r="L630" t="s">
        <v>270</v>
      </c>
    </row>
    <row r="631" spans="1:12" x14ac:dyDescent="0.15">
      <c r="A631">
        <v>630</v>
      </c>
      <c r="B631" t="s">
        <v>44</v>
      </c>
      <c r="C631" s="70">
        <v>38802</v>
      </c>
      <c r="D631" t="s">
        <v>174</v>
      </c>
      <c r="E631">
        <v>382542</v>
      </c>
      <c r="F631" t="s">
        <v>227</v>
      </c>
      <c r="G631" t="s">
        <v>112</v>
      </c>
      <c r="H631" t="s">
        <v>115</v>
      </c>
      <c r="I631">
        <v>500000</v>
      </c>
      <c r="J631" t="s">
        <v>136</v>
      </c>
      <c r="K631" t="s">
        <v>158</v>
      </c>
      <c r="L631" t="s">
        <v>268</v>
      </c>
    </row>
    <row r="632" spans="1:12" x14ac:dyDescent="0.15">
      <c r="A632">
        <v>631</v>
      </c>
      <c r="B632" t="s">
        <v>45</v>
      </c>
      <c r="C632" s="70">
        <v>38803</v>
      </c>
      <c r="D632" t="s">
        <v>175</v>
      </c>
      <c r="E632">
        <v>137657</v>
      </c>
      <c r="F632" t="s">
        <v>227</v>
      </c>
      <c r="G632" t="s">
        <v>163</v>
      </c>
      <c r="H632" t="s">
        <v>115</v>
      </c>
      <c r="I632">
        <v>500000</v>
      </c>
      <c r="J632" t="s">
        <v>137</v>
      </c>
      <c r="K632" t="s">
        <v>159</v>
      </c>
      <c r="L632" t="s">
        <v>268</v>
      </c>
    </row>
    <row r="633" spans="1:12" x14ac:dyDescent="0.15">
      <c r="A633">
        <v>632</v>
      </c>
      <c r="B633" t="s">
        <v>46</v>
      </c>
      <c r="C633" s="70">
        <v>38804</v>
      </c>
      <c r="D633" t="s">
        <v>176</v>
      </c>
      <c r="E633">
        <v>203774</v>
      </c>
      <c r="F633" t="s">
        <v>227</v>
      </c>
      <c r="G633" t="s">
        <v>107</v>
      </c>
      <c r="H633" t="s">
        <v>115</v>
      </c>
      <c r="I633">
        <v>500000</v>
      </c>
      <c r="J633" t="s">
        <v>138</v>
      </c>
      <c r="K633" t="s">
        <v>160</v>
      </c>
      <c r="L633" t="s">
        <v>270</v>
      </c>
    </row>
    <row r="634" spans="1:12" x14ac:dyDescent="0.15">
      <c r="A634">
        <v>633</v>
      </c>
      <c r="B634" t="s">
        <v>47</v>
      </c>
      <c r="C634" s="70">
        <v>38805</v>
      </c>
      <c r="D634" t="s">
        <v>177</v>
      </c>
      <c r="E634">
        <v>434414</v>
      </c>
      <c r="F634" t="s">
        <v>227</v>
      </c>
      <c r="G634" t="s">
        <v>108</v>
      </c>
      <c r="H634" t="s">
        <v>113</v>
      </c>
      <c r="I634">
        <v>500000</v>
      </c>
      <c r="J634" t="s">
        <v>139</v>
      </c>
      <c r="K634" t="s">
        <v>161</v>
      </c>
      <c r="L634" t="s">
        <v>268</v>
      </c>
    </row>
    <row r="635" spans="1:12" x14ac:dyDescent="0.15">
      <c r="A635">
        <v>634</v>
      </c>
      <c r="B635" t="s">
        <v>48</v>
      </c>
      <c r="C635" s="70">
        <v>38806</v>
      </c>
      <c r="D635" t="s">
        <v>177</v>
      </c>
      <c r="E635">
        <v>262665</v>
      </c>
      <c r="F635" t="s">
        <v>227</v>
      </c>
      <c r="G635" t="s">
        <v>106</v>
      </c>
      <c r="H635" t="s">
        <v>113</v>
      </c>
      <c r="I635">
        <v>500000</v>
      </c>
      <c r="J635" t="s">
        <v>140</v>
      </c>
      <c r="K635" t="s">
        <v>157</v>
      </c>
      <c r="L635" t="s">
        <v>268</v>
      </c>
    </row>
    <row r="636" spans="1:12" x14ac:dyDescent="0.15">
      <c r="A636">
        <v>635</v>
      </c>
      <c r="B636" t="s">
        <v>49</v>
      </c>
      <c r="C636" s="70">
        <v>38807</v>
      </c>
      <c r="D636" t="s">
        <v>177</v>
      </c>
      <c r="E636">
        <v>111488</v>
      </c>
      <c r="F636" t="s">
        <v>227</v>
      </c>
      <c r="G636" t="s">
        <v>109</v>
      </c>
      <c r="H636" t="s">
        <v>113</v>
      </c>
      <c r="I636">
        <v>500000</v>
      </c>
      <c r="J636" t="s">
        <v>121</v>
      </c>
      <c r="K636" t="s">
        <v>158</v>
      </c>
      <c r="L636" t="s">
        <v>270</v>
      </c>
    </row>
    <row r="637" spans="1:12" x14ac:dyDescent="0.15">
      <c r="A637">
        <v>636</v>
      </c>
      <c r="B637" t="s">
        <v>50</v>
      </c>
      <c r="C637" s="70">
        <v>38808</v>
      </c>
      <c r="D637" t="s">
        <v>177</v>
      </c>
      <c r="E637">
        <v>465106</v>
      </c>
      <c r="F637" t="s">
        <v>230</v>
      </c>
      <c r="G637" t="s">
        <v>107</v>
      </c>
      <c r="H637" t="s">
        <v>113</v>
      </c>
      <c r="I637">
        <v>500000</v>
      </c>
      <c r="J637" t="s">
        <v>122</v>
      </c>
      <c r="K637" t="s">
        <v>159</v>
      </c>
      <c r="L637" t="s">
        <v>270</v>
      </c>
    </row>
    <row r="638" spans="1:12" x14ac:dyDescent="0.15">
      <c r="A638">
        <v>637</v>
      </c>
      <c r="B638" t="s">
        <v>51</v>
      </c>
      <c r="C638" s="70">
        <v>38809</v>
      </c>
      <c r="D638" t="s">
        <v>177</v>
      </c>
      <c r="E638">
        <v>64084</v>
      </c>
      <c r="F638" t="s">
        <v>230</v>
      </c>
      <c r="G638" t="s">
        <v>110</v>
      </c>
      <c r="H638" t="s">
        <v>114</v>
      </c>
      <c r="I638">
        <v>100000</v>
      </c>
      <c r="J638" t="s">
        <v>123</v>
      </c>
      <c r="K638" t="s">
        <v>160</v>
      </c>
      <c r="L638" t="s">
        <v>268</v>
      </c>
    </row>
    <row r="639" spans="1:12" x14ac:dyDescent="0.15">
      <c r="A639">
        <v>638</v>
      </c>
      <c r="B639" t="s">
        <v>52</v>
      </c>
      <c r="C639" s="70">
        <v>38810</v>
      </c>
      <c r="D639" t="s">
        <v>177</v>
      </c>
      <c r="E639">
        <v>78589</v>
      </c>
      <c r="F639" t="s">
        <v>230</v>
      </c>
      <c r="G639" t="s">
        <v>111</v>
      </c>
      <c r="H639" t="s">
        <v>115</v>
      </c>
      <c r="I639">
        <v>10000</v>
      </c>
      <c r="J639" t="s">
        <v>124</v>
      </c>
      <c r="K639" t="s">
        <v>161</v>
      </c>
      <c r="L639" t="s">
        <v>268</v>
      </c>
    </row>
    <row r="640" spans="1:12" x14ac:dyDescent="0.15">
      <c r="A640">
        <v>639</v>
      </c>
      <c r="B640" t="s">
        <v>53</v>
      </c>
      <c r="C640" s="70">
        <v>38811</v>
      </c>
      <c r="D640" t="s">
        <v>168</v>
      </c>
      <c r="E640">
        <v>411858</v>
      </c>
      <c r="F640" t="s">
        <v>230</v>
      </c>
      <c r="G640" t="s">
        <v>112</v>
      </c>
      <c r="H640" t="s">
        <v>115</v>
      </c>
      <c r="I640">
        <v>10001</v>
      </c>
      <c r="J640" t="s">
        <v>125</v>
      </c>
      <c r="K640" t="s">
        <v>157</v>
      </c>
      <c r="L640" t="s">
        <v>270</v>
      </c>
    </row>
    <row r="641" spans="1:12" x14ac:dyDescent="0.15">
      <c r="A641">
        <v>640</v>
      </c>
      <c r="B641" t="s">
        <v>54</v>
      </c>
      <c r="C641" s="70">
        <v>37998</v>
      </c>
      <c r="D641" t="s">
        <v>169</v>
      </c>
      <c r="E641">
        <v>3583</v>
      </c>
      <c r="F641" t="s">
        <v>222</v>
      </c>
      <c r="G641" t="s">
        <v>163</v>
      </c>
      <c r="H641" t="s">
        <v>115</v>
      </c>
      <c r="I641">
        <v>10002</v>
      </c>
      <c r="J641" t="s">
        <v>126</v>
      </c>
      <c r="K641" t="s">
        <v>158</v>
      </c>
      <c r="L641" t="s">
        <v>270</v>
      </c>
    </row>
    <row r="642" spans="1:12" x14ac:dyDescent="0.15">
      <c r="A642">
        <v>641</v>
      </c>
      <c r="B642" t="s">
        <v>26</v>
      </c>
      <c r="C642" s="70">
        <v>37989</v>
      </c>
      <c r="D642" t="s">
        <v>170</v>
      </c>
      <c r="E642">
        <v>334633</v>
      </c>
      <c r="F642" t="s">
        <v>222</v>
      </c>
      <c r="G642" t="s">
        <v>107</v>
      </c>
      <c r="H642" t="s">
        <v>115</v>
      </c>
      <c r="I642">
        <v>10002</v>
      </c>
      <c r="J642" t="s">
        <v>136</v>
      </c>
      <c r="K642" t="s">
        <v>161</v>
      </c>
      <c r="L642" t="s">
        <v>269</v>
      </c>
    </row>
    <row r="643" spans="1:12" x14ac:dyDescent="0.15">
      <c r="A643">
        <v>642</v>
      </c>
      <c r="B643" t="s">
        <v>27</v>
      </c>
      <c r="C643" s="70">
        <v>38001</v>
      </c>
      <c r="D643" t="s">
        <v>171</v>
      </c>
      <c r="E643">
        <v>475895</v>
      </c>
      <c r="F643" t="s">
        <v>222</v>
      </c>
      <c r="G643" t="s">
        <v>108</v>
      </c>
      <c r="H643" t="s">
        <v>114</v>
      </c>
      <c r="I643">
        <v>100000</v>
      </c>
      <c r="J643" t="s">
        <v>137</v>
      </c>
      <c r="K643" t="s">
        <v>157</v>
      </c>
      <c r="L643" t="s">
        <v>269</v>
      </c>
    </row>
    <row r="644" spans="1:12" x14ac:dyDescent="0.15">
      <c r="A644">
        <v>643</v>
      </c>
      <c r="B644" t="s">
        <v>28</v>
      </c>
      <c r="C644" s="70">
        <v>38011</v>
      </c>
      <c r="D644" t="s">
        <v>171</v>
      </c>
      <c r="E644">
        <v>284558</v>
      </c>
      <c r="F644" t="s">
        <v>222</v>
      </c>
      <c r="G644" t="s">
        <v>106</v>
      </c>
      <c r="H644" t="s">
        <v>114</v>
      </c>
      <c r="I644">
        <v>100001</v>
      </c>
      <c r="J644" t="s">
        <v>120</v>
      </c>
      <c r="K644" t="s">
        <v>158</v>
      </c>
      <c r="L644" t="s">
        <v>268</v>
      </c>
    </row>
    <row r="645" spans="1:12" x14ac:dyDescent="0.15">
      <c r="A645">
        <v>644</v>
      </c>
      <c r="B645" t="s">
        <v>29</v>
      </c>
      <c r="C645" s="70">
        <v>37998</v>
      </c>
      <c r="D645" t="s">
        <v>171</v>
      </c>
      <c r="E645">
        <v>217563</v>
      </c>
      <c r="F645" t="s">
        <v>222</v>
      </c>
      <c r="G645" t="s">
        <v>109</v>
      </c>
      <c r="H645" t="s">
        <v>114</v>
      </c>
      <c r="I645">
        <v>100002</v>
      </c>
      <c r="J645" t="s">
        <v>121</v>
      </c>
      <c r="K645" t="s">
        <v>159</v>
      </c>
      <c r="L645" t="s">
        <v>270</v>
      </c>
    </row>
    <row r="646" spans="1:12" x14ac:dyDescent="0.15">
      <c r="A646">
        <v>645</v>
      </c>
      <c r="B646" t="s">
        <v>30</v>
      </c>
      <c r="C646" s="70">
        <v>37989</v>
      </c>
      <c r="D646" t="s">
        <v>171</v>
      </c>
      <c r="E646">
        <v>435256</v>
      </c>
      <c r="F646" t="s">
        <v>222</v>
      </c>
      <c r="G646" t="s">
        <v>107</v>
      </c>
      <c r="H646" t="s">
        <v>114</v>
      </c>
      <c r="I646">
        <v>100003</v>
      </c>
      <c r="J646" t="s">
        <v>122</v>
      </c>
      <c r="K646" t="s">
        <v>160</v>
      </c>
      <c r="L646" t="s">
        <v>221</v>
      </c>
    </row>
    <row r="647" spans="1:12" x14ac:dyDescent="0.15">
      <c r="A647">
        <v>646</v>
      </c>
      <c r="B647" t="s">
        <v>31</v>
      </c>
      <c r="C647" s="70">
        <v>38001</v>
      </c>
      <c r="D647" t="s">
        <v>176</v>
      </c>
      <c r="E647">
        <v>33465</v>
      </c>
      <c r="F647" t="s">
        <v>222</v>
      </c>
      <c r="G647" t="s">
        <v>110</v>
      </c>
      <c r="H647" t="s">
        <v>113</v>
      </c>
      <c r="I647">
        <v>500000</v>
      </c>
      <c r="J647" t="s">
        <v>123</v>
      </c>
      <c r="K647" t="s">
        <v>161</v>
      </c>
      <c r="L647" t="s">
        <v>221</v>
      </c>
    </row>
    <row r="648" spans="1:12" x14ac:dyDescent="0.15">
      <c r="A648">
        <v>647</v>
      </c>
      <c r="B648" t="s">
        <v>32</v>
      </c>
      <c r="C648" s="70">
        <v>38011</v>
      </c>
      <c r="D648" t="s">
        <v>177</v>
      </c>
      <c r="E648">
        <v>382458</v>
      </c>
      <c r="F648" t="s">
        <v>222</v>
      </c>
      <c r="G648" t="s">
        <v>111</v>
      </c>
      <c r="H648" t="s">
        <v>113</v>
      </c>
      <c r="I648">
        <v>500000</v>
      </c>
      <c r="J648" t="s">
        <v>124</v>
      </c>
      <c r="K648" t="s">
        <v>157</v>
      </c>
      <c r="L648" t="s">
        <v>270</v>
      </c>
    </row>
    <row r="649" spans="1:12" x14ac:dyDescent="0.15">
      <c r="A649">
        <v>648</v>
      </c>
      <c r="B649" t="s">
        <v>33</v>
      </c>
      <c r="C649" s="70">
        <v>37998</v>
      </c>
      <c r="D649" t="s">
        <v>178</v>
      </c>
      <c r="E649">
        <v>78364</v>
      </c>
      <c r="F649" t="s">
        <v>222</v>
      </c>
      <c r="G649" t="s">
        <v>112</v>
      </c>
      <c r="H649" t="s">
        <v>113</v>
      </c>
      <c r="I649">
        <v>500000</v>
      </c>
      <c r="J649" t="s">
        <v>125</v>
      </c>
      <c r="K649" t="s">
        <v>158</v>
      </c>
      <c r="L649" t="s">
        <v>270</v>
      </c>
    </row>
    <row r="650" spans="1:12" x14ac:dyDescent="0.15">
      <c r="A650">
        <v>649</v>
      </c>
      <c r="B650" t="s">
        <v>34</v>
      </c>
      <c r="C650" s="70">
        <v>37989</v>
      </c>
      <c r="D650" t="s">
        <v>179</v>
      </c>
      <c r="E650">
        <v>241238</v>
      </c>
      <c r="F650" t="s">
        <v>222</v>
      </c>
      <c r="G650" t="s">
        <v>163</v>
      </c>
      <c r="H650" t="s">
        <v>113</v>
      </c>
      <c r="I650">
        <v>500000</v>
      </c>
      <c r="J650" t="s">
        <v>126</v>
      </c>
      <c r="K650" t="s">
        <v>159</v>
      </c>
      <c r="L650" t="s">
        <v>268</v>
      </c>
    </row>
    <row r="651" spans="1:12" x14ac:dyDescent="0.15">
      <c r="A651">
        <v>650</v>
      </c>
      <c r="B651" t="s">
        <v>35</v>
      </c>
      <c r="C651" s="70">
        <v>38001</v>
      </c>
      <c r="D651" t="s">
        <v>180</v>
      </c>
      <c r="E651">
        <v>57535</v>
      </c>
      <c r="F651" t="s">
        <v>222</v>
      </c>
      <c r="G651" t="s">
        <v>106</v>
      </c>
      <c r="H651" t="s">
        <v>113</v>
      </c>
      <c r="I651">
        <v>500000</v>
      </c>
      <c r="J651" t="s">
        <v>127</v>
      </c>
      <c r="K651" t="s">
        <v>160</v>
      </c>
      <c r="L651" t="s">
        <v>268</v>
      </c>
    </row>
    <row r="652" spans="1:12" x14ac:dyDescent="0.15">
      <c r="A652">
        <v>651</v>
      </c>
      <c r="B652" t="s">
        <v>36</v>
      </c>
      <c r="C652" s="70">
        <v>38011</v>
      </c>
      <c r="D652" t="s">
        <v>181</v>
      </c>
      <c r="E652">
        <v>72599</v>
      </c>
      <c r="F652" t="s">
        <v>222</v>
      </c>
      <c r="G652" t="s">
        <v>163</v>
      </c>
      <c r="H652" t="s">
        <v>113</v>
      </c>
      <c r="I652">
        <v>500000</v>
      </c>
      <c r="J652" t="s">
        <v>128</v>
      </c>
      <c r="K652" t="s">
        <v>161</v>
      </c>
      <c r="L652" t="s">
        <v>268</v>
      </c>
    </row>
    <row r="653" spans="1:12" x14ac:dyDescent="0.15">
      <c r="A653">
        <v>652</v>
      </c>
      <c r="B653" t="s">
        <v>37</v>
      </c>
      <c r="C653" s="70">
        <v>37998</v>
      </c>
      <c r="D653" t="s">
        <v>167</v>
      </c>
      <c r="E653">
        <v>255699</v>
      </c>
      <c r="F653" t="s">
        <v>222</v>
      </c>
      <c r="G653" t="s">
        <v>107</v>
      </c>
      <c r="H653" t="s">
        <v>113</v>
      </c>
      <c r="I653">
        <v>500000</v>
      </c>
      <c r="J653" t="s">
        <v>129</v>
      </c>
      <c r="K653" t="s">
        <v>157</v>
      </c>
      <c r="L653" t="s">
        <v>221</v>
      </c>
    </row>
    <row r="654" spans="1:12" x14ac:dyDescent="0.15">
      <c r="A654">
        <v>653</v>
      </c>
      <c r="B654" t="s">
        <v>38</v>
      </c>
      <c r="C654" s="70">
        <v>37989</v>
      </c>
      <c r="D654" t="s">
        <v>168</v>
      </c>
      <c r="E654">
        <v>274941</v>
      </c>
      <c r="F654" t="s">
        <v>222</v>
      </c>
      <c r="G654" t="s">
        <v>108</v>
      </c>
      <c r="H654" t="s">
        <v>115</v>
      </c>
      <c r="I654">
        <v>10002</v>
      </c>
      <c r="J654" t="s">
        <v>130</v>
      </c>
      <c r="K654" t="s">
        <v>158</v>
      </c>
      <c r="L654" t="s">
        <v>268</v>
      </c>
    </row>
    <row r="655" spans="1:12" x14ac:dyDescent="0.15">
      <c r="A655">
        <v>654</v>
      </c>
      <c r="B655" t="s">
        <v>39</v>
      </c>
      <c r="C655" s="70">
        <v>38001</v>
      </c>
      <c r="D655" t="s">
        <v>169</v>
      </c>
      <c r="E655">
        <v>395430</v>
      </c>
      <c r="F655" t="s">
        <v>222</v>
      </c>
      <c r="G655" t="s">
        <v>163</v>
      </c>
      <c r="H655" t="s">
        <v>115</v>
      </c>
      <c r="I655">
        <v>100000</v>
      </c>
      <c r="J655" t="s">
        <v>131</v>
      </c>
      <c r="K655" t="s">
        <v>159</v>
      </c>
      <c r="L655" t="s">
        <v>268</v>
      </c>
    </row>
    <row r="656" spans="1:12" x14ac:dyDescent="0.15">
      <c r="A656">
        <v>655</v>
      </c>
      <c r="B656" t="s">
        <v>40</v>
      </c>
      <c r="C656" s="70">
        <v>37998</v>
      </c>
      <c r="D656" t="s">
        <v>170</v>
      </c>
      <c r="E656">
        <v>77299</v>
      </c>
      <c r="F656" t="s">
        <v>222</v>
      </c>
      <c r="G656" t="s">
        <v>107</v>
      </c>
      <c r="H656" t="s">
        <v>115</v>
      </c>
      <c r="I656">
        <v>100001</v>
      </c>
      <c r="J656" t="s">
        <v>132</v>
      </c>
      <c r="K656" t="s">
        <v>160</v>
      </c>
      <c r="L656" t="s">
        <v>270</v>
      </c>
    </row>
    <row r="657" spans="1:12" x14ac:dyDescent="0.15">
      <c r="A657">
        <v>656</v>
      </c>
      <c r="B657" t="s">
        <v>41</v>
      </c>
      <c r="C657" s="70">
        <v>37989</v>
      </c>
      <c r="D657" t="s">
        <v>171</v>
      </c>
      <c r="E657">
        <v>31796</v>
      </c>
      <c r="F657" t="s">
        <v>222</v>
      </c>
      <c r="G657" t="s">
        <v>108</v>
      </c>
      <c r="H657" t="s">
        <v>115</v>
      </c>
      <c r="I657">
        <v>100002</v>
      </c>
      <c r="J657" t="s">
        <v>133</v>
      </c>
      <c r="K657" t="s">
        <v>161</v>
      </c>
      <c r="L657" t="s">
        <v>270</v>
      </c>
    </row>
    <row r="658" spans="1:12" x14ac:dyDescent="0.15">
      <c r="A658">
        <v>657</v>
      </c>
      <c r="B658" t="s">
        <v>42</v>
      </c>
      <c r="C658" s="70">
        <v>38001</v>
      </c>
      <c r="D658" t="s">
        <v>172</v>
      </c>
      <c r="E658">
        <v>499561</v>
      </c>
      <c r="F658" t="s">
        <v>222</v>
      </c>
      <c r="G658" t="s">
        <v>106</v>
      </c>
      <c r="H658" t="s">
        <v>115</v>
      </c>
      <c r="I658">
        <v>100003</v>
      </c>
      <c r="J658" t="s">
        <v>134</v>
      </c>
      <c r="K658" t="s">
        <v>161</v>
      </c>
      <c r="L658" t="s">
        <v>268</v>
      </c>
    </row>
    <row r="659" spans="1:12" x14ac:dyDescent="0.15">
      <c r="A659">
        <v>658</v>
      </c>
      <c r="B659" t="s">
        <v>43</v>
      </c>
      <c r="C659" s="70">
        <v>38011</v>
      </c>
      <c r="D659" t="s">
        <v>173</v>
      </c>
      <c r="E659">
        <v>327570</v>
      </c>
      <c r="F659" t="s">
        <v>222</v>
      </c>
      <c r="G659" t="s">
        <v>111</v>
      </c>
      <c r="H659" t="s">
        <v>115</v>
      </c>
      <c r="I659">
        <v>500000</v>
      </c>
      <c r="J659" t="s">
        <v>135</v>
      </c>
      <c r="K659" t="s">
        <v>157</v>
      </c>
      <c r="L659" t="s">
        <v>270</v>
      </c>
    </row>
    <row r="660" spans="1:12" x14ac:dyDescent="0.15">
      <c r="A660">
        <v>659</v>
      </c>
      <c r="B660" t="s">
        <v>44</v>
      </c>
      <c r="C660" s="70">
        <v>38369</v>
      </c>
      <c r="D660" t="s">
        <v>174</v>
      </c>
      <c r="E660">
        <v>421689</v>
      </c>
      <c r="F660" t="s">
        <v>223</v>
      </c>
      <c r="G660" t="s">
        <v>112</v>
      </c>
      <c r="H660" t="s">
        <v>115</v>
      </c>
      <c r="I660">
        <v>500000</v>
      </c>
      <c r="J660" t="s">
        <v>136</v>
      </c>
      <c r="K660" t="s">
        <v>158</v>
      </c>
      <c r="L660" t="s">
        <v>268</v>
      </c>
    </row>
    <row r="661" spans="1:12" x14ac:dyDescent="0.15">
      <c r="A661">
        <v>660</v>
      </c>
      <c r="B661" t="s">
        <v>45</v>
      </c>
      <c r="C661" s="70">
        <v>38406</v>
      </c>
      <c r="D661" t="s">
        <v>175</v>
      </c>
      <c r="E661">
        <v>365506</v>
      </c>
      <c r="F661" t="s">
        <v>224</v>
      </c>
      <c r="G661" t="s">
        <v>163</v>
      </c>
      <c r="H661" t="s">
        <v>115</v>
      </c>
      <c r="I661">
        <v>500000</v>
      </c>
      <c r="J661" t="s">
        <v>137</v>
      </c>
      <c r="K661" t="s">
        <v>159</v>
      </c>
      <c r="L661" t="s">
        <v>268</v>
      </c>
    </row>
    <row r="662" spans="1:12" x14ac:dyDescent="0.15">
      <c r="A662">
        <v>661</v>
      </c>
      <c r="B662" t="s">
        <v>46</v>
      </c>
      <c r="C662" s="70">
        <v>38384</v>
      </c>
      <c r="D662" t="s">
        <v>176</v>
      </c>
      <c r="E662">
        <v>387226</v>
      </c>
      <c r="F662" t="s">
        <v>224</v>
      </c>
      <c r="G662" t="s">
        <v>107</v>
      </c>
      <c r="H662" t="s">
        <v>115</v>
      </c>
      <c r="I662">
        <v>500000</v>
      </c>
      <c r="J662" t="s">
        <v>138</v>
      </c>
      <c r="K662" t="s">
        <v>160</v>
      </c>
      <c r="L662" t="s">
        <v>270</v>
      </c>
    </row>
    <row r="663" spans="1:12" x14ac:dyDescent="0.15">
      <c r="A663">
        <v>662</v>
      </c>
      <c r="B663" t="s">
        <v>47</v>
      </c>
      <c r="C663" s="70">
        <v>38022</v>
      </c>
      <c r="D663" t="s">
        <v>177</v>
      </c>
      <c r="E663">
        <v>125103</v>
      </c>
      <c r="F663" t="s">
        <v>225</v>
      </c>
      <c r="G663" t="s">
        <v>108</v>
      </c>
      <c r="H663" t="s">
        <v>113</v>
      </c>
      <c r="I663">
        <v>500000</v>
      </c>
      <c r="J663" t="s">
        <v>139</v>
      </c>
      <c r="K663" t="s">
        <v>161</v>
      </c>
      <c r="L663" t="s">
        <v>268</v>
      </c>
    </row>
    <row r="664" spans="1:12" x14ac:dyDescent="0.15">
      <c r="A664">
        <v>663</v>
      </c>
      <c r="B664" t="s">
        <v>48</v>
      </c>
      <c r="C664" s="70">
        <v>38411</v>
      </c>
      <c r="D664" t="s">
        <v>178</v>
      </c>
      <c r="E664">
        <v>479558</v>
      </c>
      <c r="F664" t="s">
        <v>224</v>
      </c>
      <c r="G664" t="s">
        <v>106</v>
      </c>
      <c r="H664" t="s">
        <v>113</v>
      </c>
      <c r="I664">
        <v>500000</v>
      </c>
      <c r="J664" t="s">
        <v>140</v>
      </c>
      <c r="K664" t="s">
        <v>157</v>
      </c>
      <c r="L664" t="s">
        <v>268</v>
      </c>
    </row>
    <row r="665" spans="1:12" x14ac:dyDescent="0.15">
      <c r="A665">
        <v>664</v>
      </c>
      <c r="B665" t="s">
        <v>49</v>
      </c>
      <c r="C665" s="70">
        <v>38399</v>
      </c>
      <c r="D665" t="s">
        <v>179</v>
      </c>
      <c r="E665">
        <v>74389</v>
      </c>
      <c r="F665" t="s">
        <v>224</v>
      </c>
      <c r="G665" t="s">
        <v>109</v>
      </c>
      <c r="H665" t="s">
        <v>113</v>
      </c>
      <c r="I665">
        <v>500000</v>
      </c>
      <c r="J665" t="s">
        <v>121</v>
      </c>
      <c r="K665" t="s">
        <v>158</v>
      </c>
      <c r="L665" t="s">
        <v>270</v>
      </c>
    </row>
    <row r="666" spans="1:12" x14ac:dyDescent="0.15">
      <c r="A666">
        <v>665</v>
      </c>
      <c r="B666" t="s">
        <v>50</v>
      </c>
      <c r="C666" s="70">
        <v>38406</v>
      </c>
      <c r="D666" t="s">
        <v>180</v>
      </c>
      <c r="E666">
        <v>177965</v>
      </c>
      <c r="F666" t="s">
        <v>224</v>
      </c>
      <c r="G666" t="s">
        <v>107</v>
      </c>
      <c r="H666" t="s">
        <v>113</v>
      </c>
      <c r="I666">
        <v>500000</v>
      </c>
      <c r="J666" t="s">
        <v>122</v>
      </c>
      <c r="K666" t="s">
        <v>159</v>
      </c>
      <c r="L666" t="s">
        <v>270</v>
      </c>
    </row>
    <row r="667" spans="1:12" x14ac:dyDescent="0.15">
      <c r="A667">
        <v>666</v>
      </c>
      <c r="B667" t="s">
        <v>51</v>
      </c>
      <c r="C667" s="70">
        <v>38386</v>
      </c>
      <c r="D667" t="s">
        <v>181</v>
      </c>
      <c r="E667">
        <v>363899</v>
      </c>
      <c r="F667" t="s">
        <v>224</v>
      </c>
      <c r="G667" t="s">
        <v>110</v>
      </c>
      <c r="H667" t="s">
        <v>114</v>
      </c>
      <c r="I667">
        <v>100000</v>
      </c>
      <c r="J667" t="s">
        <v>123</v>
      </c>
      <c r="K667" t="s">
        <v>160</v>
      </c>
      <c r="L667" t="s">
        <v>268</v>
      </c>
    </row>
    <row r="668" spans="1:12" x14ac:dyDescent="0.15">
      <c r="A668">
        <v>667</v>
      </c>
      <c r="B668" t="s">
        <v>52</v>
      </c>
      <c r="C668" s="70">
        <v>38752</v>
      </c>
      <c r="D668" t="s">
        <v>167</v>
      </c>
      <c r="E668">
        <v>368980</v>
      </c>
      <c r="F668" t="s">
        <v>226</v>
      </c>
      <c r="G668" t="s">
        <v>111</v>
      </c>
      <c r="H668" t="s">
        <v>115</v>
      </c>
      <c r="I668">
        <v>10000</v>
      </c>
      <c r="J668" t="s">
        <v>124</v>
      </c>
      <c r="K668" t="s">
        <v>161</v>
      </c>
      <c r="L668" t="s">
        <v>268</v>
      </c>
    </row>
    <row r="669" spans="1:12" x14ac:dyDescent="0.15">
      <c r="A669">
        <v>668</v>
      </c>
      <c r="B669" t="s">
        <v>53</v>
      </c>
      <c r="C669" s="70">
        <v>38801</v>
      </c>
      <c r="D669" t="s">
        <v>168</v>
      </c>
      <c r="E669">
        <v>372732</v>
      </c>
      <c r="F669" t="s">
        <v>227</v>
      </c>
      <c r="G669" t="s">
        <v>112</v>
      </c>
      <c r="H669" t="s">
        <v>115</v>
      </c>
      <c r="I669">
        <v>10001</v>
      </c>
      <c r="J669" t="s">
        <v>125</v>
      </c>
      <c r="K669" t="s">
        <v>157</v>
      </c>
      <c r="L669" t="s">
        <v>270</v>
      </c>
    </row>
    <row r="670" spans="1:12" x14ac:dyDescent="0.15">
      <c r="A670">
        <v>669</v>
      </c>
      <c r="B670" t="s">
        <v>54</v>
      </c>
      <c r="C670" s="70">
        <v>38807</v>
      </c>
      <c r="D670" t="s">
        <v>169</v>
      </c>
      <c r="E670">
        <v>312967</v>
      </c>
      <c r="F670" t="s">
        <v>227</v>
      </c>
      <c r="G670" t="s">
        <v>163</v>
      </c>
      <c r="H670" t="s">
        <v>115</v>
      </c>
      <c r="I670">
        <v>10002</v>
      </c>
      <c r="J670" t="s">
        <v>126</v>
      </c>
      <c r="K670" t="s">
        <v>158</v>
      </c>
      <c r="L670" t="s">
        <v>270</v>
      </c>
    </row>
    <row r="671" spans="1:12" x14ac:dyDescent="0.15">
      <c r="A671">
        <v>670</v>
      </c>
      <c r="B671" t="s">
        <v>26</v>
      </c>
      <c r="C671" s="70">
        <v>38799</v>
      </c>
      <c r="D671" t="s">
        <v>170</v>
      </c>
      <c r="E671">
        <v>421515</v>
      </c>
      <c r="F671" t="s">
        <v>227</v>
      </c>
      <c r="G671" t="s">
        <v>107</v>
      </c>
      <c r="H671" t="s">
        <v>115</v>
      </c>
      <c r="I671">
        <v>10002</v>
      </c>
      <c r="J671" t="s">
        <v>136</v>
      </c>
      <c r="K671" t="s">
        <v>161</v>
      </c>
      <c r="L671" t="s">
        <v>269</v>
      </c>
    </row>
    <row r="672" spans="1:12" x14ac:dyDescent="0.15">
      <c r="A672">
        <v>671</v>
      </c>
      <c r="B672" t="s">
        <v>27</v>
      </c>
      <c r="C672" s="70">
        <v>38065</v>
      </c>
      <c r="D672" t="s">
        <v>170</v>
      </c>
      <c r="E672">
        <v>364044</v>
      </c>
      <c r="F672" t="s">
        <v>228</v>
      </c>
      <c r="G672" t="s">
        <v>108</v>
      </c>
      <c r="H672" t="s">
        <v>114</v>
      </c>
      <c r="I672">
        <v>100000</v>
      </c>
      <c r="J672" t="s">
        <v>137</v>
      </c>
      <c r="K672" t="s">
        <v>157</v>
      </c>
      <c r="L672" t="s">
        <v>269</v>
      </c>
    </row>
    <row r="673" spans="1:12" x14ac:dyDescent="0.15">
      <c r="A673">
        <v>672</v>
      </c>
      <c r="B673" t="s">
        <v>28</v>
      </c>
      <c r="C673" s="70">
        <v>38781</v>
      </c>
      <c r="D673" t="s">
        <v>170</v>
      </c>
      <c r="E673">
        <v>223703</v>
      </c>
      <c r="F673" t="s">
        <v>227</v>
      </c>
      <c r="G673" t="s">
        <v>106</v>
      </c>
      <c r="H673" t="s">
        <v>114</v>
      </c>
      <c r="I673">
        <v>100001</v>
      </c>
      <c r="J673" t="s">
        <v>120</v>
      </c>
      <c r="K673" t="s">
        <v>158</v>
      </c>
      <c r="L673" t="s">
        <v>268</v>
      </c>
    </row>
    <row r="674" spans="1:12" x14ac:dyDescent="0.15">
      <c r="A674">
        <v>673</v>
      </c>
      <c r="B674" t="s">
        <v>29</v>
      </c>
      <c r="C674" s="70">
        <v>38446</v>
      </c>
      <c r="D674" t="s">
        <v>170</v>
      </c>
      <c r="E674">
        <v>291037</v>
      </c>
      <c r="F674" t="s">
        <v>229</v>
      </c>
      <c r="G674" t="s">
        <v>109</v>
      </c>
      <c r="H674" t="s">
        <v>114</v>
      </c>
      <c r="I674">
        <v>100002</v>
      </c>
      <c r="J674" t="s">
        <v>121</v>
      </c>
      <c r="K674" t="s">
        <v>159</v>
      </c>
      <c r="L674" t="s">
        <v>270</v>
      </c>
    </row>
    <row r="675" spans="1:12" x14ac:dyDescent="0.15">
      <c r="A675">
        <v>674</v>
      </c>
      <c r="B675" t="s">
        <v>30</v>
      </c>
      <c r="C675" s="70">
        <v>38837</v>
      </c>
      <c r="D675" t="s">
        <v>170</v>
      </c>
      <c r="E675">
        <v>90391</v>
      </c>
      <c r="F675" t="s">
        <v>230</v>
      </c>
      <c r="G675" t="s">
        <v>107</v>
      </c>
      <c r="H675" t="s">
        <v>114</v>
      </c>
      <c r="I675">
        <v>100003</v>
      </c>
      <c r="J675" t="s">
        <v>122</v>
      </c>
      <c r="K675" t="s">
        <v>160</v>
      </c>
      <c r="L675" t="s">
        <v>221</v>
      </c>
    </row>
    <row r="676" spans="1:12" x14ac:dyDescent="0.15">
      <c r="A676">
        <v>675</v>
      </c>
      <c r="B676" t="s">
        <v>31</v>
      </c>
      <c r="C676" s="70">
        <v>38102</v>
      </c>
      <c r="D676" t="s">
        <v>170</v>
      </c>
      <c r="E676">
        <v>65746</v>
      </c>
      <c r="F676" t="s">
        <v>231</v>
      </c>
      <c r="G676" t="s">
        <v>110</v>
      </c>
      <c r="H676" t="s">
        <v>113</v>
      </c>
      <c r="I676">
        <v>500000</v>
      </c>
      <c r="J676" t="s">
        <v>123</v>
      </c>
      <c r="K676" t="s">
        <v>161</v>
      </c>
      <c r="L676" t="s">
        <v>221</v>
      </c>
    </row>
    <row r="677" spans="1:12" x14ac:dyDescent="0.15">
      <c r="A677">
        <v>676</v>
      </c>
      <c r="B677" t="s">
        <v>32</v>
      </c>
      <c r="C677" s="70">
        <v>38826</v>
      </c>
      <c r="D677" t="s">
        <v>170</v>
      </c>
      <c r="E677">
        <v>15603</v>
      </c>
      <c r="F677" t="s">
        <v>230</v>
      </c>
      <c r="G677" t="s">
        <v>111</v>
      </c>
      <c r="H677" t="s">
        <v>113</v>
      </c>
      <c r="I677">
        <v>500000</v>
      </c>
      <c r="J677" t="s">
        <v>124</v>
      </c>
      <c r="K677" t="s">
        <v>157</v>
      </c>
      <c r="L677" t="s">
        <v>270</v>
      </c>
    </row>
    <row r="678" spans="1:12" x14ac:dyDescent="0.15">
      <c r="A678">
        <v>677</v>
      </c>
      <c r="B678" t="s">
        <v>33</v>
      </c>
      <c r="C678" s="70">
        <v>38083</v>
      </c>
      <c r="D678" t="s">
        <v>170</v>
      </c>
      <c r="E678">
        <v>190368</v>
      </c>
      <c r="F678" t="s">
        <v>231</v>
      </c>
      <c r="G678" t="s">
        <v>112</v>
      </c>
      <c r="H678" t="s">
        <v>113</v>
      </c>
      <c r="I678">
        <v>500000</v>
      </c>
      <c r="J678" t="s">
        <v>125</v>
      </c>
      <c r="K678" t="s">
        <v>158</v>
      </c>
      <c r="L678" t="s">
        <v>270</v>
      </c>
    </row>
    <row r="679" spans="1:12" x14ac:dyDescent="0.15">
      <c r="A679">
        <v>678</v>
      </c>
      <c r="B679" t="s">
        <v>34</v>
      </c>
      <c r="C679" s="70">
        <v>38469</v>
      </c>
      <c r="D679" t="s">
        <v>170</v>
      </c>
      <c r="E679">
        <v>207840</v>
      </c>
      <c r="F679" t="s">
        <v>229</v>
      </c>
      <c r="G679" t="s">
        <v>163</v>
      </c>
      <c r="H679" t="s">
        <v>113</v>
      </c>
      <c r="I679">
        <v>500000</v>
      </c>
      <c r="J679" t="s">
        <v>126</v>
      </c>
      <c r="K679" t="s">
        <v>159</v>
      </c>
      <c r="L679" t="s">
        <v>268</v>
      </c>
    </row>
    <row r="680" spans="1:12" x14ac:dyDescent="0.15">
      <c r="A680">
        <v>679</v>
      </c>
      <c r="B680" t="s">
        <v>35</v>
      </c>
      <c r="C680" s="70">
        <v>38112</v>
      </c>
      <c r="D680" t="s">
        <v>170</v>
      </c>
      <c r="E680">
        <v>224696</v>
      </c>
      <c r="F680" t="s">
        <v>232</v>
      </c>
      <c r="G680" t="s">
        <v>106</v>
      </c>
      <c r="H680" t="s">
        <v>113</v>
      </c>
      <c r="I680">
        <v>500000</v>
      </c>
      <c r="J680" t="s">
        <v>127</v>
      </c>
      <c r="K680" t="s">
        <v>160</v>
      </c>
      <c r="L680" t="s">
        <v>268</v>
      </c>
    </row>
    <row r="681" spans="1:12" x14ac:dyDescent="0.15">
      <c r="A681">
        <v>680</v>
      </c>
      <c r="B681" t="s">
        <v>36</v>
      </c>
      <c r="C681" s="70">
        <v>38843</v>
      </c>
      <c r="D681" t="s">
        <v>170</v>
      </c>
      <c r="E681">
        <v>79192</v>
      </c>
      <c r="F681" t="s">
        <v>233</v>
      </c>
      <c r="G681" t="s">
        <v>163</v>
      </c>
      <c r="H681" t="s">
        <v>113</v>
      </c>
      <c r="I681">
        <v>500000</v>
      </c>
      <c r="J681" t="s">
        <v>128</v>
      </c>
      <c r="K681" t="s">
        <v>161</v>
      </c>
      <c r="L681" t="s">
        <v>268</v>
      </c>
    </row>
    <row r="682" spans="1:12" x14ac:dyDescent="0.15">
      <c r="A682">
        <v>681</v>
      </c>
      <c r="B682" t="s">
        <v>37</v>
      </c>
      <c r="C682" s="70">
        <v>38479</v>
      </c>
      <c r="D682" t="s">
        <v>170</v>
      </c>
      <c r="E682">
        <v>291420</v>
      </c>
      <c r="F682" t="s">
        <v>234</v>
      </c>
      <c r="G682" t="s">
        <v>107</v>
      </c>
      <c r="H682" t="s">
        <v>113</v>
      </c>
      <c r="I682">
        <v>500000</v>
      </c>
      <c r="J682" t="s">
        <v>129</v>
      </c>
      <c r="K682" t="s">
        <v>157</v>
      </c>
      <c r="L682" t="s">
        <v>221</v>
      </c>
    </row>
    <row r="683" spans="1:12" x14ac:dyDescent="0.15">
      <c r="A683">
        <v>682</v>
      </c>
      <c r="B683" t="s">
        <v>38</v>
      </c>
      <c r="C683" s="70">
        <v>38845</v>
      </c>
      <c r="D683" t="s">
        <v>170</v>
      </c>
      <c r="E683">
        <v>31178</v>
      </c>
      <c r="F683" t="s">
        <v>233</v>
      </c>
      <c r="G683" t="s">
        <v>108</v>
      </c>
      <c r="H683" t="s">
        <v>115</v>
      </c>
      <c r="I683">
        <v>10002</v>
      </c>
      <c r="J683" t="s">
        <v>130</v>
      </c>
      <c r="K683" t="s">
        <v>158</v>
      </c>
      <c r="L683" t="s">
        <v>268</v>
      </c>
    </row>
    <row r="684" spans="1:12" x14ac:dyDescent="0.15">
      <c r="A684">
        <v>683</v>
      </c>
      <c r="B684" t="s">
        <v>39</v>
      </c>
      <c r="C684" s="70">
        <v>38481</v>
      </c>
      <c r="D684" t="s">
        <v>170</v>
      </c>
      <c r="E684">
        <v>256843</v>
      </c>
      <c r="F684" t="s">
        <v>234</v>
      </c>
      <c r="G684" t="s">
        <v>163</v>
      </c>
      <c r="H684" t="s">
        <v>115</v>
      </c>
      <c r="I684">
        <v>100000</v>
      </c>
      <c r="J684" t="s">
        <v>131</v>
      </c>
      <c r="K684" t="s">
        <v>159</v>
      </c>
      <c r="L684" t="s">
        <v>268</v>
      </c>
    </row>
    <row r="685" spans="1:12" x14ac:dyDescent="0.15">
      <c r="A685">
        <v>684</v>
      </c>
      <c r="B685" t="s">
        <v>40</v>
      </c>
      <c r="C685" s="70">
        <v>38847</v>
      </c>
      <c r="D685" t="s">
        <v>170</v>
      </c>
      <c r="E685">
        <v>281766</v>
      </c>
      <c r="F685" t="s">
        <v>233</v>
      </c>
      <c r="G685" t="s">
        <v>107</v>
      </c>
      <c r="H685" t="s">
        <v>115</v>
      </c>
      <c r="I685">
        <v>100001</v>
      </c>
      <c r="J685" t="s">
        <v>132</v>
      </c>
      <c r="K685" t="s">
        <v>160</v>
      </c>
      <c r="L685" t="s">
        <v>270</v>
      </c>
    </row>
    <row r="686" spans="1:12" x14ac:dyDescent="0.15">
      <c r="A686">
        <v>685</v>
      </c>
      <c r="B686" t="s">
        <v>41</v>
      </c>
      <c r="C686" s="70">
        <v>38909</v>
      </c>
      <c r="D686" t="s">
        <v>170</v>
      </c>
      <c r="E686">
        <v>294222</v>
      </c>
      <c r="F686" t="s">
        <v>235</v>
      </c>
      <c r="G686" t="s">
        <v>108</v>
      </c>
      <c r="H686" t="s">
        <v>115</v>
      </c>
      <c r="I686">
        <v>100002</v>
      </c>
      <c r="J686" t="s">
        <v>133</v>
      </c>
      <c r="K686" t="s">
        <v>161</v>
      </c>
      <c r="L686" t="s">
        <v>270</v>
      </c>
    </row>
    <row r="687" spans="1:12" x14ac:dyDescent="0.15">
      <c r="A687">
        <v>686</v>
      </c>
      <c r="B687" t="s">
        <v>42</v>
      </c>
      <c r="C687" s="70">
        <v>38576</v>
      </c>
      <c r="D687" t="s">
        <v>170</v>
      </c>
      <c r="E687">
        <v>460562</v>
      </c>
      <c r="F687" t="s">
        <v>236</v>
      </c>
      <c r="G687" t="s">
        <v>106</v>
      </c>
      <c r="H687" t="s">
        <v>115</v>
      </c>
      <c r="I687">
        <v>100003</v>
      </c>
      <c r="J687" t="s">
        <v>134</v>
      </c>
      <c r="K687" t="s">
        <v>161</v>
      </c>
      <c r="L687" t="s">
        <v>268</v>
      </c>
    </row>
    <row r="688" spans="1:12" x14ac:dyDescent="0.15">
      <c r="A688">
        <v>687</v>
      </c>
      <c r="B688" t="s">
        <v>43</v>
      </c>
      <c r="C688" s="70">
        <v>38243</v>
      </c>
      <c r="D688" t="s">
        <v>170</v>
      </c>
      <c r="E688">
        <v>231792</v>
      </c>
      <c r="F688" t="s">
        <v>237</v>
      </c>
      <c r="G688" t="s">
        <v>111</v>
      </c>
      <c r="H688" t="s">
        <v>115</v>
      </c>
      <c r="I688">
        <v>500000</v>
      </c>
      <c r="J688" t="s">
        <v>135</v>
      </c>
      <c r="K688" t="s">
        <v>157</v>
      </c>
      <c r="L688" t="s">
        <v>270</v>
      </c>
    </row>
    <row r="689" spans="1:12" x14ac:dyDescent="0.15">
      <c r="A689">
        <v>688</v>
      </c>
      <c r="B689" t="s">
        <v>44</v>
      </c>
      <c r="C689" s="70">
        <v>38676</v>
      </c>
      <c r="D689" t="s">
        <v>170</v>
      </c>
      <c r="E689">
        <v>475867</v>
      </c>
      <c r="F689" t="s">
        <v>238</v>
      </c>
      <c r="G689" t="s">
        <v>112</v>
      </c>
      <c r="H689" t="s">
        <v>115</v>
      </c>
      <c r="I689">
        <v>500000</v>
      </c>
      <c r="J689" t="s">
        <v>136</v>
      </c>
      <c r="K689" t="s">
        <v>158</v>
      </c>
      <c r="L689" t="s">
        <v>268</v>
      </c>
    </row>
    <row r="690" spans="1:12" x14ac:dyDescent="0.15">
      <c r="A690">
        <v>689</v>
      </c>
      <c r="B690" t="s">
        <v>45</v>
      </c>
      <c r="C690" s="70">
        <v>39042</v>
      </c>
      <c r="D690" t="s">
        <v>175</v>
      </c>
      <c r="E690">
        <v>316844</v>
      </c>
      <c r="F690" t="s">
        <v>239</v>
      </c>
      <c r="G690" t="s">
        <v>163</v>
      </c>
      <c r="H690" t="s">
        <v>115</v>
      </c>
      <c r="I690">
        <v>500000</v>
      </c>
      <c r="J690" t="s">
        <v>137</v>
      </c>
      <c r="K690" t="s">
        <v>159</v>
      </c>
      <c r="L690" t="s">
        <v>268</v>
      </c>
    </row>
    <row r="691" spans="1:12" x14ac:dyDescent="0.15">
      <c r="A691">
        <v>690</v>
      </c>
      <c r="B691" t="s">
        <v>46</v>
      </c>
      <c r="C691" s="70">
        <v>38678</v>
      </c>
      <c r="D691" t="s">
        <v>176</v>
      </c>
      <c r="E691">
        <v>411340</v>
      </c>
      <c r="F691" t="s">
        <v>238</v>
      </c>
      <c r="G691" t="s">
        <v>107</v>
      </c>
      <c r="H691" t="s">
        <v>115</v>
      </c>
      <c r="I691">
        <v>500000</v>
      </c>
      <c r="J691" t="s">
        <v>138</v>
      </c>
      <c r="K691" t="s">
        <v>160</v>
      </c>
      <c r="L691" t="s">
        <v>270</v>
      </c>
    </row>
    <row r="692" spans="1:12" x14ac:dyDescent="0.15">
      <c r="A692">
        <v>691</v>
      </c>
      <c r="B692" t="s">
        <v>47</v>
      </c>
      <c r="C692" s="70">
        <v>38314</v>
      </c>
      <c r="D692" t="s">
        <v>177</v>
      </c>
      <c r="E692">
        <v>274672</v>
      </c>
      <c r="F692" t="s">
        <v>240</v>
      </c>
      <c r="G692" t="s">
        <v>108</v>
      </c>
      <c r="H692" t="s">
        <v>113</v>
      </c>
      <c r="I692">
        <v>500000</v>
      </c>
      <c r="J692" t="s">
        <v>139</v>
      </c>
      <c r="K692" t="s">
        <v>161</v>
      </c>
      <c r="L692" t="s">
        <v>268</v>
      </c>
    </row>
    <row r="693" spans="1:12" x14ac:dyDescent="0.15">
      <c r="A693">
        <v>692</v>
      </c>
      <c r="B693" t="s">
        <v>48</v>
      </c>
      <c r="C693" s="70">
        <v>38496</v>
      </c>
      <c r="D693" t="s">
        <v>178</v>
      </c>
      <c r="E693">
        <v>91633</v>
      </c>
      <c r="F693" t="s">
        <v>234</v>
      </c>
      <c r="G693" t="s">
        <v>106</v>
      </c>
      <c r="H693" t="s">
        <v>113</v>
      </c>
      <c r="I693">
        <v>500000</v>
      </c>
      <c r="J693" t="s">
        <v>140</v>
      </c>
      <c r="K693" t="s">
        <v>157</v>
      </c>
      <c r="L693" t="s">
        <v>268</v>
      </c>
    </row>
    <row r="694" spans="1:12" x14ac:dyDescent="0.15">
      <c r="A694">
        <v>693</v>
      </c>
      <c r="B694" t="s">
        <v>49</v>
      </c>
      <c r="C694" s="70">
        <v>38497</v>
      </c>
      <c r="D694" t="s">
        <v>178</v>
      </c>
      <c r="E694">
        <v>129412</v>
      </c>
      <c r="F694" t="s">
        <v>234</v>
      </c>
      <c r="G694" t="s">
        <v>109</v>
      </c>
      <c r="H694" t="s">
        <v>113</v>
      </c>
      <c r="I694">
        <v>500000</v>
      </c>
      <c r="J694" t="s">
        <v>121</v>
      </c>
      <c r="K694" t="s">
        <v>158</v>
      </c>
      <c r="L694" t="s">
        <v>270</v>
      </c>
    </row>
    <row r="695" spans="1:12" x14ac:dyDescent="0.15">
      <c r="A695">
        <v>694</v>
      </c>
      <c r="B695" t="s">
        <v>50</v>
      </c>
      <c r="C695" s="70">
        <v>38498</v>
      </c>
      <c r="D695" t="s">
        <v>178</v>
      </c>
      <c r="E695">
        <v>375814</v>
      </c>
      <c r="F695" t="s">
        <v>234</v>
      </c>
      <c r="G695" t="s">
        <v>107</v>
      </c>
      <c r="H695" t="s">
        <v>113</v>
      </c>
      <c r="I695">
        <v>500000</v>
      </c>
      <c r="J695" t="s">
        <v>122</v>
      </c>
      <c r="K695" t="s">
        <v>159</v>
      </c>
      <c r="L695" t="s">
        <v>270</v>
      </c>
    </row>
    <row r="696" spans="1:12" x14ac:dyDescent="0.15">
      <c r="A696">
        <v>695</v>
      </c>
      <c r="B696" t="s">
        <v>51</v>
      </c>
      <c r="C696" s="70">
        <v>38499</v>
      </c>
      <c r="D696" t="s">
        <v>178</v>
      </c>
      <c r="E696">
        <v>165621</v>
      </c>
      <c r="F696" t="s">
        <v>234</v>
      </c>
      <c r="G696" t="s">
        <v>110</v>
      </c>
      <c r="H696" t="s">
        <v>114</v>
      </c>
      <c r="I696">
        <v>100000</v>
      </c>
      <c r="J696" t="s">
        <v>123</v>
      </c>
      <c r="K696" t="s">
        <v>160</v>
      </c>
      <c r="L696" t="s">
        <v>268</v>
      </c>
    </row>
    <row r="697" spans="1:12" x14ac:dyDescent="0.15">
      <c r="A697">
        <v>696</v>
      </c>
      <c r="B697" t="s">
        <v>52</v>
      </c>
      <c r="C697" s="70">
        <v>38500</v>
      </c>
      <c r="D697" t="s">
        <v>178</v>
      </c>
      <c r="E697">
        <v>55230</v>
      </c>
      <c r="F697" t="s">
        <v>234</v>
      </c>
      <c r="G697" t="s">
        <v>111</v>
      </c>
      <c r="H697" t="s">
        <v>115</v>
      </c>
      <c r="I697">
        <v>10000</v>
      </c>
      <c r="J697" t="s">
        <v>124</v>
      </c>
      <c r="K697" t="s">
        <v>161</v>
      </c>
      <c r="L697" t="s">
        <v>268</v>
      </c>
    </row>
    <row r="698" spans="1:12" x14ac:dyDescent="0.15">
      <c r="A698">
        <v>697</v>
      </c>
      <c r="B698" t="s">
        <v>53</v>
      </c>
      <c r="C698" s="70">
        <v>38501</v>
      </c>
      <c r="D698" t="s">
        <v>178</v>
      </c>
      <c r="E698">
        <v>365360</v>
      </c>
      <c r="F698" t="s">
        <v>234</v>
      </c>
      <c r="G698" t="s">
        <v>112</v>
      </c>
      <c r="H698" t="s">
        <v>115</v>
      </c>
      <c r="I698">
        <v>10001</v>
      </c>
      <c r="J698" t="s">
        <v>125</v>
      </c>
      <c r="K698" t="s">
        <v>157</v>
      </c>
      <c r="L698" t="s">
        <v>270</v>
      </c>
    </row>
    <row r="699" spans="1:12" x14ac:dyDescent="0.15">
      <c r="A699">
        <v>698</v>
      </c>
      <c r="B699" t="s">
        <v>54</v>
      </c>
      <c r="C699" s="70">
        <v>38502</v>
      </c>
      <c r="D699" t="s">
        <v>169</v>
      </c>
      <c r="E699">
        <v>271284</v>
      </c>
      <c r="F699" t="s">
        <v>234</v>
      </c>
      <c r="G699" t="s">
        <v>163</v>
      </c>
      <c r="H699" t="s">
        <v>115</v>
      </c>
      <c r="I699">
        <v>10002</v>
      </c>
      <c r="J699" t="s">
        <v>126</v>
      </c>
      <c r="K699" t="s">
        <v>158</v>
      </c>
      <c r="L699" t="s">
        <v>270</v>
      </c>
    </row>
    <row r="700" spans="1:12" x14ac:dyDescent="0.15">
      <c r="A700">
        <v>699</v>
      </c>
      <c r="B700" t="s">
        <v>26</v>
      </c>
      <c r="C700" s="70">
        <v>38503</v>
      </c>
      <c r="D700" t="s">
        <v>170</v>
      </c>
      <c r="E700">
        <v>279952</v>
      </c>
      <c r="F700" t="s">
        <v>234</v>
      </c>
      <c r="G700" t="s">
        <v>107</v>
      </c>
      <c r="H700" t="s">
        <v>115</v>
      </c>
      <c r="I700">
        <v>10002</v>
      </c>
      <c r="J700" t="s">
        <v>136</v>
      </c>
      <c r="K700" t="s">
        <v>161</v>
      </c>
      <c r="L700" t="s">
        <v>269</v>
      </c>
    </row>
    <row r="701" spans="1:12" x14ac:dyDescent="0.15">
      <c r="A701">
        <v>700</v>
      </c>
      <c r="B701" t="s">
        <v>27</v>
      </c>
      <c r="C701" s="70">
        <v>38504</v>
      </c>
      <c r="D701" t="s">
        <v>171</v>
      </c>
      <c r="E701">
        <v>451202</v>
      </c>
      <c r="F701" t="s">
        <v>241</v>
      </c>
      <c r="G701" t="s">
        <v>108</v>
      </c>
      <c r="H701" t="s">
        <v>114</v>
      </c>
      <c r="I701">
        <v>100000</v>
      </c>
      <c r="J701" t="s">
        <v>137</v>
      </c>
      <c r="K701" t="s">
        <v>157</v>
      </c>
      <c r="L701" t="s">
        <v>269</v>
      </c>
    </row>
    <row r="702" spans="1:12" x14ac:dyDescent="0.15">
      <c r="A702">
        <v>701</v>
      </c>
      <c r="B702" t="s">
        <v>28</v>
      </c>
      <c r="C702" s="70">
        <v>38505</v>
      </c>
      <c r="D702" t="s">
        <v>171</v>
      </c>
      <c r="E702">
        <v>299429</v>
      </c>
      <c r="F702" t="s">
        <v>241</v>
      </c>
      <c r="G702" t="s">
        <v>106</v>
      </c>
      <c r="H702" t="s">
        <v>114</v>
      </c>
      <c r="I702">
        <v>100001</v>
      </c>
      <c r="J702" t="s">
        <v>120</v>
      </c>
      <c r="K702" t="s">
        <v>158</v>
      </c>
      <c r="L702" t="s">
        <v>268</v>
      </c>
    </row>
    <row r="703" spans="1:12" x14ac:dyDescent="0.15">
      <c r="A703">
        <v>702</v>
      </c>
      <c r="B703" t="s">
        <v>29</v>
      </c>
      <c r="C703" s="70">
        <v>38506</v>
      </c>
      <c r="D703" t="s">
        <v>171</v>
      </c>
      <c r="E703">
        <v>457108</v>
      </c>
      <c r="F703" t="s">
        <v>241</v>
      </c>
      <c r="G703" t="s">
        <v>109</v>
      </c>
      <c r="H703" t="s">
        <v>114</v>
      </c>
      <c r="I703">
        <v>100002</v>
      </c>
      <c r="J703" t="s">
        <v>121</v>
      </c>
      <c r="K703" t="s">
        <v>159</v>
      </c>
      <c r="L703" t="s">
        <v>270</v>
      </c>
    </row>
    <row r="704" spans="1:12" x14ac:dyDescent="0.15">
      <c r="A704">
        <v>703</v>
      </c>
      <c r="B704" t="s">
        <v>30</v>
      </c>
      <c r="C704" s="70">
        <v>38536</v>
      </c>
      <c r="D704" t="s">
        <v>171</v>
      </c>
      <c r="E704">
        <v>9014</v>
      </c>
      <c r="F704" t="s">
        <v>242</v>
      </c>
      <c r="G704" t="s">
        <v>107</v>
      </c>
      <c r="H704" t="s">
        <v>114</v>
      </c>
      <c r="I704">
        <v>100003</v>
      </c>
      <c r="J704" t="s">
        <v>122</v>
      </c>
      <c r="K704" t="s">
        <v>160</v>
      </c>
      <c r="L704" t="s">
        <v>221</v>
      </c>
    </row>
    <row r="705" spans="1:12" x14ac:dyDescent="0.15">
      <c r="A705">
        <v>704</v>
      </c>
      <c r="B705" t="s">
        <v>31</v>
      </c>
      <c r="C705" s="70">
        <v>38567</v>
      </c>
      <c r="D705" t="s">
        <v>176</v>
      </c>
      <c r="E705">
        <v>379937</v>
      </c>
      <c r="F705" t="s">
        <v>236</v>
      </c>
      <c r="G705" t="s">
        <v>110</v>
      </c>
      <c r="H705" t="s">
        <v>113</v>
      </c>
      <c r="I705">
        <v>500000</v>
      </c>
      <c r="J705" t="s">
        <v>123</v>
      </c>
      <c r="K705" t="s">
        <v>161</v>
      </c>
      <c r="L705" t="s">
        <v>221</v>
      </c>
    </row>
    <row r="706" spans="1:12" x14ac:dyDescent="0.15">
      <c r="A706">
        <v>705</v>
      </c>
      <c r="B706" t="s">
        <v>32</v>
      </c>
      <c r="C706" s="70">
        <v>38598</v>
      </c>
      <c r="D706" t="s">
        <v>177</v>
      </c>
      <c r="E706">
        <v>485336</v>
      </c>
      <c r="F706" t="s">
        <v>243</v>
      </c>
      <c r="G706" t="s">
        <v>111</v>
      </c>
      <c r="H706" t="s">
        <v>113</v>
      </c>
      <c r="I706">
        <v>500000</v>
      </c>
      <c r="J706" t="s">
        <v>124</v>
      </c>
      <c r="K706" t="s">
        <v>157</v>
      </c>
      <c r="L706" t="s">
        <v>270</v>
      </c>
    </row>
    <row r="707" spans="1:12" x14ac:dyDescent="0.15">
      <c r="A707">
        <v>706</v>
      </c>
      <c r="B707" t="s">
        <v>33</v>
      </c>
      <c r="C707" s="70">
        <v>38628</v>
      </c>
      <c r="D707" t="s">
        <v>178</v>
      </c>
      <c r="E707">
        <v>90332</v>
      </c>
      <c r="F707" t="s">
        <v>244</v>
      </c>
      <c r="G707" t="s">
        <v>112</v>
      </c>
      <c r="H707" t="s">
        <v>113</v>
      </c>
      <c r="I707">
        <v>500000</v>
      </c>
      <c r="J707" t="s">
        <v>125</v>
      </c>
      <c r="K707" t="s">
        <v>158</v>
      </c>
      <c r="L707" t="s">
        <v>270</v>
      </c>
    </row>
    <row r="708" spans="1:12" x14ac:dyDescent="0.15">
      <c r="A708">
        <v>707</v>
      </c>
      <c r="B708" t="s">
        <v>34</v>
      </c>
      <c r="C708" s="70">
        <v>38659</v>
      </c>
      <c r="D708" t="s">
        <v>179</v>
      </c>
      <c r="E708">
        <v>273678</v>
      </c>
      <c r="F708" t="s">
        <v>238</v>
      </c>
      <c r="G708" t="s">
        <v>163</v>
      </c>
      <c r="H708" t="s">
        <v>113</v>
      </c>
      <c r="I708">
        <v>500000</v>
      </c>
      <c r="J708" t="s">
        <v>126</v>
      </c>
      <c r="K708" t="s">
        <v>159</v>
      </c>
      <c r="L708" t="s">
        <v>268</v>
      </c>
    </row>
    <row r="709" spans="1:12" x14ac:dyDescent="0.15">
      <c r="A709">
        <v>708</v>
      </c>
      <c r="B709" t="s">
        <v>35</v>
      </c>
      <c r="C709" s="70">
        <v>38689</v>
      </c>
      <c r="D709" t="s">
        <v>180</v>
      </c>
      <c r="E709">
        <v>487357</v>
      </c>
      <c r="F709" t="s">
        <v>245</v>
      </c>
      <c r="G709" t="s">
        <v>106</v>
      </c>
      <c r="H709" t="s">
        <v>113</v>
      </c>
      <c r="I709">
        <v>500000</v>
      </c>
      <c r="J709" t="s">
        <v>127</v>
      </c>
      <c r="K709" t="s">
        <v>160</v>
      </c>
      <c r="L709" t="s">
        <v>268</v>
      </c>
    </row>
    <row r="710" spans="1:12" x14ac:dyDescent="0.15">
      <c r="A710">
        <v>709</v>
      </c>
      <c r="B710" t="s">
        <v>36</v>
      </c>
      <c r="C710" s="70">
        <v>38720</v>
      </c>
      <c r="D710" t="s">
        <v>181</v>
      </c>
      <c r="E710">
        <v>239815</v>
      </c>
      <c r="F710" t="s">
        <v>246</v>
      </c>
      <c r="G710" t="s">
        <v>163</v>
      </c>
      <c r="H710" t="s">
        <v>113</v>
      </c>
      <c r="I710">
        <v>500000</v>
      </c>
      <c r="J710" t="s">
        <v>128</v>
      </c>
      <c r="K710" t="s">
        <v>161</v>
      </c>
      <c r="L710" t="s">
        <v>268</v>
      </c>
    </row>
    <row r="711" spans="1:12" x14ac:dyDescent="0.15">
      <c r="A711">
        <v>710</v>
      </c>
      <c r="B711" t="s">
        <v>37</v>
      </c>
      <c r="C711" s="70">
        <v>38751</v>
      </c>
      <c r="D711" t="s">
        <v>174</v>
      </c>
      <c r="E711">
        <v>126921</v>
      </c>
      <c r="F711" t="s">
        <v>226</v>
      </c>
      <c r="G711" t="s">
        <v>107</v>
      </c>
      <c r="H711" t="s">
        <v>113</v>
      </c>
      <c r="I711">
        <v>500000</v>
      </c>
      <c r="J711" t="s">
        <v>129</v>
      </c>
      <c r="K711" t="s">
        <v>157</v>
      </c>
      <c r="L711" t="s">
        <v>221</v>
      </c>
    </row>
    <row r="712" spans="1:12" x14ac:dyDescent="0.15">
      <c r="A712">
        <v>711</v>
      </c>
      <c r="B712" t="s">
        <v>38</v>
      </c>
      <c r="C712" s="70">
        <v>38779</v>
      </c>
      <c r="D712" t="s">
        <v>175</v>
      </c>
      <c r="E712">
        <v>229182</v>
      </c>
      <c r="F712" t="s">
        <v>227</v>
      </c>
      <c r="G712" t="s">
        <v>108</v>
      </c>
      <c r="H712" t="s">
        <v>115</v>
      </c>
      <c r="I712">
        <v>10002</v>
      </c>
      <c r="J712" t="s">
        <v>130</v>
      </c>
      <c r="K712" t="s">
        <v>158</v>
      </c>
      <c r="L712" t="s">
        <v>268</v>
      </c>
    </row>
    <row r="713" spans="1:12" x14ac:dyDescent="0.15">
      <c r="A713">
        <v>712</v>
      </c>
      <c r="B713" t="s">
        <v>39</v>
      </c>
      <c r="C713" s="70">
        <v>38810</v>
      </c>
      <c r="D713" t="s">
        <v>176</v>
      </c>
      <c r="E713">
        <v>69830</v>
      </c>
      <c r="F713" t="s">
        <v>230</v>
      </c>
      <c r="G713" t="s">
        <v>163</v>
      </c>
      <c r="H713" t="s">
        <v>115</v>
      </c>
      <c r="I713">
        <v>100000</v>
      </c>
      <c r="J713" t="s">
        <v>131</v>
      </c>
      <c r="K713" t="s">
        <v>159</v>
      </c>
      <c r="L713" t="s">
        <v>268</v>
      </c>
    </row>
    <row r="714" spans="1:12" x14ac:dyDescent="0.15">
      <c r="A714">
        <v>713</v>
      </c>
      <c r="B714" t="s">
        <v>40</v>
      </c>
      <c r="C714" s="70">
        <v>38840</v>
      </c>
      <c r="D714" t="s">
        <v>177</v>
      </c>
      <c r="E714">
        <v>322950</v>
      </c>
      <c r="F714" t="s">
        <v>233</v>
      </c>
      <c r="G714" t="s">
        <v>107</v>
      </c>
      <c r="H714" t="s">
        <v>115</v>
      </c>
      <c r="I714">
        <v>100001</v>
      </c>
      <c r="J714" t="s">
        <v>132</v>
      </c>
      <c r="K714" t="s">
        <v>160</v>
      </c>
      <c r="L714" t="s">
        <v>270</v>
      </c>
    </row>
    <row r="715" spans="1:12" x14ac:dyDescent="0.15">
      <c r="A715">
        <v>714</v>
      </c>
      <c r="B715" t="s">
        <v>41</v>
      </c>
      <c r="C715" s="70">
        <v>38871</v>
      </c>
      <c r="D715" t="s">
        <v>178</v>
      </c>
      <c r="E715">
        <v>463530</v>
      </c>
      <c r="F715" t="s">
        <v>247</v>
      </c>
      <c r="G715" t="s">
        <v>108</v>
      </c>
      <c r="H715" t="s">
        <v>115</v>
      </c>
      <c r="I715">
        <v>100002</v>
      </c>
      <c r="J715" t="s">
        <v>133</v>
      </c>
      <c r="K715" t="s">
        <v>161</v>
      </c>
      <c r="L715" t="s">
        <v>270</v>
      </c>
    </row>
    <row r="716" spans="1:12" x14ac:dyDescent="0.15">
      <c r="A716">
        <v>715</v>
      </c>
      <c r="B716" t="s">
        <v>42</v>
      </c>
      <c r="C716" s="70">
        <v>38901</v>
      </c>
      <c r="D716" t="s">
        <v>179</v>
      </c>
      <c r="E716">
        <v>12919</v>
      </c>
      <c r="F716" t="s">
        <v>235</v>
      </c>
      <c r="G716" t="s">
        <v>106</v>
      </c>
      <c r="H716" t="s">
        <v>115</v>
      </c>
      <c r="I716">
        <v>100003</v>
      </c>
      <c r="J716" t="s">
        <v>134</v>
      </c>
      <c r="K716" t="s">
        <v>161</v>
      </c>
      <c r="L716" t="s">
        <v>268</v>
      </c>
    </row>
    <row r="717" spans="1:12" x14ac:dyDescent="0.15">
      <c r="A717">
        <v>716</v>
      </c>
      <c r="B717" t="s">
        <v>43</v>
      </c>
      <c r="C717" s="70">
        <v>38932</v>
      </c>
      <c r="D717" t="s">
        <v>180</v>
      </c>
      <c r="E717">
        <v>124171</v>
      </c>
      <c r="F717" t="s">
        <v>248</v>
      </c>
      <c r="G717" t="s">
        <v>111</v>
      </c>
      <c r="H717" t="s">
        <v>115</v>
      </c>
      <c r="I717">
        <v>500000</v>
      </c>
      <c r="J717" t="s">
        <v>135</v>
      </c>
      <c r="K717" t="s">
        <v>157</v>
      </c>
      <c r="L717" t="s">
        <v>270</v>
      </c>
    </row>
    <row r="718" spans="1:12" x14ac:dyDescent="0.15">
      <c r="A718">
        <v>717</v>
      </c>
      <c r="B718" t="s">
        <v>44</v>
      </c>
      <c r="C718" s="70">
        <v>38963</v>
      </c>
      <c r="D718" t="s">
        <v>181</v>
      </c>
      <c r="E718">
        <v>389436</v>
      </c>
      <c r="F718" t="s">
        <v>249</v>
      </c>
      <c r="G718" t="s">
        <v>112</v>
      </c>
      <c r="H718" t="s">
        <v>115</v>
      </c>
      <c r="I718">
        <v>500000</v>
      </c>
      <c r="J718" t="s">
        <v>136</v>
      </c>
      <c r="K718" t="s">
        <v>158</v>
      </c>
      <c r="L718" t="s">
        <v>268</v>
      </c>
    </row>
    <row r="719" spans="1:12" x14ac:dyDescent="0.15">
      <c r="A719">
        <v>718</v>
      </c>
      <c r="B719" t="s">
        <v>45</v>
      </c>
      <c r="C719" s="70">
        <v>38993</v>
      </c>
      <c r="D719" t="s">
        <v>167</v>
      </c>
      <c r="E719">
        <v>86571</v>
      </c>
      <c r="F719" t="s">
        <v>250</v>
      </c>
      <c r="G719" t="s">
        <v>163</v>
      </c>
      <c r="H719" t="s">
        <v>115</v>
      </c>
      <c r="I719">
        <v>500000</v>
      </c>
      <c r="J719" t="s">
        <v>137</v>
      </c>
      <c r="K719" t="s">
        <v>159</v>
      </c>
      <c r="L719" t="s">
        <v>268</v>
      </c>
    </row>
    <row r="720" spans="1:12" x14ac:dyDescent="0.15">
      <c r="A720">
        <v>719</v>
      </c>
      <c r="B720" t="s">
        <v>46</v>
      </c>
      <c r="C720" s="70">
        <v>39024</v>
      </c>
      <c r="D720" t="s">
        <v>168</v>
      </c>
      <c r="E720">
        <v>290710</v>
      </c>
      <c r="F720" t="s">
        <v>239</v>
      </c>
      <c r="G720" t="s">
        <v>107</v>
      </c>
      <c r="H720" t="s">
        <v>115</v>
      </c>
      <c r="I720">
        <v>500000</v>
      </c>
      <c r="J720" t="s">
        <v>138</v>
      </c>
      <c r="K720" t="s">
        <v>160</v>
      </c>
      <c r="L720" t="s">
        <v>270</v>
      </c>
    </row>
    <row r="721" spans="1:12" x14ac:dyDescent="0.15">
      <c r="A721">
        <v>720</v>
      </c>
      <c r="B721" t="s">
        <v>47</v>
      </c>
      <c r="C721" s="70">
        <v>39054</v>
      </c>
      <c r="D721" t="s">
        <v>168</v>
      </c>
      <c r="E721">
        <v>41443</v>
      </c>
      <c r="F721" t="s">
        <v>251</v>
      </c>
      <c r="G721" t="s">
        <v>108</v>
      </c>
      <c r="H721" t="s">
        <v>113</v>
      </c>
      <c r="I721">
        <v>500000</v>
      </c>
      <c r="J721" t="s">
        <v>139</v>
      </c>
      <c r="K721" t="s">
        <v>161</v>
      </c>
      <c r="L721" t="s">
        <v>268</v>
      </c>
    </row>
    <row r="722" spans="1:12" x14ac:dyDescent="0.15">
      <c r="A722">
        <v>721</v>
      </c>
      <c r="B722" t="s">
        <v>48</v>
      </c>
      <c r="C722" s="70">
        <v>37998</v>
      </c>
      <c r="D722" t="s">
        <v>168</v>
      </c>
      <c r="E722">
        <v>141634</v>
      </c>
      <c r="F722" t="s">
        <v>222</v>
      </c>
      <c r="G722" t="s">
        <v>106</v>
      </c>
      <c r="H722" t="s">
        <v>113</v>
      </c>
      <c r="I722">
        <v>500000</v>
      </c>
      <c r="J722" t="s">
        <v>140</v>
      </c>
      <c r="K722" t="s">
        <v>157</v>
      </c>
      <c r="L722" t="s">
        <v>268</v>
      </c>
    </row>
    <row r="723" spans="1:12" x14ac:dyDescent="0.15">
      <c r="A723">
        <v>722</v>
      </c>
      <c r="B723" t="s">
        <v>49</v>
      </c>
      <c r="C723" s="70">
        <v>37989</v>
      </c>
      <c r="D723" t="s">
        <v>168</v>
      </c>
      <c r="E723">
        <v>107038</v>
      </c>
      <c r="F723" t="s">
        <v>222</v>
      </c>
      <c r="G723" t="s">
        <v>109</v>
      </c>
      <c r="H723" t="s">
        <v>113</v>
      </c>
      <c r="I723">
        <v>500000</v>
      </c>
      <c r="J723" t="s">
        <v>121</v>
      </c>
      <c r="K723" t="s">
        <v>158</v>
      </c>
      <c r="L723" t="s">
        <v>270</v>
      </c>
    </row>
    <row r="724" spans="1:12" x14ac:dyDescent="0.15">
      <c r="A724">
        <v>723</v>
      </c>
      <c r="B724" t="s">
        <v>50</v>
      </c>
      <c r="C724" s="70">
        <v>38001</v>
      </c>
      <c r="D724" t="s">
        <v>168</v>
      </c>
      <c r="E724">
        <v>55207</v>
      </c>
      <c r="F724" t="s">
        <v>222</v>
      </c>
      <c r="G724" t="s">
        <v>107</v>
      </c>
      <c r="H724" t="s">
        <v>113</v>
      </c>
      <c r="I724">
        <v>500000</v>
      </c>
      <c r="J724" t="s">
        <v>122</v>
      </c>
      <c r="K724" t="s">
        <v>159</v>
      </c>
      <c r="L724" t="s">
        <v>270</v>
      </c>
    </row>
    <row r="725" spans="1:12" x14ac:dyDescent="0.15">
      <c r="A725">
        <v>724</v>
      </c>
      <c r="B725" t="s">
        <v>51</v>
      </c>
      <c r="C725" s="70">
        <v>38011</v>
      </c>
      <c r="D725" t="s">
        <v>168</v>
      </c>
      <c r="E725">
        <v>43217</v>
      </c>
      <c r="F725" t="s">
        <v>222</v>
      </c>
      <c r="G725" t="s">
        <v>110</v>
      </c>
      <c r="H725" t="s">
        <v>114</v>
      </c>
      <c r="I725">
        <v>100000</v>
      </c>
      <c r="J725" t="s">
        <v>123</v>
      </c>
      <c r="K725" t="s">
        <v>160</v>
      </c>
      <c r="L725" t="s">
        <v>268</v>
      </c>
    </row>
    <row r="726" spans="1:12" x14ac:dyDescent="0.15">
      <c r="A726">
        <v>725</v>
      </c>
      <c r="B726" t="s">
        <v>52</v>
      </c>
      <c r="C726" s="70">
        <v>38369</v>
      </c>
      <c r="D726" t="s">
        <v>168</v>
      </c>
      <c r="E726">
        <v>246616</v>
      </c>
      <c r="F726" t="s">
        <v>223</v>
      </c>
      <c r="G726" t="s">
        <v>111</v>
      </c>
      <c r="H726" t="s">
        <v>115</v>
      </c>
      <c r="I726">
        <v>10000</v>
      </c>
      <c r="J726" t="s">
        <v>124</v>
      </c>
      <c r="K726" t="s">
        <v>161</v>
      </c>
      <c r="L726" t="s">
        <v>268</v>
      </c>
    </row>
    <row r="727" spans="1:12" x14ac:dyDescent="0.15">
      <c r="A727">
        <v>726</v>
      </c>
      <c r="B727" t="s">
        <v>53</v>
      </c>
      <c r="C727" s="70">
        <v>38406</v>
      </c>
      <c r="D727" t="s">
        <v>168</v>
      </c>
      <c r="E727">
        <v>341637</v>
      </c>
      <c r="F727" t="s">
        <v>224</v>
      </c>
      <c r="G727" t="s">
        <v>112</v>
      </c>
      <c r="H727" t="s">
        <v>115</v>
      </c>
      <c r="I727">
        <v>10001</v>
      </c>
      <c r="J727" t="s">
        <v>125</v>
      </c>
      <c r="K727" t="s">
        <v>157</v>
      </c>
      <c r="L727" t="s">
        <v>270</v>
      </c>
    </row>
    <row r="728" spans="1:12" x14ac:dyDescent="0.15">
      <c r="A728">
        <v>727</v>
      </c>
      <c r="B728" t="s">
        <v>54</v>
      </c>
      <c r="C728" s="70">
        <v>38384</v>
      </c>
      <c r="D728" t="s">
        <v>168</v>
      </c>
      <c r="E728">
        <v>413748</v>
      </c>
      <c r="F728" t="s">
        <v>224</v>
      </c>
      <c r="G728" t="s">
        <v>163</v>
      </c>
      <c r="H728" t="s">
        <v>115</v>
      </c>
      <c r="I728">
        <v>10002</v>
      </c>
      <c r="J728" t="s">
        <v>126</v>
      </c>
      <c r="K728" t="s">
        <v>158</v>
      </c>
      <c r="L728" t="s">
        <v>270</v>
      </c>
    </row>
    <row r="729" spans="1:12" x14ac:dyDescent="0.15">
      <c r="A729">
        <v>728</v>
      </c>
      <c r="B729" t="s">
        <v>26</v>
      </c>
      <c r="C729" s="70">
        <v>38022</v>
      </c>
      <c r="D729" t="s">
        <v>178</v>
      </c>
      <c r="E729">
        <v>406001</v>
      </c>
      <c r="F729" t="s">
        <v>225</v>
      </c>
      <c r="G729" t="s">
        <v>107</v>
      </c>
      <c r="H729" t="s">
        <v>115</v>
      </c>
      <c r="I729">
        <v>10002</v>
      </c>
      <c r="J729" t="s">
        <v>136</v>
      </c>
      <c r="K729" t="s">
        <v>161</v>
      </c>
      <c r="L729" t="s">
        <v>269</v>
      </c>
    </row>
    <row r="730" spans="1:12" x14ac:dyDescent="0.15">
      <c r="A730">
        <v>729</v>
      </c>
      <c r="B730" t="s">
        <v>27</v>
      </c>
      <c r="C730" s="70">
        <v>38411</v>
      </c>
      <c r="D730" t="s">
        <v>179</v>
      </c>
      <c r="E730">
        <v>217064</v>
      </c>
      <c r="F730" t="s">
        <v>224</v>
      </c>
      <c r="G730" t="s">
        <v>108</v>
      </c>
      <c r="H730" t="s">
        <v>114</v>
      </c>
      <c r="I730">
        <v>100000</v>
      </c>
      <c r="J730" t="s">
        <v>137</v>
      </c>
      <c r="K730" t="s">
        <v>157</v>
      </c>
      <c r="L730" t="s">
        <v>269</v>
      </c>
    </row>
    <row r="731" spans="1:12" x14ac:dyDescent="0.15">
      <c r="A731">
        <v>730</v>
      </c>
      <c r="B731" t="s">
        <v>28</v>
      </c>
      <c r="C731" s="70">
        <v>38399</v>
      </c>
      <c r="D731" t="s">
        <v>180</v>
      </c>
      <c r="E731">
        <v>145364</v>
      </c>
      <c r="F731" t="s">
        <v>224</v>
      </c>
      <c r="G731" t="s">
        <v>106</v>
      </c>
      <c r="H731" t="s">
        <v>114</v>
      </c>
      <c r="I731">
        <v>100001</v>
      </c>
      <c r="J731" t="s">
        <v>120</v>
      </c>
      <c r="K731" t="s">
        <v>158</v>
      </c>
      <c r="L731" t="s">
        <v>268</v>
      </c>
    </row>
    <row r="732" spans="1:12" x14ac:dyDescent="0.15">
      <c r="A732">
        <v>731</v>
      </c>
      <c r="B732" t="s">
        <v>29</v>
      </c>
      <c r="C732" s="70">
        <v>38406</v>
      </c>
      <c r="D732" t="s">
        <v>181</v>
      </c>
      <c r="E732">
        <v>107498</v>
      </c>
      <c r="F732" t="s">
        <v>224</v>
      </c>
      <c r="G732" t="s">
        <v>109</v>
      </c>
      <c r="H732" t="s">
        <v>114</v>
      </c>
      <c r="I732">
        <v>100002</v>
      </c>
      <c r="J732" t="s">
        <v>121</v>
      </c>
      <c r="K732" t="s">
        <v>159</v>
      </c>
      <c r="L732" t="s">
        <v>270</v>
      </c>
    </row>
    <row r="733" spans="1:12" x14ac:dyDescent="0.15">
      <c r="A733">
        <v>732</v>
      </c>
      <c r="B733" t="s">
        <v>30</v>
      </c>
      <c r="C733" s="70">
        <v>38386</v>
      </c>
      <c r="D733" t="s">
        <v>167</v>
      </c>
      <c r="E733">
        <v>64364</v>
      </c>
      <c r="F733" t="s">
        <v>224</v>
      </c>
      <c r="G733" t="s">
        <v>107</v>
      </c>
      <c r="H733" t="s">
        <v>114</v>
      </c>
      <c r="I733">
        <v>100003</v>
      </c>
      <c r="J733" t="s">
        <v>122</v>
      </c>
      <c r="K733" t="s">
        <v>160</v>
      </c>
      <c r="L733" t="s">
        <v>221</v>
      </c>
    </row>
    <row r="734" spans="1:12" x14ac:dyDescent="0.15">
      <c r="A734">
        <v>733</v>
      </c>
      <c r="B734" t="s">
        <v>31</v>
      </c>
      <c r="C734" s="70">
        <v>38752</v>
      </c>
      <c r="D734" t="s">
        <v>168</v>
      </c>
      <c r="E734">
        <v>80373</v>
      </c>
      <c r="F734" t="s">
        <v>226</v>
      </c>
      <c r="G734" t="s">
        <v>110</v>
      </c>
      <c r="H734" t="s">
        <v>113</v>
      </c>
      <c r="I734">
        <v>500000</v>
      </c>
      <c r="J734" t="s">
        <v>123</v>
      </c>
      <c r="K734" t="s">
        <v>161</v>
      </c>
      <c r="L734" t="s">
        <v>221</v>
      </c>
    </row>
    <row r="735" spans="1:12" x14ac:dyDescent="0.15">
      <c r="A735">
        <v>734</v>
      </c>
      <c r="B735" t="s">
        <v>32</v>
      </c>
      <c r="C735" s="70">
        <v>38801</v>
      </c>
      <c r="D735" t="s">
        <v>169</v>
      </c>
      <c r="E735">
        <v>242368</v>
      </c>
      <c r="F735" t="s">
        <v>227</v>
      </c>
      <c r="G735" t="s">
        <v>111</v>
      </c>
      <c r="H735" t="s">
        <v>113</v>
      </c>
      <c r="I735">
        <v>500000</v>
      </c>
      <c r="J735" t="s">
        <v>124</v>
      </c>
      <c r="K735" t="s">
        <v>157</v>
      </c>
      <c r="L735" t="s">
        <v>270</v>
      </c>
    </row>
    <row r="736" spans="1:12" x14ac:dyDescent="0.15">
      <c r="A736">
        <v>735</v>
      </c>
      <c r="B736" t="s">
        <v>33</v>
      </c>
      <c r="C736" s="70">
        <v>38807</v>
      </c>
      <c r="D736" t="s">
        <v>170</v>
      </c>
      <c r="E736">
        <v>415817</v>
      </c>
      <c r="F736" t="s">
        <v>227</v>
      </c>
      <c r="G736" t="s">
        <v>112</v>
      </c>
      <c r="H736" t="s">
        <v>113</v>
      </c>
      <c r="I736">
        <v>500000</v>
      </c>
      <c r="J736" t="s">
        <v>125</v>
      </c>
      <c r="K736" t="s">
        <v>158</v>
      </c>
      <c r="L736" t="s">
        <v>270</v>
      </c>
    </row>
    <row r="737" spans="1:12" x14ac:dyDescent="0.15">
      <c r="A737">
        <v>736</v>
      </c>
      <c r="B737" t="s">
        <v>34</v>
      </c>
      <c r="C737" s="70">
        <v>38799</v>
      </c>
      <c r="D737" t="s">
        <v>171</v>
      </c>
      <c r="E737">
        <v>404556</v>
      </c>
      <c r="F737" t="s">
        <v>227</v>
      </c>
      <c r="G737" t="s">
        <v>163</v>
      </c>
      <c r="H737" t="s">
        <v>113</v>
      </c>
      <c r="I737">
        <v>500000</v>
      </c>
      <c r="J737" t="s">
        <v>126</v>
      </c>
      <c r="K737" t="s">
        <v>159</v>
      </c>
      <c r="L737" t="s">
        <v>268</v>
      </c>
    </row>
    <row r="738" spans="1:12" x14ac:dyDescent="0.15">
      <c r="A738">
        <v>737</v>
      </c>
      <c r="B738" t="s">
        <v>35</v>
      </c>
      <c r="C738" s="70">
        <v>38800</v>
      </c>
      <c r="D738" t="s">
        <v>172</v>
      </c>
      <c r="E738">
        <v>17627</v>
      </c>
      <c r="F738" t="s">
        <v>227</v>
      </c>
      <c r="G738" t="s">
        <v>106</v>
      </c>
      <c r="H738" t="s">
        <v>113</v>
      </c>
      <c r="I738">
        <v>500000</v>
      </c>
      <c r="J738" t="s">
        <v>127</v>
      </c>
      <c r="K738" t="s">
        <v>160</v>
      </c>
      <c r="L738" t="s">
        <v>268</v>
      </c>
    </row>
    <row r="739" spans="1:12" x14ac:dyDescent="0.15">
      <c r="A739">
        <v>738</v>
      </c>
      <c r="B739" t="s">
        <v>36</v>
      </c>
      <c r="C739" s="70">
        <v>38801</v>
      </c>
      <c r="D739" t="s">
        <v>173</v>
      </c>
      <c r="E739">
        <v>130073</v>
      </c>
      <c r="F739" t="s">
        <v>227</v>
      </c>
      <c r="G739" t="s">
        <v>163</v>
      </c>
      <c r="H739" t="s">
        <v>113</v>
      </c>
      <c r="I739">
        <v>500000</v>
      </c>
      <c r="J739" t="s">
        <v>128</v>
      </c>
      <c r="K739" t="s">
        <v>161</v>
      </c>
      <c r="L739" t="s">
        <v>268</v>
      </c>
    </row>
    <row r="740" spans="1:12" x14ac:dyDescent="0.15">
      <c r="A740">
        <v>739</v>
      </c>
      <c r="B740" t="s">
        <v>37</v>
      </c>
      <c r="C740" s="70">
        <v>38802</v>
      </c>
      <c r="D740" t="s">
        <v>174</v>
      </c>
      <c r="E740">
        <v>241999</v>
      </c>
      <c r="F740" t="s">
        <v>227</v>
      </c>
      <c r="G740" t="s">
        <v>107</v>
      </c>
      <c r="H740" t="s">
        <v>113</v>
      </c>
      <c r="I740">
        <v>500000</v>
      </c>
      <c r="J740" t="s">
        <v>129</v>
      </c>
      <c r="K740" t="s">
        <v>157</v>
      </c>
      <c r="L740" t="s">
        <v>221</v>
      </c>
    </row>
    <row r="741" spans="1:12" x14ac:dyDescent="0.15">
      <c r="A741">
        <v>740</v>
      </c>
      <c r="B741" t="s">
        <v>38</v>
      </c>
      <c r="C741" s="70">
        <v>38803</v>
      </c>
      <c r="D741" t="s">
        <v>175</v>
      </c>
      <c r="E741">
        <v>386280</v>
      </c>
      <c r="F741" t="s">
        <v>227</v>
      </c>
      <c r="G741" t="s">
        <v>108</v>
      </c>
      <c r="H741" t="s">
        <v>115</v>
      </c>
      <c r="I741">
        <v>10002</v>
      </c>
      <c r="J741" t="s">
        <v>130</v>
      </c>
      <c r="K741" t="s">
        <v>158</v>
      </c>
      <c r="L741" t="s">
        <v>268</v>
      </c>
    </row>
    <row r="742" spans="1:12" x14ac:dyDescent="0.15">
      <c r="A742">
        <v>741</v>
      </c>
      <c r="B742" t="s">
        <v>39</v>
      </c>
      <c r="C742" s="70">
        <v>38804</v>
      </c>
      <c r="D742" t="s">
        <v>176</v>
      </c>
      <c r="E742">
        <v>15754</v>
      </c>
      <c r="F742" t="s">
        <v>227</v>
      </c>
      <c r="G742" t="s">
        <v>163</v>
      </c>
      <c r="H742" t="s">
        <v>115</v>
      </c>
      <c r="I742">
        <v>100000</v>
      </c>
      <c r="J742" t="s">
        <v>131</v>
      </c>
      <c r="K742" t="s">
        <v>159</v>
      </c>
      <c r="L742" t="s">
        <v>268</v>
      </c>
    </row>
    <row r="743" spans="1:12" x14ac:dyDescent="0.15">
      <c r="A743">
        <v>742</v>
      </c>
      <c r="B743" t="s">
        <v>40</v>
      </c>
      <c r="C743" s="70">
        <v>38805</v>
      </c>
      <c r="D743" t="s">
        <v>177</v>
      </c>
      <c r="E743">
        <v>262392</v>
      </c>
      <c r="F743" t="s">
        <v>227</v>
      </c>
      <c r="G743" t="s">
        <v>107</v>
      </c>
      <c r="H743" t="s">
        <v>115</v>
      </c>
      <c r="I743">
        <v>100001</v>
      </c>
      <c r="J743" t="s">
        <v>132</v>
      </c>
      <c r="K743" t="s">
        <v>160</v>
      </c>
      <c r="L743" t="s">
        <v>270</v>
      </c>
    </row>
    <row r="744" spans="1:12" x14ac:dyDescent="0.15">
      <c r="A744">
        <v>743</v>
      </c>
      <c r="B744" t="s">
        <v>41</v>
      </c>
      <c r="C744" s="70">
        <v>38806</v>
      </c>
      <c r="D744" t="s">
        <v>178</v>
      </c>
      <c r="E744">
        <v>72825</v>
      </c>
      <c r="F744" t="s">
        <v>227</v>
      </c>
      <c r="G744" t="s">
        <v>108</v>
      </c>
      <c r="H744" t="s">
        <v>115</v>
      </c>
      <c r="I744">
        <v>100002</v>
      </c>
      <c r="J744" t="s">
        <v>133</v>
      </c>
      <c r="K744" t="s">
        <v>161</v>
      </c>
      <c r="L744" t="s">
        <v>270</v>
      </c>
    </row>
    <row r="745" spans="1:12" x14ac:dyDescent="0.15">
      <c r="A745">
        <v>744</v>
      </c>
      <c r="B745" t="s">
        <v>42</v>
      </c>
      <c r="C745" s="70">
        <v>38807</v>
      </c>
      <c r="D745" t="s">
        <v>179</v>
      </c>
      <c r="E745">
        <v>157829</v>
      </c>
      <c r="F745" t="s">
        <v>227</v>
      </c>
      <c r="G745" t="s">
        <v>106</v>
      </c>
      <c r="H745" t="s">
        <v>115</v>
      </c>
      <c r="I745">
        <v>100003</v>
      </c>
      <c r="J745" t="s">
        <v>134</v>
      </c>
      <c r="K745" t="s">
        <v>161</v>
      </c>
      <c r="L745" t="s">
        <v>268</v>
      </c>
    </row>
    <row r="746" spans="1:12" x14ac:dyDescent="0.15">
      <c r="A746">
        <v>745</v>
      </c>
      <c r="B746" t="s">
        <v>43</v>
      </c>
      <c r="C746" s="70">
        <v>38808</v>
      </c>
      <c r="D746" t="s">
        <v>180</v>
      </c>
      <c r="E746">
        <v>354920</v>
      </c>
      <c r="F746" t="s">
        <v>230</v>
      </c>
      <c r="G746" t="s">
        <v>111</v>
      </c>
      <c r="H746" t="s">
        <v>115</v>
      </c>
      <c r="I746">
        <v>500000</v>
      </c>
      <c r="J746" t="s">
        <v>135</v>
      </c>
      <c r="K746" t="s">
        <v>157</v>
      </c>
      <c r="L746" t="s">
        <v>270</v>
      </c>
    </row>
    <row r="747" spans="1:12" x14ac:dyDescent="0.15">
      <c r="A747">
        <v>746</v>
      </c>
      <c r="B747" t="s">
        <v>44</v>
      </c>
      <c r="C747" s="70">
        <v>38809</v>
      </c>
      <c r="D747" t="s">
        <v>181</v>
      </c>
      <c r="E747">
        <v>422576</v>
      </c>
      <c r="F747" t="s">
        <v>230</v>
      </c>
      <c r="G747" t="s">
        <v>112</v>
      </c>
      <c r="H747" t="s">
        <v>115</v>
      </c>
      <c r="I747">
        <v>500000</v>
      </c>
      <c r="J747" t="s">
        <v>136</v>
      </c>
      <c r="K747" t="s">
        <v>158</v>
      </c>
      <c r="L747" t="s">
        <v>268</v>
      </c>
    </row>
    <row r="748" spans="1:12" x14ac:dyDescent="0.15">
      <c r="A748">
        <v>747</v>
      </c>
      <c r="B748" t="s">
        <v>45</v>
      </c>
      <c r="C748" s="70">
        <v>38810</v>
      </c>
      <c r="D748" t="s">
        <v>167</v>
      </c>
      <c r="E748">
        <v>491557</v>
      </c>
      <c r="F748" t="s">
        <v>230</v>
      </c>
      <c r="G748" t="s">
        <v>163</v>
      </c>
      <c r="H748" t="s">
        <v>115</v>
      </c>
      <c r="I748">
        <v>500000</v>
      </c>
      <c r="J748" t="s">
        <v>137</v>
      </c>
      <c r="K748" t="s">
        <v>159</v>
      </c>
      <c r="L748" t="s">
        <v>268</v>
      </c>
    </row>
    <row r="749" spans="1:12" x14ac:dyDescent="0.15">
      <c r="A749">
        <v>748</v>
      </c>
      <c r="B749" t="s">
        <v>46</v>
      </c>
      <c r="C749" s="70">
        <v>38811</v>
      </c>
      <c r="D749" t="s">
        <v>168</v>
      </c>
      <c r="E749">
        <v>469337</v>
      </c>
      <c r="F749" t="s">
        <v>230</v>
      </c>
      <c r="G749" t="s">
        <v>107</v>
      </c>
      <c r="H749" t="s">
        <v>115</v>
      </c>
      <c r="I749">
        <v>500000</v>
      </c>
      <c r="J749" t="s">
        <v>138</v>
      </c>
      <c r="K749" t="s">
        <v>160</v>
      </c>
      <c r="L749" t="s">
        <v>270</v>
      </c>
    </row>
    <row r="750" spans="1:12" x14ac:dyDescent="0.15">
      <c r="A750">
        <v>749</v>
      </c>
      <c r="B750" t="s">
        <v>47</v>
      </c>
      <c r="C750" s="70">
        <v>37998</v>
      </c>
      <c r="D750" t="s">
        <v>169</v>
      </c>
      <c r="E750">
        <v>483551</v>
      </c>
      <c r="F750" t="s">
        <v>222</v>
      </c>
      <c r="G750" t="s">
        <v>108</v>
      </c>
      <c r="H750" t="s">
        <v>113</v>
      </c>
      <c r="I750">
        <v>500000</v>
      </c>
      <c r="J750" t="s">
        <v>139</v>
      </c>
      <c r="K750" t="s">
        <v>161</v>
      </c>
      <c r="L750" t="s">
        <v>268</v>
      </c>
    </row>
    <row r="751" spans="1:12" x14ac:dyDescent="0.15">
      <c r="A751">
        <v>750</v>
      </c>
      <c r="B751" t="s">
        <v>48</v>
      </c>
      <c r="C751" s="70">
        <v>37989</v>
      </c>
      <c r="D751" t="s">
        <v>170</v>
      </c>
      <c r="E751">
        <v>65847</v>
      </c>
      <c r="F751" t="s">
        <v>222</v>
      </c>
      <c r="G751" t="s">
        <v>106</v>
      </c>
      <c r="H751" t="s">
        <v>113</v>
      </c>
      <c r="I751">
        <v>500000</v>
      </c>
      <c r="J751" t="s">
        <v>140</v>
      </c>
      <c r="K751" t="s">
        <v>157</v>
      </c>
      <c r="L751" t="s">
        <v>268</v>
      </c>
    </row>
    <row r="752" spans="1:12" x14ac:dyDescent="0.15">
      <c r="A752">
        <v>751</v>
      </c>
      <c r="B752" t="s">
        <v>49</v>
      </c>
      <c r="C752" s="70">
        <v>38001</v>
      </c>
      <c r="D752" t="s">
        <v>171</v>
      </c>
      <c r="E752">
        <v>83449</v>
      </c>
      <c r="F752" t="s">
        <v>222</v>
      </c>
      <c r="G752" t="s">
        <v>109</v>
      </c>
      <c r="H752" t="s">
        <v>113</v>
      </c>
      <c r="I752">
        <v>500000</v>
      </c>
      <c r="J752" t="s">
        <v>121</v>
      </c>
      <c r="K752" t="s">
        <v>158</v>
      </c>
      <c r="L752" t="s">
        <v>270</v>
      </c>
    </row>
    <row r="753" spans="1:12" x14ac:dyDescent="0.15">
      <c r="A753">
        <v>752</v>
      </c>
      <c r="B753" t="s">
        <v>50</v>
      </c>
      <c r="C753" s="70">
        <v>38011</v>
      </c>
      <c r="D753" t="s">
        <v>171</v>
      </c>
      <c r="E753">
        <v>299434</v>
      </c>
      <c r="F753" t="s">
        <v>222</v>
      </c>
      <c r="G753" t="s">
        <v>107</v>
      </c>
      <c r="H753" t="s">
        <v>113</v>
      </c>
      <c r="I753">
        <v>500000</v>
      </c>
      <c r="J753" t="s">
        <v>122</v>
      </c>
      <c r="K753" t="s">
        <v>159</v>
      </c>
      <c r="L753" t="s">
        <v>270</v>
      </c>
    </row>
    <row r="754" spans="1:12" x14ac:dyDescent="0.15">
      <c r="A754">
        <v>753</v>
      </c>
      <c r="B754" t="s">
        <v>51</v>
      </c>
      <c r="C754" s="70">
        <v>37998</v>
      </c>
      <c r="D754" t="s">
        <v>171</v>
      </c>
      <c r="E754">
        <v>29721</v>
      </c>
      <c r="F754" t="s">
        <v>222</v>
      </c>
      <c r="G754" t="s">
        <v>110</v>
      </c>
      <c r="H754" t="s">
        <v>114</v>
      </c>
      <c r="I754">
        <v>100000</v>
      </c>
      <c r="J754" t="s">
        <v>123</v>
      </c>
      <c r="K754" t="s">
        <v>160</v>
      </c>
      <c r="L754" t="s">
        <v>268</v>
      </c>
    </row>
    <row r="755" spans="1:12" x14ac:dyDescent="0.15">
      <c r="A755">
        <v>754</v>
      </c>
      <c r="B755" t="s">
        <v>52</v>
      </c>
      <c r="C755" s="70">
        <v>37989</v>
      </c>
      <c r="D755" t="s">
        <v>171</v>
      </c>
      <c r="E755">
        <v>309708</v>
      </c>
      <c r="F755" t="s">
        <v>222</v>
      </c>
      <c r="G755" t="s">
        <v>111</v>
      </c>
      <c r="H755" t="s">
        <v>115</v>
      </c>
      <c r="I755">
        <v>10000</v>
      </c>
      <c r="J755" t="s">
        <v>124</v>
      </c>
      <c r="K755" t="s">
        <v>161</v>
      </c>
      <c r="L755" t="s">
        <v>268</v>
      </c>
    </row>
    <row r="756" spans="1:12" x14ac:dyDescent="0.15">
      <c r="A756">
        <v>755</v>
      </c>
      <c r="B756" t="s">
        <v>53</v>
      </c>
      <c r="C756" s="70">
        <v>38001</v>
      </c>
      <c r="D756" t="s">
        <v>176</v>
      </c>
      <c r="E756">
        <v>260549</v>
      </c>
      <c r="F756" t="s">
        <v>222</v>
      </c>
      <c r="G756" t="s">
        <v>112</v>
      </c>
      <c r="H756" t="s">
        <v>115</v>
      </c>
      <c r="I756">
        <v>10001</v>
      </c>
      <c r="J756" t="s">
        <v>125</v>
      </c>
      <c r="K756" t="s">
        <v>157</v>
      </c>
      <c r="L756" t="s">
        <v>270</v>
      </c>
    </row>
    <row r="757" spans="1:12" x14ac:dyDescent="0.15">
      <c r="A757">
        <v>756</v>
      </c>
      <c r="B757" t="s">
        <v>54</v>
      </c>
      <c r="C757" s="70">
        <v>38011</v>
      </c>
      <c r="D757" t="s">
        <v>176</v>
      </c>
      <c r="E757">
        <v>437600</v>
      </c>
      <c r="F757" t="s">
        <v>222</v>
      </c>
      <c r="G757" t="s">
        <v>163</v>
      </c>
      <c r="H757" t="s">
        <v>115</v>
      </c>
      <c r="I757">
        <v>10002</v>
      </c>
      <c r="J757" t="s">
        <v>126</v>
      </c>
      <c r="K757" t="s">
        <v>158</v>
      </c>
      <c r="L757" t="s">
        <v>270</v>
      </c>
    </row>
    <row r="758" spans="1:12" x14ac:dyDescent="0.15">
      <c r="A758">
        <v>757</v>
      </c>
      <c r="B758" t="s">
        <v>26</v>
      </c>
      <c r="C758" s="70">
        <v>37998</v>
      </c>
      <c r="D758" t="s">
        <v>176</v>
      </c>
      <c r="E758">
        <v>21623</v>
      </c>
      <c r="F758" t="s">
        <v>222</v>
      </c>
      <c r="G758" t="s">
        <v>107</v>
      </c>
      <c r="H758" t="s">
        <v>115</v>
      </c>
      <c r="I758">
        <v>10002</v>
      </c>
      <c r="J758" t="s">
        <v>136</v>
      </c>
      <c r="K758" t="s">
        <v>161</v>
      </c>
      <c r="L758" t="s">
        <v>269</v>
      </c>
    </row>
    <row r="759" spans="1:12" x14ac:dyDescent="0.15">
      <c r="A759">
        <v>758</v>
      </c>
      <c r="B759" t="s">
        <v>27</v>
      </c>
      <c r="C759" s="70">
        <v>37989</v>
      </c>
      <c r="D759" t="s">
        <v>176</v>
      </c>
      <c r="E759">
        <v>361605</v>
      </c>
      <c r="F759" t="s">
        <v>222</v>
      </c>
      <c r="G759" t="s">
        <v>108</v>
      </c>
      <c r="H759" t="s">
        <v>114</v>
      </c>
      <c r="I759">
        <v>100000</v>
      </c>
      <c r="J759" t="s">
        <v>137</v>
      </c>
      <c r="K759" t="s">
        <v>157</v>
      </c>
      <c r="L759" t="s">
        <v>269</v>
      </c>
    </row>
    <row r="760" spans="1:12" x14ac:dyDescent="0.15">
      <c r="A760">
        <v>759</v>
      </c>
      <c r="B760" t="s">
        <v>28</v>
      </c>
      <c r="C760" s="70">
        <v>38001</v>
      </c>
      <c r="D760" t="s">
        <v>176</v>
      </c>
      <c r="E760">
        <v>152583</v>
      </c>
      <c r="F760" t="s">
        <v>222</v>
      </c>
      <c r="G760" t="s">
        <v>106</v>
      </c>
      <c r="H760" t="s">
        <v>114</v>
      </c>
      <c r="I760">
        <v>100001</v>
      </c>
      <c r="J760" t="s">
        <v>120</v>
      </c>
      <c r="K760" t="s">
        <v>158</v>
      </c>
      <c r="L760" t="s">
        <v>268</v>
      </c>
    </row>
    <row r="761" spans="1:12" x14ac:dyDescent="0.15">
      <c r="A761">
        <v>760</v>
      </c>
      <c r="B761" t="s">
        <v>29</v>
      </c>
      <c r="C761" s="70">
        <v>38011</v>
      </c>
      <c r="D761" t="s">
        <v>176</v>
      </c>
      <c r="E761">
        <v>203686</v>
      </c>
      <c r="F761" t="s">
        <v>222</v>
      </c>
      <c r="G761" t="s">
        <v>109</v>
      </c>
      <c r="H761" t="s">
        <v>114</v>
      </c>
      <c r="I761">
        <v>100002</v>
      </c>
      <c r="J761" t="s">
        <v>121</v>
      </c>
      <c r="K761" t="s">
        <v>159</v>
      </c>
      <c r="L761" t="s">
        <v>270</v>
      </c>
    </row>
    <row r="762" spans="1:12" x14ac:dyDescent="0.15">
      <c r="A762">
        <v>761</v>
      </c>
      <c r="B762" t="s">
        <v>30</v>
      </c>
      <c r="C762" s="70">
        <v>37998</v>
      </c>
      <c r="D762" t="s">
        <v>176</v>
      </c>
      <c r="E762">
        <v>46095</v>
      </c>
      <c r="F762" t="s">
        <v>222</v>
      </c>
      <c r="G762" t="s">
        <v>107</v>
      </c>
      <c r="H762" t="s">
        <v>114</v>
      </c>
      <c r="I762">
        <v>100003</v>
      </c>
      <c r="J762" t="s">
        <v>122</v>
      </c>
      <c r="K762" t="s">
        <v>160</v>
      </c>
      <c r="L762" t="s">
        <v>221</v>
      </c>
    </row>
    <row r="763" spans="1:12" x14ac:dyDescent="0.15">
      <c r="A763">
        <v>762</v>
      </c>
      <c r="B763" t="s">
        <v>31</v>
      </c>
      <c r="C763" s="70">
        <v>37989</v>
      </c>
      <c r="D763" t="s">
        <v>176</v>
      </c>
      <c r="E763">
        <v>298167</v>
      </c>
      <c r="F763" t="s">
        <v>222</v>
      </c>
      <c r="G763" t="s">
        <v>110</v>
      </c>
      <c r="H763" t="s">
        <v>113</v>
      </c>
      <c r="I763">
        <v>500000</v>
      </c>
      <c r="J763" t="s">
        <v>123</v>
      </c>
      <c r="K763" t="s">
        <v>161</v>
      </c>
      <c r="L763" t="s">
        <v>221</v>
      </c>
    </row>
    <row r="764" spans="1:12" x14ac:dyDescent="0.15">
      <c r="A764">
        <v>763</v>
      </c>
      <c r="B764" t="s">
        <v>32</v>
      </c>
      <c r="C764" s="70">
        <v>38001</v>
      </c>
      <c r="D764" t="s">
        <v>176</v>
      </c>
      <c r="E764">
        <v>354219</v>
      </c>
      <c r="F764" t="s">
        <v>222</v>
      </c>
      <c r="G764" t="s">
        <v>111</v>
      </c>
      <c r="H764" t="s">
        <v>113</v>
      </c>
      <c r="I764">
        <v>500000</v>
      </c>
      <c r="J764" t="s">
        <v>124</v>
      </c>
      <c r="K764" t="s">
        <v>157</v>
      </c>
      <c r="L764" t="s">
        <v>270</v>
      </c>
    </row>
    <row r="765" spans="1:12" x14ac:dyDescent="0.15">
      <c r="A765">
        <v>764</v>
      </c>
      <c r="B765" t="s">
        <v>33</v>
      </c>
      <c r="C765" s="70">
        <v>37998</v>
      </c>
      <c r="D765" t="s">
        <v>176</v>
      </c>
      <c r="E765">
        <v>497682</v>
      </c>
      <c r="F765" t="s">
        <v>222</v>
      </c>
      <c r="G765" t="s">
        <v>112</v>
      </c>
      <c r="H765" t="s">
        <v>113</v>
      </c>
      <c r="I765">
        <v>500000</v>
      </c>
      <c r="J765" t="s">
        <v>125</v>
      </c>
      <c r="K765" t="s">
        <v>158</v>
      </c>
      <c r="L765" t="s">
        <v>270</v>
      </c>
    </row>
    <row r="766" spans="1:12" x14ac:dyDescent="0.15">
      <c r="A766">
        <v>765</v>
      </c>
      <c r="B766" t="s">
        <v>34</v>
      </c>
      <c r="C766" s="70">
        <v>37989</v>
      </c>
      <c r="D766" t="s">
        <v>176</v>
      </c>
      <c r="E766">
        <v>465419</v>
      </c>
      <c r="F766" t="s">
        <v>222</v>
      </c>
      <c r="G766" t="s">
        <v>163</v>
      </c>
      <c r="H766" t="s">
        <v>113</v>
      </c>
      <c r="I766">
        <v>500000</v>
      </c>
      <c r="J766" t="s">
        <v>126</v>
      </c>
      <c r="K766" t="s">
        <v>159</v>
      </c>
      <c r="L766" t="s">
        <v>268</v>
      </c>
    </row>
    <row r="767" spans="1:12" x14ac:dyDescent="0.15">
      <c r="A767">
        <v>766</v>
      </c>
      <c r="B767" t="s">
        <v>35</v>
      </c>
      <c r="C767" s="70">
        <v>38001</v>
      </c>
      <c r="D767" t="s">
        <v>176</v>
      </c>
      <c r="E767">
        <v>376669</v>
      </c>
      <c r="F767" t="s">
        <v>222</v>
      </c>
      <c r="G767" t="s">
        <v>106</v>
      </c>
      <c r="H767" t="s">
        <v>113</v>
      </c>
      <c r="I767">
        <v>500000</v>
      </c>
      <c r="J767" t="s">
        <v>127</v>
      </c>
      <c r="K767" t="s">
        <v>160</v>
      </c>
      <c r="L767" t="s">
        <v>268</v>
      </c>
    </row>
    <row r="768" spans="1:12" x14ac:dyDescent="0.15">
      <c r="A768">
        <v>767</v>
      </c>
      <c r="B768" t="s">
        <v>36</v>
      </c>
      <c r="C768" s="70">
        <v>38011</v>
      </c>
      <c r="D768" t="s">
        <v>176</v>
      </c>
      <c r="E768">
        <v>295701</v>
      </c>
      <c r="F768" t="s">
        <v>222</v>
      </c>
      <c r="G768" t="s">
        <v>163</v>
      </c>
      <c r="H768" t="s">
        <v>113</v>
      </c>
      <c r="I768">
        <v>500000</v>
      </c>
      <c r="J768" t="s">
        <v>128</v>
      </c>
      <c r="K768" t="s">
        <v>161</v>
      </c>
      <c r="L768" t="s">
        <v>268</v>
      </c>
    </row>
    <row r="769" spans="1:12" x14ac:dyDescent="0.15">
      <c r="A769">
        <v>768</v>
      </c>
      <c r="B769" t="s">
        <v>37</v>
      </c>
      <c r="C769" s="70">
        <v>38369</v>
      </c>
      <c r="D769" t="s">
        <v>176</v>
      </c>
      <c r="E769">
        <v>432762</v>
      </c>
      <c r="F769" t="s">
        <v>223</v>
      </c>
      <c r="G769" t="s">
        <v>107</v>
      </c>
      <c r="H769" t="s">
        <v>113</v>
      </c>
      <c r="I769">
        <v>500000</v>
      </c>
      <c r="J769" t="s">
        <v>129</v>
      </c>
      <c r="K769" t="s">
        <v>157</v>
      </c>
      <c r="L769" t="s">
        <v>221</v>
      </c>
    </row>
    <row r="770" spans="1:12" x14ac:dyDescent="0.15">
      <c r="A770">
        <v>769</v>
      </c>
      <c r="B770" t="s">
        <v>38</v>
      </c>
      <c r="C770" s="70">
        <v>38406</v>
      </c>
      <c r="D770" t="s">
        <v>176</v>
      </c>
      <c r="E770">
        <v>79786</v>
      </c>
      <c r="F770" t="s">
        <v>224</v>
      </c>
      <c r="G770" t="s">
        <v>108</v>
      </c>
      <c r="H770" t="s">
        <v>115</v>
      </c>
      <c r="I770">
        <v>10002</v>
      </c>
      <c r="J770" t="s">
        <v>130</v>
      </c>
      <c r="K770" t="s">
        <v>158</v>
      </c>
      <c r="L770" t="s">
        <v>268</v>
      </c>
    </row>
    <row r="771" spans="1:12" x14ac:dyDescent="0.15">
      <c r="A771">
        <v>770</v>
      </c>
      <c r="B771" t="s">
        <v>39</v>
      </c>
      <c r="C771" s="70">
        <v>38384</v>
      </c>
      <c r="D771" t="s">
        <v>176</v>
      </c>
      <c r="E771">
        <v>67181</v>
      </c>
      <c r="F771" t="s">
        <v>224</v>
      </c>
      <c r="G771" t="s">
        <v>163</v>
      </c>
      <c r="H771" t="s">
        <v>115</v>
      </c>
      <c r="I771">
        <v>100000</v>
      </c>
      <c r="J771" t="s">
        <v>131</v>
      </c>
      <c r="K771" t="s">
        <v>159</v>
      </c>
      <c r="L771" t="s">
        <v>268</v>
      </c>
    </row>
    <row r="772" spans="1:12" x14ac:dyDescent="0.15">
      <c r="A772">
        <v>771</v>
      </c>
      <c r="B772" t="s">
        <v>40</v>
      </c>
      <c r="C772" s="70">
        <v>38022</v>
      </c>
      <c r="D772" t="s">
        <v>176</v>
      </c>
      <c r="E772">
        <v>478867</v>
      </c>
      <c r="F772" t="s">
        <v>225</v>
      </c>
      <c r="G772" t="s">
        <v>107</v>
      </c>
      <c r="H772" t="s">
        <v>115</v>
      </c>
      <c r="I772">
        <v>100001</v>
      </c>
      <c r="J772" t="s">
        <v>132</v>
      </c>
      <c r="K772" t="s">
        <v>160</v>
      </c>
      <c r="L772" t="s">
        <v>270</v>
      </c>
    </row>
    <row r="773" spans="1:12" x14ac:dyDescent="0.15">
      <c r="A773">
        <v>772</v>
      </c>
      <c r="B773" t="s">
        <v>41</v>
      </c>
      <c r="C773" s="70">
        <v>38411</v>
      </c>
      <c r="D773" t="s">
        <v>176</v>
      </c>
      <c r="E773">
        <v>388347</v>
      </c>
      <c r="F773" t="s">
        <v>224</v>
      </c>
      <c r="G773" t="s">
        <v>108</v>
      </c>
      <c r="H773" t="s">
        <v>115</v>
      </c>
      <c r="I773">
        <v>100002</v>
      </c>
      <c r="J773" t="s">
        <v>133</v>
      </c>
      <c r="K773" t="s">
        <v>161</v>
      </c>
      <c r="L773" t="s">
        <v>270</v>
      </c>
    </row>
    <row r="774" spans="1:12" x14ac:dyDescent="0.15">
      <c r="A774">
        <v>773</v>
      </c>
      <c r="B774" t="s">
        <v>42</v>
      </c>
      <c r="C774" s="70">
        <v>38399</v>
      </c>
      <c r="D774" t="s">
        <v>176</v>
      </c>
      <c r="E774">
        <v>229977</v>
      </c>
      <c r="F774" t="s">
        <v>224</v>
      </c>
      <c r="G774" t="s">
        <v>106</v>
      </c>
      <c r="H774" t="s">
        <v>115</v>
      </c>
      <c r="I774">
        <v>100003</v>
      </c>
      <c r="J774" t="s">
        <v>134</v>
      </c>
      <c r="K774" t="s">
        <v>161</v>
      </c>
      <c r="L774" t="s">
        <v>268</v>
      </c>
    </row>
    <row r="775" spans="1:12" x14ac:dyDescent="0.15">
      <c r="A775">
        <v>774</v>
      </c>
      <c r="B775" t="s">
        <v>43</v>
      </c>
      <c r="C775" s="70">
        <v>38406</v>
      </c>
      <c r="D775" t="s">
        <v>176</v>
      </c>
      <c r="E775">
        <v>326965</v>
      </c>
      <c r="F775" t="s">
        <v>224</v>
      </c>
      <c r="G775" t="s">
        <v>111</v>
      </c>
      <c r="H775" t="s">
        <v>115</v>
      </c>
      <c r="I775">
        <v>500000</v>
      </c>
      <c r="J775" t="s">
        <v>135</v>
      </c>
      <c r="K775" t="s">
        <v>157</v>
      </c>
      <c r="L775" t="s">
        <v>270</v>
      </c>
    </row>
    <row r="776" spans="1:12" x14ac:dyDescent="0.15">
      <c r="A776">
        <v>775</v>
      </c>
      <c r="B776" t="s">
        <v>44</v>
      </c>
      <c r="C776" s="70">
        <v>38386</v>
      </c>
      <c r="D776" t="s">
        <v>176</v>
      </c>
      <c r="E776">
        <v>300116</v>
      </c>
      <c r="F776" t="s">
        <v>224</v>
      </c>
      <c r="G776" t="s">
        <v>112</v>
      </c>
      <c r="H776" t="s">
        <v>115</v>
      </c>
      <c r="I776">
        <v>500000</v>
      </c>
      <c r="J776" t="s">
        <v>136</v>
      </c>
      <c r="K776" t="s">
        <v>158</v>
      </c>
      <c r="L776" t="s">
        <v>268</v>
      </c>
    </row>
    <row r="777" spans="1:12" x14ac:dyDescent="0.15">
      <c r="A777">
        <v>776</v>
      </c>
      <c r="B777" t="s">
        <v>45</v>
      </c>
      <c r="C777" s="70">
        <v>38752</v>
      </c>
      <c r="D777" t="s">
        <v>176</v>
      </c>
      <c r="E777">
        <v>372616</v>
      </c>
      <c r="F777" t="s">
        <v>226</v>
      </c>
      <c r="G777" t="s">
        <v>163</v>
      </c>
      <c r="H777" t="s">
        <v>115</v>
      </c>
      <c r="I777">
        <v>500000</v>
      </c>
      <c r="J777" t="s">
        <v>137</v>
      </c>
      <c r="K777" t="s">
        <v>159</v>
      </c>
      <c r="L777" t="s">
        <v>268</v>
      </c>
    </row>
    <row r="778" spans="1:12" x14ac:dyDescent="0.15">
      <c r="A778">
        <v>777</v>
      </c>
      <c r="B778" t="s">
        <v>46</v>
      </c>
      <c r="C778" s="70">
        <v>38801</v>
      </c>
      <c r="D778" t="s">
        <v>176</v>
      </c>
      <c r="E778">
        <v>32404</v>
      </c>
      <c r="F778" t="s">
        <v>227</v>
      </c>
      <c r="G778" t="s">
        <v>107</v>
      </c>
      <c r="H778" t="s">
        <v>115</v>
      </c>
      <c r="I778">
        <v>500000</v>
      </c>
      <c r="J778" t="s">
        <v>138</v>
      </c>
      <c r="K778" t="s">
        <v>160</v>
      </c>
      <c r="L778" t="s">
        <v>270</v>
      </c>
    </row>
    <row r="779" spans="1:12" x14ac:dyDescent="0.15">
      <c r="A779">
        <v>778</v>
      </c>
      <c r="B779" t="s">
        <v>47</v>
      </c>
      <c r="C779" s="70">
        <v>38807</v>
      </c>
      <c r="D779" t="s">
        <v>176</v>
      </c>
      <c r="E779">
        <v>5241</v>
      </c>
      <c r="F779" t="s">
        <v>227</v>
      </c>
      <c r="G779" t="s">
        <v>108</v>
      </c>
      <c r="H779" t="s">
        <v>113</v>
      </c>
      <c r="I779">
        <v>500000</v>
      </c>
      <c r="J779" t="s">
        <v>139</v>
      </c>
      <c r="K779" t="s">
        <v>161</v>
      </c>
      <c r="L779" t="s">
        <v>268</v>
      </c>
    </row>
    <row r="780" spans="1:12" x14ac:dyDescent="0.15">
      <c r="A780">
        <v>779</v>
      </c>
      <c r="B780" t="s">
        <v>48</v>
      </c>
      <c r="C780" s="70">
        <v>38799</v>
      </c>
      <c r="D780" t="s">
        <v>170</v>
      </c>
      <c r="E780">
        <v>62206</v>
      </c>
      <c r="F780" t="s">
        <v>227</v>
      </c>
      <c r="G780" t="s">
        <v>106</v>
      </c>
      <c r="H780" t="s">
        <v>113</v>
      </c>
      <c r="I780">
        <v>500000</v>
      </c>
      <c r="J780" t="s">
        <v>140</v>
      </c>
      <c r="K780" t="s">
        <v>157</v>
      </c>
      <c r="L780" t="s">
        <v>268</v>
      </c>
    </row>
    <row r="781" spans="1:12" x14ac:dyDescent="0.15">
      <c r="A781">
        <v>780</v>
      </c>
      <c r="B781" t="s">
        <v>49</v>
      </c>
      <c r="C781" s="70">
        <v>38065</v>
      </c>
      <c r="D781" t="s">
        <v>171</v>
      </c>
      <c r="E781">
        <v>3109</v>
      </c>
      <c r="F781" t="s">
        <v>228</v>
      </c>
      <c r="G781" t="s">
        <v>109</v>
      </c>
      <c r="H781" t="s">
        <v>113</v>
      </c>
      <c r="I781">
        <v>500000</v>
      </c>
      <c r="J781" t="s">
        <v>121</v>
      </c>
      <c r="K781" t="s">
        <v>158</v>
      </c>
      <c r="L781" t="s">
        <v>270</v>
      </c>
    </row>
    <row r="782" spans="1:12" x14ac:dyDescent="0.15">
      <c r="A782">
        <v>781</v>
      </c>
      <c r="B782" t="s">
        <v>50</v>
      </c>
      <c r="C782" s="70">
        <v>38781</v>
      </c>
      <c r="D782" t="s">
        <v>171</v>
      </c>
      <c r="E782">
        <v>321460</v>
      </c>
      <c r="F782" t="s">
        <v>227</v>
      </c>
      <c r="G782" t="s">
        <v>107</v>
      </c>
      <c r="H782" t="s">
        <v>113</v>
      </c>
      <c r="I782">
        <v>500000</v>
      </c>
      <c r="J782" t="s">
        <v>122</v>
      </c>
      <c r="K782" t="s">
        <v>159</v>
      </c>
      <c r="L782" t="s">
        <v>270</v>
      </c>
    </row>
    <row r="783" spans="1:12" x14ac:dyDescent="0.15">
      <c r="A783">
        <v>782</v>
      </c>
      <c r="B783" t="s">
        <v>51</v>
      </c>
      <c r="C783" s="70">
        <v>38446</v>
      </c>
      <c r="D783" t="s">
        <v>171</v>
      </c>
      <c r="E783">
        <v>138707</v>
      </c>
      <c r="F783" t="s">
        <v>229</v>
      </c>
      <c r="G783" t="s">
        <v>110</v>
      </c>
      <c r="H783" t="s">
        <v>114</v>
      </c>
      <c r="I783">
        <v>100000</v>
      </c>
      <c r="J783" t="s">
        <v>123</v>
      </c>
      <c r="K783" t="s">
        <v>160</v>
      </c>
      <c r="L783" t="s">
        <v>268</v>
      </c>
    </row>
    <row r="784" spans="1:12" x14ac:dyDescent="0.15">
      <c r="A784">
        <v>783</v>
      </c>
      <c r="B784" t="s">
        <v>52</v>
      </c>
      <c r="C784" s="70">
        <v>38837</v>
      </c>
      <c r="D784" t="s">
        <v>171</v>
      </c>
      <c r="E784">
        <v>105797</v>
      </c>
      <c r="F784" t="s">
        <v>230</v>
      </c>
      <c r="G784" t="s">
        <v>111</v>
      </c>
      <c r="H784" t="s">
        <v>115</v>
      </c>
      <c r="I784">
        <v>10000</v>
      </c>
      <c r="J784" t="s">
        <v>124</v>
      </c>
      <c r="K784" t="s">
        <v>161</v>
      </c>
      <c r="L784" t="s">
        <v>268</v>
      </c>
    </row>
    <row r="785" spans="1:12" x14ac:dyDescent="0.15">
      <c r="A785">
        <v>784</v>
      </c>
      <c r="B785" t="s">
        <v>53</v>
      </c>
      <c r="C785" s="70">
        <v>38102</v>
      </c>
      <c r="D785" t="s">
        <v>176</v>
      </c>
      <c r="E785">
        <v>140566</v>
      </c>
      <c r="F785" t="s">
        <v>231</v>
      </c>
      <c r="G785" t="s">
        <v>112</v>
      </c>
      <c r="H785" t="s">
        <v>115</v>
      </c>
      <c r="I785">
        <v>10001</v>
      </c>
      <c r="J785" t="s">
        <v>125</v>
      </c>
      <c r="K785" t="s">
        <v>157</v>
      </c>
      <c r="L785" t="s">
        <v>270</v>
      </c>
    </row>
    <row r="786" spans="1:12" x14ac:dyDescent="0.15">
      <c r="A786">
        <v>785</v>
      </c>
      <c r="B786" t="s">
        <v>54</v>
      </c>
      <c r="C786" s="70">
        <v>38826</v>
      </c>
      <c r="D786" t="s">
        <v>177</v>
      </c>
      <c r="E786">
        <v>231529</v>
      </c>
      <c r="F786" t="s">
        <v>230</v>
      </c>
      <c r="G786" t="s">
        <v>163</v>
      </c>
      <c r="H786" t="s">
        <v>115</v>
      </c>
      <c r="I786">
        <v>10002</v>
      </c>
      <c r="J786" t="s">
        <v>126</v>
      </c>
      <c r="K786" t="s">
        <v>158</v>
      </c>
      <c r="L786" t="s">
        <v>270</v>
      </c>
    </row>
    <row r="787" spans="1:12" x14ac:dyDescent="0.15">
      <c r="A787">
        <v>786</v>
      </c>
      <c r="B787" t="s">
        <v>26</v>
      </c>
      <c r="C787" s="70">
        <v>38083</v>
      </c>
      <c r="D787" t="s">
        <v>178</v>
      </c>
      <c r="E787">
        <v>288150</v>
      </c>
      <c r="F787" t="s">
        <v>231</v>
      </c>
      <c r="G787" t="s">
        <v>107</v>
      </c>
      <c r="H787" t="s">
        <v>115</v>
      </c>
      <c r="I787">
        <v>10002</v>
      </c>
      <c r="J787" t="s">
        <v>136</v>
      </c>
      <c r="K787" t="s">
        <v>161</v>
      </c>
      <c r="L787" t="s">
        <v>269</v>
      </c>
    </row>
    <row r="788" spans="1:12" x14ac:dyDescent="0.15">
      <c r="A788">
        <v>787</v>
      </c>
      <c r="B788" t="s">
        <v>27</v>
      </c>
      <c r="C788" s="70">
        <v>38469</v>
      </c>
      <c r="D788" t="s">
        <v>179</v>
      </c>
      <c r="E788">
        <v>126738</v>
      </c>
      <c r="F788" t="s">
        <v>229</v>
      </c>
      <c r="G788" t="s">
        <v>108</v>
      </c>
      <c r="H788" t="s">
        <v>114</v>
      </c>
      <c r="I788">
        <v>100000</v>
      </c>
      <c r="J788" t="s">
        <v>137</v>
      </c>
      <c r="K788" t="s">
        <v>157</v>
      </c>
      <c r="L788" t="s">
        <v>269</v>
      </c>
    </row>
    <row r="789" spans="1:12" x14ac:dyDescent="0.15">
      <c r="A789">
        <v>788</v>
      </c>
      <c r="B789" t="s">
        <v>28</v>
      </c>
      <c r="C789" s="70">
        <v>38112</v>
      </c>
      <c r="D789" t="s">
        <v>180</v>
      </c>
      <c r="E789">
        <v>317525</v>
      </c>
      <c r="F789" t="s">
        <v>232</v>
      </c>
      <c r="G789" t="s">
        <v>106</v>
      </c>
      <c r="H789" t="s">
        <v>114</v>
      </c>
      <c r="I789">
        <v>100001</v>
      </c>
      <c r="J789" t="s">
        <v>120</v>
      </c>
      <c r="K789" t="s">
        <v>158</v>
      </c>
      <c r="L789" t="s">
        <v>268</v>
      </c>
    </row>
    <row r="790" spans="1:12" x14ac:dyDescent="0.15">
      <c r="A790">
        <v>789</v>
      </c>
      <c r="B790" t="s">
        <v>29</v>
      </c>
      <c r="C790" s="70">
        <v>38843</v>
      </c>
      <c r="D790" t="s">
        <v>181</v>
      </c>
      <c r="E790">
        <v>249946</v>
      </c>
      <c r="F790" t="s">
        <v>233</v>
      </c>
      <c r="G790" t="s">
        <v>109</v>
      </c>
      <c r="H790" t="s">
        <v>114</v>
      </c>
      <c r="I790">
        <v>100002</v>
      </c>
      <c r="J790" t="s">
        <v>121</v>
      </c>
      <c r="K790" t="s">
        <v>159</v>
      </c>
      <c r="L790" t="s">
        <v>270</v>
      </c>
    </row>
    <row r="791" spans="1:12" x14ac:dyDescent="0.15">
      <c r="A791">
        <v>790</v>
      </c>
      <c r="B791" t="s">
        <v>30</v>
      </c>
      <c r="C791" s="70">
        <v>38479</v>
      </c>
      <c r="D791" t="s">
        <v>167</v>
      </c>
      <c r="E791">
        <v>29651</v>
      </c>
      <c r="F791" t="s">
        <v>234</v>
      </c>
      <c r="G791" t="s">
        <v>107</v>
      </c>
      <c r="H791" t="s">
        <v>114</v>
      </c>
      <c r="I791">
        <v>100003</v>
      </c>
      <c r="J791" t="s">
        <v>122</v>
      </c>
      <c r="K791" t="s">
        <v>160</v>
      </c>
      <c r="L791" t="s">
        <v>221</v>
      </c>
    </row>
    <row r="792" spans="1:12" x14ac:dyDescent="0.15">
      <c r="A792">
        <v>791</v>
      </c>
      <c r="B792" t="s">
        <v>31</v>
      </c>
      <c r="C792" s="70">
        <v>38845</v>
      </c>
      <c r="D792" t="s">
        <v>168</v>
      </c>
      <c r="E792">
        <v>311962</v>
      </c>
      <c r="F792" t="s">
        <v>233</v>
      </c>
      <c r="G792" t="s">
        <v>110</v>
      </c>
      <c r="H792" t="s">
        <v>113</v>
      </c>
      <c r="I792">
        <v>500000</v>
      </c>
      <c r="J792" t="s">
        <v>123</v>
      </c>
      <c r="K792" t="s">
        <v>161</v>
      </c>
      <c r="L792" t="s">
        <v>221</v>
      </c>
    </row>
    <row r="793" spans="1:12" x14ac:dyDescent="0.15">
      <c r="A793">
        <v>792</v>
      </c>
      <c r="B793" t="s">
        <v>32</v>
      </c>
      <c r="C793" s="70">
        <v>38481</v>
      </c>
      <c r="D793" t="s">
        <v>169</v>
      </c>
      <c r="E793">
        <v>179783</v>
      </c>
      <c r="F793" t="s">
        <v>234</v>
      </c>
      <c r="G793" t="s">
        <v>111</v>
      </c>
      <c r="H793" t="s">
        <v>113</v>
      </c>
      <c r="I793">
        <v>500000</v>
      </c>
      <c r="J793" t="s">
        <v>124</v>
      </c>
      <c r="K793" t="s">
        <v>157</v>
      </c>
      <c r="L793" t="s">
        <v>270</v>
      </c>
    </row>
    <row r="794" spans="1:12" x14ac:dyDescent="0.15">
      <c r="A794">
        <v>793</v>
      </c>
      <c r="B794" t="s">
        <v>33</v>
      </c>
      <c r="C794" s="70">
        <v>38847</v>
      </c>
      <c r="D794" t="s">
        <v>170</v>
      </c>
      <c r="E794">
        <v>374827</v>
      </c>
      <c r="F794" t="s">
        <v>233</v>
      </c>
      <c r="G794" t="s">
        <v>112</v>
      </c>
      <c r="H794" t="s">
        <v>113</v>
      </c>
      <c r="I794">
        <v>500000</v>
      </c>
      <c r="J794" t="s">
        <v>125</v>
      </c>
      <c r="K794" t="s">
        <v>158</v>
      </c>
      <c r="L794" t="s">
        <v>270</v>
      </c>
    </row>
    <row r="795" spans="1:12" x14ac:dyDescent="0.15">
      <c r="A795">
        <v>794</v>
      </c>
      <c r="B795" t="s">
        <v>34</v>
      </c>
      <c r="C795" s="70">
        <v>38909</v>
      </c>
      <c r="D795" t="s">
        <v>170</v>
      </c>
      <c r="E795">
        <v>284384</v>
      </c>
      <c r="F795" t="s">
        <v>235</v>
      </c>
      <c r="G795" t="s">
        <v>163</v>
      </c>
      <c r="H795" t="s">
        <v>113</v>
      </c>
      <c r="I795">
        <v>500000</v>
      </c>
      <c r="J795" t="s">
        <v>126</v>
      </c>
      <c r="K795" t="s">
        <v>159</v>
      </c>
      <c r="L795" t="s">
        <v>268</v>
      </c>
    </row>
    <row r="796" spans="1:12" x14ac:dyDescent="0.15">
      <c r="A796">
        <v>795</v>
      </c>
      <c r="B796" t="s">
        <v>35</v>
      </c>
      <c r="C796" s="70">
        <v>38576</v>
      </c>
      <c r="D796" t="s">
        <v>170</v>
      </c>
      <c r="E796">
        <v>287085</v>
      </c>
      <c r="F796" t="s">
        <v>236</v>
      </c>
      <c r="G796" t="s">
        <v>106</v>
      </c>
      <c r="H796" t="s">
        <v>113</v>
      </c>
      <c r="I796">
        <v>500000</v>
      </c>
      <c r="J796" t="s">
        <v>127</v>
      </c>
      <c r="K796" t="s">
        <v>160</v>
      </c>
      <c r="L796" t="s">
        <v>268</v>
      </c>
    </row>
    <row r="797" spans="1:12" x14ac:dyDescent="0.15">
      <c r="A797">
        <v>796</v>
      </c>
      <c r="B797" t="s">
        <v>36</v>
      </c>
      <c r="C797" s="70">
        <v>38243</v>
      </c>
      <c r="D797" t="s">
        <v>170</v>
      </c>
      <c r="E797">
        <v>170019</v>
      </c>
      <c r="F797" t="s">
        <v>237</v>
      </c>
      <c r="G797" t="s">
        <v>163</v>
      </c>
      <c r="H797" t="s">
        <v>113</v>
      </c>
      <c r="I797">
        <v>500000</v>
      </c>
      <c r="J797" t="s">
        <v>128</v>
      </c>
      <c r="K797" t="s">
        <v>161</v>
      </c>
      <c r="L797" t="s">
        <v>268</v>
      </c>
    </row>
    <row r="798" spans="1:12" x14ac:dyDescent="0.15">
      <c r="A798">
        <v>797</v>
      </c>
      <c r="B798" t="s">
        <v>37</v>
      </c>
      <c r="C798" s="70">
        <v>38676</v>
      </c>
      <c r="D798" t="s">
        <v>170</v>
      </c>
      <c r="E798">
        <v>25564</v>
      </c>
      <c r="F798" t="s">
        <v>238</v>
      </c>
      <c r="G798" t="s">
        <v>107</v>
      </c>
      <c r="H798" t="s">
        <v>113</v>
      </c>
      <c r="I798">
        <v>500000</v>
      </c>
      <c r="J798" t="s">
        <v>129</v>
      </c>
      <c r="K798" t="s">
        <v>157</v>
      </c>
      <c r="L798" t="s">
        <v>221</v>
      </c>
    </row>
    <row r="799" spans="1:12" x14ac:dyDescent="0.15">
      <c r="A799">
        <v>798</v>
      </c>
      <c r="B799" t="s">
        <v>38</v>
      </c>
      <c r="C799" s="70">
        <v>39042</v>
      </c>
      <c r="D799" t="s">
        <v>170</v>
      </c>
      <c r="E799">
        <v>446937</v>
      </c>
      <c r="F799" t="s">
        <v>239</v>
      </c>
      <c r="G799" t="s">
        <v>108</v>
      </c>
      <c r="H799" t="s">
        <v>115</v>
      </c>
      <c r="I799">
        <v>10002</v>
      </c>
      <c r="J799" t="s">
        <v>130</v>
      </c>
      <c r="K799" t="s">
        <v>158</v>
      </c>
      <c r="L799" t="s">
        <v>268</v>
      </c>
    </row>
    <row r="800" spans="1:12" x14ac:dyDescent="0.15">
      <c r="A800">
        <v>799</v>
      </c>
      <c r="B800" t="s">
        <v>39</v>
      </c>
      <c r="C800" s="70">
        <v>38678</v>
      </c>
      <c r="D800" t="s">
        <v>170</v>
      </c>
      <c r="E800">
        <v>393199</v>
      </c>
      <c r="F800" t="s">
        <v>238</v>
      </c>
      <c r="G800" t="s">
        <v>163</v>
      </c>
      <c r="H800" t="s">
        <v>115</v>
      </c>
      <c r="I800">
        <v>100000</v>
      </c>
      <c r="J800" t="s">
        <v>131</v>
      </c>
      <c r="K800" t="s">
        <v>159</v>
      </c>
      <c r="L800" t="s">
        <v>268</v>
      </c>
    </row>
    <row r="801" spans="1:12" x14ac:dyDescent="0.15">
      <c r="A801">
        <v>800</v>
      </c>
      <c r="B801" t="s">
        <v>40</v>
      </c>
      <c r="C801" s="70">
        <v>38314</v>
      </c>
      <c r="D801" t="s">
        <v>170</v>
      </c>
      <c r="E801">
        <v>463996</v>
      </c>
      <c r="F801" t="s">
        <v>240</v>
      </c>
      <c r="G801" t="s">
        <v>107</v>
      </c>
      <c r="H801" t="s">
        <v>115</v>
      </c>
      <c r="I801">
        <v>100001</v>
      </c>
      <c r="J801" t="s">
        <v>132</v>
      </c>
      <c r="K801" t="s">
        <v>160</v>
      </c>
      <c r="L801" t="s">
        <v>270</v>
      </c>
    </row>
    <row r="802" spans="1:12" x14ac:dyDescent="0.15">
      <c r="A802">
        <v>801</v>
      </c>
      <c r="B802" t="s">
        <v>41</v>
      </c>
      <c r="C802" s="70">
        <v>38496</v>
      </c>
      <c r="D802" t="s">
        <v>170</v>
      </c>
      <c r="E802">
        <v>226001</v>
      </c>
      <c r="F802" t="s">
        <v>234</v>
      </c>
      <c r="G802" t="s">
        <v>108</v>
      </c>
      <c r="H802" t="s">
        <v>115</v>
      </c>
      <c r="I802">
        <v>100002</v>
      </c>
      <c r="J802" t="s">
        <v>133</v>
      </c>
      <c r="K802" t="s">
        <v>161</v>
      </c>
      <c r="L802" t="s">
        <v>270</v>
      </c>
    </row>
    <row r="803" spans="1:12" x14ac:dyDescent="0.15">
      <c r="A803">
        <v>802</v>
      </c>
      <c r="B803" t="s">
        <v>42</v>
      </c>
      <c r="C803" s="70">
        <v>38497</v>
      </c>
      <c r="D803" t="s">
        <v>170</v>
      </c>
      <c r="E803">
        <v>3901</v>
      </c>
      <c r="F803" t="s">
        <v>234</v>
      </c>
      <c r="G803" t="s">
        <v>106</v>
      </c>
      <c r="H803" t="s">
        <v>115</v>
      </c>
      <c r="I803">
        <v>100003</v>
      </c>
      <c r="J803" t="s">
        <v>134</v>
      </c>
      <c r="K803" t="s">
        <v>161</v>
      </c>
      <c r="L803" t="s">
        <v>268</v>
      </c>
    </row>
    <row r="804" spans="1:12" x14ac:dyDescent="0.15">
      <c r="A804">
        <v>803</v>
      </c>
      <c r="B804" t="s">
        <v>43</v>
      </c>
      <c r="C804" s="70">
        <v>38498</v>
      </c>
      <c r="D804" t="s">
        <v>170</v>
      </c>
      <c r="E804">
        <v>445556</v>
      </c>
      <c r="F804" t="s">
        <v>234</v>
      </c>
      <c r="G804" t="s">
        <v>111</v>
      </c>
      <c r="H804" t="s">
        <v>115</v>
      </c>
      <c r="I804">
        <v>500000</v>
      </c>
      <c r="J804" t="s">
        <v>135</v>
      </c>
      <c r="K804" t="s">
        <v>157</v>
      </c>
      <c r="L804" t="s">
        <v>270</v>
      </c>
    </row>
    <row r="805" spans="1:12" x14ac:dyDescent="0.15">
      <c r="A805">
        <v>804</v>
      </c>
      <c r="B805" t="s">
        <v>44</v>
      </c>
      <c r="C805" s="70">
        <v>38499</v>
      </c>
      <c r="D805" t="s">
        <v>170</v>
      </c>
      <c r="E805">
        <v>218793</v>
      </c>
      <c r="F805" t="s">
        <v>234</v>
      </c>
      <c r="G805" t="s">
        <v>112</v>
      </c>
      <c r="H805" t="s">
        <v>115</v>
      </c>
      <c r="I805">
        <v>500000</v>
      </c>
      <c r="J805" t="s">
        <v>136</v>
      </c>
      <c r="K805" t="s">
        <v>158</v>
      </c>
      <c r="L805" t="s">
        <v>268</v>
      </c>
    </row>
    <row r="806" spans="1:12" x14ac:dyDescent="0.15">
      <c r="A806">
        <v>805</v>
      </c>
      <c r="B806" t="s">
        <v>45</v>
      </c>
      <c r="C806" s="70">
        <v>38500</v>
      </c>
      <c r="D806" t="s">
        <v>170</v>
      </c>
      <c r="E806">
        <v>85197</v>
      </c>
      <c r="F806" t="s">
        <v>234</v>
      </c>
      <c r="G806" t="s">
        <v>163</v>
      </c>
      <c r="H806" t="s">
        <v>115</v>
      </c>
      <c r="I806">
        <v>500000</v>
      </c>
      <c r="J806" t="s">
        <v>137</v>
      </c>
      <c r="K806" t="s">
        <v>159</v>
      </c>
      <c r="L806" t="s">
        <v>268</v>
      </c>
    </row>
    <row r="807" spans="1:12" x14ac:dyDescent="0.15">
      <c r="A807">
        <v>806</v>
      </c>
      <c r="B807" t="s">
        <v>46</v>
      </c>
      <c r="C807" s="70">
        <v>38501</v>
      </c>
      <c r="D807" t="s">
        <v>170</v>
      </c>
      <c r="E807">
        <v>221690</v>
      </c>
      <c r="F807" t="s">
        <v>234</v>
      </c>
      <c r="G807" t="s">
        <v>107</v>
      </c>
      <c r="H807" t="s">
        <v>115</v>
      </c>
      <c r="I807">
        <v>500000</v>
      </c>
      <c r="J807" t="s">
        <v>138</v>
      </c>
      <c r="K807" t="s">
        <v>160</v>
      </c>
      <c r="L807" t="s">
        <v>270</v>
      </c>
    </row>
    <row r="808" spans="1:12" x14ac:dyDescent="0.15">
      <c r="A808">
        <v>807</v>
      </c>
      <c r="B808" t="s">
        <v>47</v>
      </c>
      <c r="C808" s="70">
        <v>38502</v>
      </c>
      <c r="D808" t="s">
        <v>170</v>
      </c>
      <c r="E808">
        <v>41174</v>
      </c>
      <c r="F808" t="s">
        <v>234</v>
      </c>
      <c r="G808" t="s">
        <v>108</v>
      </c>
      <c r="H808" t="s">
        <v>113</v>
      </c>
      <c r="I808">
        <v>500000</v>
      </c>
      <c r="J808" t="s">
        <v>139</v>
      </c>
      <c r="K808" t="s">
        <v>161</v>
      </c>
      <c r="L808" t="s">
        <v>268</v>
      </c>
    </row>
    <row r="809" spans="1:12" x14ac:dyDescent="0.15">
      <c r="A809">
        <v>808</v>
      </c>
      <c r="B809" t="s">
        <v>48</v>
      </c>
      <c r="C809" s="70">
        <v>38503</v>
      </c>
      <c r="D809" t="s">
        <v>170</v>
      </c>
      <c r="E809">
        <v>275276</v>
      </c>
      <c r="F809" t="s">
        <v>234</v>
      </c>
      <c r="G809" t="s">
        <v>106</v>
      </c>
      <c r="H809" t="s">
        <v>113</v>
      </c>
      <c r="I809">
        <v>500000</v>
      </c>
      <c r="J809" t="s">
        <v>140</v>
      </c>
      <c r="K809" t="s">
        <v>157</v>
      </c>
      <c r="L809" t="s">
        <v>268</v>
      </c>
    </row>
    <row r="810" spans="1:12" x14ac:dyDescent="0.15">
      <c r="A810">
        <v>809</v>
      </c>
      <c r="B810" t="s">
        <v>49</v>
      </c>
      <c r="C810" s="70">
        <v>38504</v>
      </c>
      <c r="D810" t="s">
        <v>170</v>
      </c>
      <c r="E810">
        <v>145497</v>
      </c>
      <c r="F810" t="s">
        <v>241</v>
      </c>
      <c r="G810" t="s">
        <v>109</v>
      </c>
      <c r="H810" t="s">
        <v>113</v>
      </c>
      <c r="I810">
        <v>500000</v>
      </c>
      <c r="J810" t="s">
        <v>121</v>
      </c>
      <c r="K810" t="s">
        <v>158</v>
      </c>
      <c r="L810" t="s">
        <v>270</v>
      </c>
    </row>
    <row r="811" spans="1:12" x14ac:dyDescent="0.15">
      <c r="A811">
        <v>810</v>
      </c>
      <c r="B811" t="s">
        <v>50</v>
      </c>
      <c r="C811" s="70">
        <v>38505</v>
      </c>
      <c r="D811" t="s">
        <v>171</v>
      </c>
      <c r="E811">
        <v>171590</v>
      </c>
      <c r="F811" t="s">
        <v>241</v>
      </c>
      <c r="G811" t="s">
        <v>107</v>
      </c>
      <c r="H811" t="s">
        <v>113</v>
      </c>
      <c r="I811">
        <v>500000</v>
      </c>
      <c r="J811" t="s">
        <v>122</v>
      </c>
      <c r="K811" t="s">
        <v>159</v>
      </c>
      <c r="L811" t="s">
        <v>270</v>
      </c>
    </row>
    <row r="812" spans="1:12" x14ac:dyDescent="0.15">
      <c r="A812">
        <v>811</v>
      </c>
      <c r="B812" t="s">
        <v>51</v>
      </c>
      <c r="C812" s="70">
        <v>38506</v>
      </c>
      <c r="D812" t="s">
        <v>171</v>
      </c>
      <c r="E812">
        <v>355222</v>
      </c>
      <c r="F812" t="s">
        <v>241</v>
      </c>
      <c r="G812" t="s">
        <v>110</v>
      </c>
      <c r="H812" t="s">
        <v>114</v>
      </c>
      <c r="I812">
        <v>100000</v>
      </c>
      <c r="J812" t="s">
        <v>123</v>
      </c>
      <c r="K812" t="s">
        <v>160</v>
      </c>
      <c r="L812" t="s">
        <v>268</v>
      </c>
    </row>
    <row r="813" spans="1:12" x14ac:dyDescent="0.15">
      <c r="A813">
        <v>812</v>
      </c>
      <c r="B813" t="s">
        <v>52</v>
      </c>
      <c r="C813" s="70">
        <v>38536</v>
      </c>
      <c r="D813" t="s">
        <v>171</v>
      </c>
      <c r="E813">
        <v>205241</v>
      </c>
      <c r="F813" t="s">
        <v>242</v>
      </c>
      <c r="G813" t="s">
        <v>111</v>
      </c>
      <c r="H813" t="s">
        <v>115</v>
      </c>
      <c r="I813">
        <v>10000</v>
      </c>
      <c r="J813" t="s">
        <v>124</v>
      </c>
      <c r="K813" t="s">
        <v>161</v>
      </c>
      <c r="L813" t="s">
        <v>268</v>
      </c>
    </row>
    <row r="814" spans="1:12" x14ac:dyDescent="0.15">
      <c r="A814">
        <v>813</v>
      </c>
      <c r="B814" t="s">
        <v>53</v>
      </c>
      <c r="C814" s="70">
        <v>38567</v>
      </c>
      <c r="D814" t="s">
        <v>176</v>
      </c>
      <c r="E814">
        <v>444817</v>
      </c>
      <c r="F814" t="s">
        <v>236</v>
      </c>
      <c r="G814" t="s">
        <v>112</v>
      </c>
      <c r="H814" t="s">
        <v>115</v>
      </c>
      <c r="I814">
        <v>10001</v>
      </c>
      <c r="J814" t="s">
        <v>125</v>
      </c>
      <c r="K814" t="s">
        <v>157</v>
      </c>
      <c r="L814" t="s">
        <v>270</v>
      </c>
    </row>
    <row r="815" spans="1:12" x14ac:dyDescent="0.15">
      <c r="A815">
        <v>814</v>
      </c>
      <c r="B815" t="s">
        <v>54</v>
      </c>
      <c r="C815" s="70">
        <v>38598</v>
      </c>
      <c r="D815" t="s">
        <v>177</v>
      </c>
      <c r="E815">
        <v>10872</v>
      </c>
      <c r="F815" t="s">
        <v>243</v>
      </c>
      <c r="G815" t="s">
        <v>163</v>
      </c>
      <c r="H815" t="s">
        <v>115</v>
      </c>
      <c r="I815">
        <v>10002</v>
      </c>
      <c r="J815" t="s">
        <v>126</v>
      </c>
      <c r="K815" t="s">
        <v>158</v>
      </c>
      <c r="L815" t="s">
        <v>270</v>
      </c>
    </row>
    <row r="816" spans="1:12" x14ac:dyDescent="0.15">
      <c r="A816">
        <v>815</v>
      </c>
      <c r="B816" t="s">
        <v>26</v>
      </c>
      <c r="C816" s="70">
        <v>38628</v>
      </c>
      <c r="D816" t="s">
        <v>178</v>
      </c>
      <c r="E816">
        <v>125837</v>
      </c>
      <c r="F816" t="s">
        <v>244</v>
      </c>
      <c r="G816" t="s">
        <v>107</v>
      </c>
      <c r="H816" t="s">
        <v>115</v>
      </c>
      <c r="I816">
        <v>10002</v>
      </c>
      <c r="J816" t="s">
        <v>136</v>
      </c>
      <c r="K816" t="s">
        <v>161</v>
      </c>
      <c r="L816" t="s">
        <v>269</v>
      </c>
    </row>
    <row r="817" spans="1:12" x14ac:dyDescent="0.15">
      <c r="A817">
        <v>816</v>
      </c>
      <c r="B817" t="s">
        <v>27</v>
      </c>
      <c r="C817" s="70">
        <v>38659</v>
      </c>
      <c r="D817" t="s">
        <v>179</v>
      </c>
      <c r="E817">
        <v>412716</v>
      </c>
      <c r="F817" t="s">
        <v>238</v>
      </c>
      <c r="G817" t="s">
        <v>108</v>
      </c>
      <c r="H817" t="s">
        <v>114</v>
      </c>
      <c r="I817">
        <v>100000</v>
      </c>
      <c r="J817" t="s">
        <v>137</v>
      </c>
      <c r="K817" t="s">
        <v>157</v>
      </c>
      <c r="L817" t="s">
        <v>269</v>
      </c>
    </row>
    <row r="818" spans="1:12" x14ac:dyDescent="0.15">
      <c r="A818">
        <v>817</v>
      </c>
      <c r="B818" t="s">
        <v>28</v>
      </c>
      <c r="C818" s="70">
        <v>38689</v>
      </c>
      <c r="D818" t="s">
        <v>180</v>
      </c>
      <c r="E818">
        <v>445525</v>
      </c>
      <c r="F818" t="s">
        <v>245</v>
      </c>
      <c r="G818" t="s">
        <v>106</v>
      </c>
      <c r="H818" t="s">
        <v>114</v>
      </c>
      <c r="I818">
        <v>100001</v>
      </c>
      <c r="J818" t="s">
        <v>120</v>
      </c>
      <c r="K818" t="s">
        <v>158</v>
      </c>
      <c r="L818" t="s">
        <v>268</v>
      </c>
    </row>
    <row r="819" spans="1:12" x14ac:dyDescent="0.15">
      <c r="A819">
        <v>818</v>
      </c>
      <c r="B819" t="s">
        <v>29</v>
      </c>
      <c r="C819" s="70">
        <v>38720</v>
      </c>
      <c r="D819" t="s">
        <v>181</v>
      </c>
      <c r="E819">
        <v>135665</v>
      </c>
      <c r="F819" t="s">
        <v>246</v>
      </c>
      <c r="G819" t="s">
        <v>109</v>
      </c>
      <c r="H819" t="s">
        <v>114</v>
      </c>
      <c r="I819">
        <v>100002</v>
      </c>
      <c r="J819" t="s">
        <v>121</v>
      </c>
      <c r="K819" t="s">
        <v>159</v>
      </c>
      <c r="L819" t="s">
        <v>270</v>
      </c>
    </row>
    <row r="820" spans="1:12" x14ac:dyDescent="0.15">
      <c r="A820">
        <v>819</v>
      </c>
      <c r="B820" t="s">
        <v>30</v>
      </c>
      <c r="C820" s="70">
        <v>38751</v>
      </c>
      <c r="D820" t="s">
        <v>174</v>
      </c>
      <c r="E820">
        <v>364630</v>
      </c>
      <c r="F820" t="s">
        <v>226</v>
      </c>
      <c r="G820" t="s">
        <v>107</v>
      </c>
      <c r="H820" t="s">
        <v>114</v>
      </c>
      <c r="I820">
        <v>100003</v>
      </c>
      <c r="J820" t="s">
        <v>122</v>
      </c>
      <c r="K820" t="s">
        <v>160</v>
      </c>
      <c r="L820" t="s">
        <v>221</v>
      </c>
    </row>
    <row r="821" spans="1:12" x14ac:dyDescent="0.15">
      <c r="A821">
        <v>820</v>
      </c>
      <c r="B821" t="s">
        <v>31</v>
      </c>
      <c r="C821" s="70">
        <v>38779</v>
      </c>
      <c r="D821" t="s">
        <v>175</v>
      </c>
      <c r="E821">
        <v>122860</v>
      </c>
      <c r="F821" t="s">
        <v>227</v>
      </c>
      <c r="G821" t="s">
        <v>110</v>
      </c>
      <c r="H821" t="s">
        <v>113</v>
      </c>
      <c r="I821">
        <v>500000</v>
      </c>
      <c r="J821" t="s">
        <v>123</v>
      </c>
      <c r="K821" t="s">
        <v>161</v>
      </c>
      <c r="L821" t="s">
        <v>221</v>
      </c>
    </row>
    <row r="822" spans="1:12" x14ac:dyDescent="0.15">
      <c r="A822">
        <v>821</v>
      </c>
      <c r="B822" t="s">
        <v>32</v>
      </c>
      <c r="C822" s="70">
        <v>38810</v>
      </c>
      <c r="D822" t="s">
        <v>176</v>
      </c>
      <c r="E822">
        <v>480548</v>
      </c>
      <c r="F822" t="s">
        <v>230</v>
      </c>
      <c r="G822" t="s">
        <v>111</v>
      </c>
      <c r="H822" t="s">
        <v>113</v>
      </c>
      <c r="I822">
        <v>500000</v>
      </c>
      <c r="J822" t="s">
        <v>124</v>
      </c>
      <c r="K822" t="s">
        <v>157</v>
      </c>
      <c r="L822" t="s">
        <v>270</v>
      </c>
    </row>
    <row r="823" spans="1:12" x14ac:dyDescent="0.15">
      <c r="A823">
        <v>822</v>
      </c>
      <c r="B823" t="s">
        <v>33</v>
      </c>
      <c r="C823" s="70">
        <v>38840</v>
      </c>
      <c r="D823" t="s">
        <v>177</v>
      </c>
      <c r="E823">
        <v>447398</v>
      </c>
      <c r="F823" t="s">
        <v>233</v>
      </c>
      <c r="G823" t="s">
        <v>112</v>
      </c>
      <c r="H823" t="s">
        <v>113</v>
      </c>
      <c r="I823">
        <v>500000</v>
      </c>
      <c r="J823" t="s">
        <v>125</v>
      </c>
      <c r="K823" t="s">
        <v>158</v>
      </c>
      <c r="L823" t="s">
        <v>270</v>
      </c>
    </row>
    <row r="824" spans="1:12" x14ac:dyDescent="0.15">
      <c r="A824">
        <v>823</v>
      </c>
      <c r="B824" t="s">
        <v>34</v>
      </c>
      <c r="C824" s="70">
        <v>38871</v>
      </c>
      <c r="D824" t="s">
        <v>178</v>
      </c>
      <c r="E824">
        <v>20656</v>
      </c>
      <c r="F824" t="s">
        <v>247</v>
      </c>
      <c r="G824" t="s">
        <v>163</v>
      </c>
      <c r="H824" t="s">
        <v>113</v>
      </c>
      <c r="I824">
        <v>500000</v>
      </c>
      <c r="J824" t="s">
        <v>126</v>
      </c>
      <c r="K824" t="s">
        <v>159</v>
      </c>
      <c r="L824" t="s">
        <v>268</v>
      </c>
    </row>
    <row r="825" spans="1:12" x14ac:dyDescent="0.15">
      <c r="A825">
        <v>824</v>
      </c>
      <c r="B825" t="s">
        <v>35</v>
      </c>
      <c r="C825" s="70">
        <v>38901</v>
      </c>
      <c r="D825" t="s">
        <v>179</v>
      </c>
      <c r="E825">
        <v>399030</v>
      </c>
      <c r="F825" t="s">
        <v>235</v>
      </c>
      <c r="G825" t="s">
        <v>106</v>
      </c>
      <c r="H825" t="s">
        <v>113</v>
      </c>
      <c r="I825">
        <v>500000</v>
      </c>
      <c r="J825" t="s">
        <v>127</v>
      </c>
      <c r="K825" t="s">
        <v>160</v>
      </c>
      <c r="L825" t="s">
        <v>268</v>
      </c>
    </row>
    <row r="826" spans="1:12" x14ac:dyDescent="0.15">
      <c r="A826">
        <v>825</v>
      </c>
      <c r="B826" t="s">
        <v>36</v>
      </c>
      <c r="C826" s="70">
        <v>38932</v>
      </c>
      <c r="D826" t="s">
        <v>180</v>
      </c>
      <c r="E826">
        <v>22417</v>
      </c>
      <c r="F826" t="s">
        <v>248</v>
      </c>
      <c r="G826" t="s">
        <v>163</v>
      </c>
      <c r="H826" t="s">
        <v>113</v>
      </c>
      <c r="I826">
        <v>500000</v>
      </c>
      <c r="J826" t="s">
        <v>128</v>
      </c>
      <c r="K826" t="s">
        <v>161</v>
      </c>
      <c r="L826" t="s">
        <v>268</v>
      </c>
    </row>
    <row r="827" spans="1:12" x14ac:dyDescent="0.15">
      <c r="A827">
        <v>826</v>
      </c>
      <c r="B827" t="s">
        <v>37</v>
      </c>
      <c r="C827" s="70">
        <v>38963</v>
      </c>
      <c r="D827" t="s">
        <v>181</v>
      </c>
      <c r="E827">
        <v>472566</v>
      </c>
      <c r="F827" t="s">
        <v>249</v>
      </c>
      <c r="G827" t="s">
        <v>107</v>
      </c>
      <c r="H827" t="s">
        <v>113</v>
      </c>
      <c r="I827">
        <v>500000</v>
      </c>
      <c r="J827" t="s">
        <v>129</v>
      </c>
      <c r="K827" t="s">
        <v>157</v>
      </c>
      <c r="L827" t="s">
        <v>221</v>
      </c>
    </row>
    <row r="828" spans="1:12" x14ac:dyDescent="0.15">
      <c r="A828">
        <v>827</v>
      </c>
      <c r="B828" t="s">
        <v>38</v>
      </c>
      <c r="C828" s="70">
        <v>38993</v>
      </c>
      <c r="D828" t="s">
        <v>167</v>
      </c>
      <c r="E828">
        <v>313962</v>
      </c>
      <c r="F828" t="s">
        <v>250</v>
      </c>
      <c r="G828" t="s">
        <v>108</v>
      </c>
      <c r="H828" t="s">
        <v>115</v>
      </c>
      <c r="I828">
        <v>10002</v>
      </c>
      <c r="J828" t="s">
        <v>130</v>
      </c>
      <c r="K828" t="s">
        <v>158</v>
      </c>
      <c r="L828" t="s">
        <v>268</v>
      </c>
    </row>
    <row r="829" spans="1:12" x14ac:dyDescent="0.15">
      <c r="A829">
        <v>828</v>
      </c>
      <c r="B829" t="s">
        <v>39</v>
      </c>
      <c r="C829" s="70">
        <v>39024</v>
      </c>
      <c r="D829" t="s">
        <v>168</v>
      </c>
      <c r="E829">
        <v>372795</v>
      </c>
      <c r="F829" t="s">
        <v>239</v>
      </c>
      <c r="G829" t="s">
        <v>163</v>
      </c>
      <c r="H829" t="s">
        <v>115</v>
      </c>
      <c r="I829">
        <v>100000</v>
      </c>
      <c r="J829" t="s">
        <v>131</v>
      </c>
      <c r="K829" t="s">
        <v>159</v>
      </c>
      <c r="L829" t="s">
        <v>268</v>
      </c>
    </row>
    <row r="830" spans="1:12" x14ac:dyDescent="0.15">
      <c r="A830">
        <v>829</v>
      </c>
      <c r="B830" t="s">
        <v>40</v>
      </c>
      <c r="C830" s="70">
        <v>39054</v>
      </c>
      <c r="D830" t="s">
        <v>169</v>
      </c>
      <c r="E830">
        <v>140924</v>
      </c>
      <c r="F830" t="s">
        <v>251</v>
      </c>
      <c r="G830" t="s">
        <v>107</v>
      </c>
      <c r="H830" t="s">
        <v>115</v>
      </c>
      <c r="I830">
        <v>100001</v>
      </c>
      <c r="J830" t="s">
        <v>132</v>
      </c>
      <c r="K830" t="s">
        <v>160</v>
      </c>
      <c r="L830" t="s">
        <v>270</v>
      </c>
    </row>
    <row r="831" spans="1:12" x14ac:dyDescent="0.15">
      <c r="A831">
        <v>830</v>
      </c>
      <c r="B831" t="s">
        <v>41</v>
      </c>
      <c r="C831" s="70">
        <v>37998</v>
      </c>
      <c r="D831" t="s">
        <v>170</v>
      </c>
      <c r="E831">
        <v>361797</v>
      </c>
      <c r="F831" t="s">
        <v>222</v>
      </c>
      <c r="G831" t="s">
        <v>108</v>
      </c>
      <c r="H831" t="s">
        <v>115</v>
      </c>
      <c r="I831">
        <v>100002</v>
      </c>
      <c r="J831" t="s">
        <v>133</v>
      </c>
      <c r="K831" t="s">
        <v>161</v>
      </c>
      <c r="L831" t="s">
        <v>270</v>
      </c>
    </row>
    <row r="832" spans="1:12" x14ac:dyDescent="0.15">
      <c r="A832">
        <v>831</v>
      </c>
      <c r="B832" t="s">
        <v>42</v>
      </c>
      <c r="C832" s="70">
        <v>37989</v>
      </c>
      <c r="D832" t="s">
        <v>170</v>
      </c>
      <c r="E832">
        <v>23733</v>
      </c>
      <c r="F832" t="s">
        <v>222</v>
      </c>
      <c r="G832" t="s">
        <v>106</v>
      </c>
      <c r="H832" t="s">
        <v>115</v>
      </c>
      <c r="I832">
        <v>100003</v>
      </c>
      <c r="J832" t="s">
        <v>134</v>
      </c>
      <c r="K832" t="s">
        <v>161</v>
      </c>
      <c r="L832" t="s">
        <v>268</v>
      </c>
    </row>
    <row r="833" spans="1:12" x14ac:dyDescent="0.15">
      <c r="A833">
        <v>832</v>
      </c>
      <c r="B833" t="s">
        <v>43</v>
      </c>
      <c r="C833" s="70">
        <v>38001</v>
      </c>
      <c r="D833" t="s">
        <v>170</v>
      </c>
      <c r="E833">
        <v>426580</v>
      </c>
      <c r="F833" t="s">
        <v>222</v>
      </c>
      <c r="G833" t="s">
        <v>111</v>
      </c>
      <c r="H833" t="s">
        <v>115</v>
      </c>
      <c r="I833">
        <v>500000</v>
      </c>
      <c r="J833" t="s">
        <v>135</v>
      </c>
      <c r="K833" t="s">
        <v>157</v>
      </c>
      <c r="L833" t="s">
        <v>270</v>
      </c>
    </row>
    <row r="834" spans="1:12" x14ac:dyDescent="0.15">
      <c r="A834">
        <v>833</v>
      </c>
      <c r="B834" t="s">
        <v>44</v>
      </c>
      <c r="C834" s="70">
        <v>38011</v>
      </c>
      <c r="D834" t="s">
        <v>170</v>
      </c>
      <c r="E834">
        <v>285286</v>
      </c>
      <c r="F834" t="s">
        <v>222</v>
      </c>
      <c r="G834" t="s">
        <v>112</v>
      </c>
      <c r="H834" t="s">
        <v>115</v>
      </c>
      <c r="I834">
        <v>500000</v>
      </c>
      <c r="J834" t="s">
        <v>136</v>
      </c>
      <c r="K834" t="s">
        <v>158</v>
      </c>
      <c r="L834" t="s">
        <v>268</v>
      </c>
    </row>
    <row r="835" spans="1:12" x14ac:dyDescent="0.15">
      <c r="A835">
        <v>834</v>
      </c>
      <c r="B835" t="s">
        <v>45</v>
      </c>
      <c r="C835" s="70">
        <v>38369</v>
      </c>
      <c r="D835" t="s">
        <v>170</v>
      </c>
      <c r="E835">
        <v>186488</v>
      </c>
      <c r="F835" t="s">
        <v>223</v>
      </c>
      <c r="G835" t="s">
        <v>163</v>
      </c>
      <c r="H835" t="s">
        <v>115</v>
      </c>
      <c r="I835">
        <v>500000</v>
      </c>
      <c r="J835" t="s">
        <v>137</v>
      </c>
      <c r="K835" t="s">
        <v>159</v>
      </c>
      <c r="L835" t="s">
        <v>268</v>
      </c>
    </row>
    <row r="836" spans="1:12" x14ac:dyDescent="0.15">
      <c r="A836">
        <v>835</v>
      </c>
      <c r="B836" t="s">
        <v>46</v>
      </c>
      <c r="C836" s="70">
        <v>38406</v>
      </c>
      <c r="D836" t="s">
        <v>170</v>
      </c>
      <c r="E836">
        <v>289691</v>
      </c>
      <c r="F836" t="s">
        <v>224</v>
      </c>
      <c r="G836" t="s">
        <v>107</v>
      </c>
      <c r="H836" t="s">
        <v>115</v>
      </c>
      <c r="I836">
        <v>500000</v>
      </c>
      <c r="J836" t="s">
        <v>138</v>
      </c>
      <c r="K836" t="s">
        <v>160</v>
      </c>
      <c r="L836" t="s">
        <v>270</v>
      </c>
    </row>
    <row r="837" spans="1:12" x14ac:dyDescent="0.15">
      <c r="A837">
        <v>836</v>
      </c>
      <c r="B837" t="s">
        <v>47</v>
      </c>
      <c r="C837" s="70">
        <v>38384</v>
      </c>
      <c r="D837" t="s">
        <v>170</v>
      </c>
      <c r="E837">
        <v>47436</v>
      </c>
      <c r="F837" t="s">
        <v>224</v>
      </c>
      <c r="G837" t="s">
        <v>108</v>
      </c>
      <c r="H837" t="s">
        <v>113</v>
      </c>
      <c r="I837">
        <v>500000</v>
      </c>
      <c r="J837" t="s">
        <v>139</v>
      </c>
      <c r="K837" t="s">
        <v>161</v>
      </c>
      <c r="L837" t="s">
        <v>268</v>
      </c>
    </row>
    <row r="838" spans="1:12" x14ac:dyDescent="0.15">
      <c r="A838">
        <v>837</v>
      </c>
      <c r="B838" t="s">
        <v>48</v>
      </c>
      <c r="C838" s="70">
        <v>38022</v>
      </c>
      <c r="D838" t="s">
        <v>170</v>
      </c>
      <c r="E838">
        <v>489807</v>
      </c>
      <c r="F838" t="s">
        <v>225</v>
      </c>
      <c r="G838" t="s">
        <v>106</v>
      </c>
      <c r="H838" t="s">
        <v>113</v>
      </c>
      <c r="I838">
        <v>500000</v>
      </c>
      <c r="J838" t="s">
        <v>140</v>
      </c>
      <c r="K838" t="s">
        <v>157</v>
      </c>
      <c r="L838" t="s">
        <v>268</v>
      </c>
    </row>
    <row r="839" spans="1:12" x14ac:dyDescent="0.15">
      <c r="A839">
        <v>838</v>
      </c>
      <c r="B839" t="s">
        <v>49</v>
      </c>
      <c r="C839" s="70">
        <v>38411</v>
      </c>
      <c r="D839" t="s">
        <v>170</v>
      </c>
      <c r="E839">
        <v>361943</v>
      </c>
      <c r="F839" t="s">
        <v>224</v>
      </c>
      <c r="G839" t="s">
        <v>109</v>
      </c>
      <c r="H839" t="s">
        <v>113</v>
      </c>
      <c r="I839">
        <v>500000</v>
      </c>
      <c r="J839" t="s">
        <v>121</v>
      </c>
      <c r="K839" t="s">
        <v>158</v>
      </c>
      <c r="L839" t="s">
        <v>270</v>
      </c>
    </row>
    <row r="840" spans="1:12" x14ac:dyDescent="0.15">
      <c r="A840">
        <v>839</v>
      </c>
      <c r="B840" t="s">
        <v>50</v>
      </c>
      <c r="C840" s="70">
        <v>38399</v>
      </c>
      <c r="D840" t="s">
        <v>170</v>
      </c>
      <c r="E840">
        <v>38424</v>
      </c>
      <c r="F840" t="s">
        <v>224</v>
      </c>
      <c r="G840" t="s">
        <v>107</v>
      </c>
      <c r="H840" t="s">
        <v>113</v>
      </c>
      <c r="I840">
        <v>500000</v>
      </c>
      <c r="J840" t="s">
        <v>122</v>
      </c>
      <c r="K840" t="s">
        <v>159</v>
      </c>
      <c r="L840" t="s">
        <v>270</v>
      </c>
    </row>
    <row r="841" spans="1:12" x14ac:dyDescent="0.15">
      <c r="A841">
        <v>840</v>
      </c>
      <c r="B841" t="s">
        <v>51</v>
      </c>
      <c r="C841" s="70">
        <v>38406</v>
      </c>
      <c r="D841" t="s">
        <v>170</v>
      </c>
      <c r="E841">
        <v>42720</v>
      </c>
      <c r="F841" t="s">
        <v>224</v>
      </c>
      <c r="G841" t="s">
        <v>110</v>
      </c>
      <c r="H841" t="s">
        <v>114</v>
      </c>
      <c r="I841">
        <v>100000</v>
      </c>
      <c r="J841" t="s">
        <v>123</v>
      </c>
      <c r="K841" t="s">
        <v>160</v>
      </c>
      <c r="L841" t="s">
        <v>268</v>
      </c>
    </row>
    <row r="842" spans="1:12" x14ac:dyDescent="0.15">
      <c r="A842">
        <v>841</v>
      </c>
      <c r="B842" t="s">
        <v>52</v>
      </c>
      <c r="C842" s="70">
        <v>38386</v>
      </c>
      <c r="D842" t="s">
        <v>170</v>
      </c>
      <c r="E842">
        <v>64796</v>
      </c>
      <c r="F842" t="s">
        <v>224</v>
      </c>
      <c r="G842" t="s">
        <v>111</v>
      </c>
      <c r="H842" t="s">
        <v>115</v>
      </c>
      <c r="I842">
        <v>10000</v>
      </c>
      <c r="J842" t="s">
        <v>124</v>
      </c>
      <c r="K842" t="s">
        <v>161</v>
      </c>
      <c r="L842" t="s">
        <v>268</v>
      </c>
    </row>
    <row r="843" spans="1:12" x14ac:dyDescent="0.15">
      <c r="A843">
        <v>842</v>
      </c>
      <c r="B843" t="s">
        <v>53</v>
      </c>
      <c r="C843" s="70">
        <v>38752</v>
      </c>
      <c r="D843" t="s">
        <v>170</v>
      </c>
      <c r="E843">
        <v>73845</v>
      </c>
      <c r="F843" t="s">
        <v>226</v>
      </c>
      <c r="G843" t="s">
        <v>112</v>
      </c>
      <c r="H843" t="s">
        <v>115</v>
      </c>
      <c r="I843">
        <v>10001</v>
      </c>
      <c r="J843" t="s">
        <v>125</v>
      </c>
      <c r="K843" t="s">
        <v>157</v>
      </c>
      <c r="L843" t="s">
        <v>270</v>
      </c>
    </row>
    <row r="844" spans="1:12" x14ac:dyDescent="0.15">
      <c r="A844">
        <v>843</v>
      </c>
      <c r="B844" t="s">
        <v>54</v>
      </c>
      <c r="C844" s="70">
        <v>38801</v>
      </c>
      <c r="D844" t="s">
        <v>168</v>
      </c>
      <c r="E844">
        <v>493834</v>
      </c>
      <c r="F844" t="s">
        <v>227</v>
      </c>
      <c r="G844" t="s">
        <v>163</v>
      </c>
      <c r="H844" t="s">
        <v>115</v>
      </c>
      <c r="I844">
        <v>10002</v>
      </c>
      <c r="J844" t="s">
        <v>126</v>
      </c>
      <c r="K844" t="s">
        <v>158</v>
      </c>
      <c r="L844" t="s">
        <v>270</v>
      </c>
    </row>
    <row r="845" spans="1:12" x14ac:dyDescent="0.15">
      <c r="A845">
        <v>844</v>
      </c>
      <c r="B845" t="s">
        <v>26</v>
      </c>
      <c r="C845" s="70">
        <v>38807</v>
      </c>
      <c r="D845" t="s">
        <v>168</v>
      </c>
      <c r="E845">
        <v>287259</v>
      </c>
      <c r="F845" t="s">
        <v>227</v>
      </c>
      <c r="G845" t="s">
        <v>107</v>
      </c>
      <c r="H845" t="s">
        <v>115</v>
      </c>
      <c r="I845">
        <v>10002</v>
      </c>
      <c r="J845" t="s">
        <v>136</v>
      </c>
      <c r="K845" t="s">
        <v>161</v>
      </c>
      <c r="L845" t="s">
        <v>269</v>
      </c>
    </row>
    <row r="846" spans="1:12" x14ac:dyDescent="0.15">
      <c r="A846">
        <v>845</v>
      </c>
      <c r="B846" t="s">
        <v>27</v>
      </c>
      <c r="C846" s="70">
        <v>38799</v>
      </c>
      <c r="D846" t="s">
        <v>168</v>
      </c>
      <c r="E846">
        <v>341071</v>
      </c>
      <c r="F846" t="s">
        <v>227</v>
      </c>
      <c r="G846" t="s">
        <v>108</v>
      </c>
      <c r="H846" t="s">
        <v>114</v>
      </c>
      <c r="I846">
        <v>100000</v>
      </c>
      <c r="J846" t="s">
        <v>137</v>
      </c>
      <c r="K846" t="s">
        <v>157</v>
      </c>
      <c r="L846" t="s">
        <v>269</v>
      </c>
    </row>
    <row r="847" spans="1:12" x14ac:dyDescent="0.15">
      <c r="A847">
        <v>846</v>
      </c>
      <c r="B847" t="s">
        <v>28</v>
      </c>
      <c r="C847" s="70">
        <v>38800</v>
      </c>
      <c r="D847" t="s">
        <v>168</v>
      </c>
      <c r="E847">
        <v>307067</v>
      </c>
      <c r="F847" t="s">
        <v>227</v>
      </c>
      <c r="G847" t="s">
        <v>106</v>
      </c>
      <c r="H847" t="s">
        <v>114</v>
      </c>
      <c r="I847">
        <v>100001</v>
      </c>
      <c r="J847" t="s">
        <v>120</v>
      </c>
      <c r="K847" t="s">
        <v>158</v>
      </c>
      <c r="L847" t="s">
        <v>268</v>
      </c>
    </row>
    <row r="848" spans="1:12" x14ac:dyDescent="0.15">
      <c r="A848">
        <v>847</v>
      </c>
      <c r="B848" t="s">
        <v>29</v>
      </c>
      <c r="C848" s="70">
        <v>38801</v>
      </c>
      <c r="D848" t="s">
        <v>168</v>
      </c>
      <c r="E848">
        <v>114740</v>
      </c>
      <c r="F848" t="s">
        <v>227</v>
      </c>
      <c r="G848" t="s">
        <v>109</v>
      </c>
      <c r="H848" t="s">
        <v>114</v>
      </c>
      <c r="I848">
        <v>100002</v>
      </c>
      <c r="J848" t="s">
        <v>121</v>
      </c>
      <c r="K848" t="s">
        <v>159</v>
      </c>
      <c r="L848" t="s">
        <v>270</v>
      </c>
    </row>
    <row r="849" spans="1:12" x14ac:dyDescent="0.15">
      <c r="A849">
        <v>848</v>
      </c>
      <c r="B849" t="s">
        <v>30</v>
      </c>
      <c r="C849" s="70">
        <v>38802</v>
      </c>
      <c r="D849" t="s">
        <v>168</v>
      </c>
      <c r="E849">
        <v>471635</v>
      </c>
      <c r="F849" t="s">
        <v>227</v>
      </c>
      <c r="G849" t="s">
        <v>107</v>
      </c>
      <c r="H849" t="s">
        <v>114</v>
      </c>
      <c r="I849">
        <v>100003</v>
      </c>
      <c r="J849" t="s">
        <v>122</v>
      </c>
      <c r="K849" t="s">
        <v>160</v>
      </c>
      <c r="L849" t="s">
        <v>221</v>
      </c>
    </row>
    <row r="850" spans="1:12" x14ac:dyDescent="0.15">
      <c r="A850">
        <v>849</v>
      </c>
      <c r="B850" t="s">
        <v>31</v>
      </c>
      <c r="C850" s="70">
        <v>38803</v>
      </c>
      <c r="D850" t="s">
        <v>168</v>
      </c>
      <c r="E850">
        <v>48424</v>
      </c>
      <c r="F850" t="s">
        <v>227</v>
      </c>
      <c r="G850" t="s">
        <v>110</v>
      </c>
      <c r="H850" t="s">
        <v>113</v>
      </c>
      <c r="I850">
        <v>500000</v>
      </c>
      <c r="J850" t="s">
        <v>123</v>
      </c>
      <c r="K850" t="s">
        <v>161</v>
      </c>
      <c r="L850" t="s">
        <v>221</v>
      </c>
    </row>
    <row r="851" spans="1:12" x14ac:dyDescent="0.15">
      <c r="A851">
        <v>850</v>
      </c>
      <c r="B851" t="s">
        <v>32</v>
      </c>
      <c r="C851" s="70">
        <v>38804</v>
      </c>
      <c r="D851" t="s">
        <v>168</v>
      </c>
      <c r="E851">
        <v>86533</v>
      </c>
      <c r="F851" t="s">
        <v>227</v>
      </c>
      <c r="G851" t="s">
        <v>111</v>
      </c>
      <c r="H851" t="s">
        <v>113</v>
      </c>
      <c r="I851">
        <v>500000</v>
      </c>
      <c r="J851" t="s">
        <v>124</v>
      </c>
      <c r="K851" t="s">
        <v>157</v>
      </c>
      <c r="L851" t="s">
        <v>270</v>
      </c>
    </row>
    <row r="852" spans="1:12" x14ac:dyDescent="0.15">
      <c r="A852">
        <v>851</v>
      </c>
      <c r="B852" t="s">
        <v>33</v>
      </c>
      <c r="C852" s="70">
        <v>38805</v>
      </c>
      <c r="D852" t="s">
        <v>168</v>
      </c>
      <c r="E852">
        <v>328261</v>
      </c>
      <c r="F852" t="s">
        <v>227</v>
      </c>
      <c r="G852" t="s">
        <v>112</v>
      </c>
      <c r="H852" t="s">
        <v>113</v>
      </c>
      <c r="I852">
        <v>500000</v>
      </c>
      <c r="J852" t="s">
        <v>125</v>
      </c>
      <c r="K852" t="s">
        <v>158</v>
      </c>
      <c r="L852" t="s">
        <v>270</v>
      </c>
    </row>
    <row r="853" spans="1:12" x14ac:dyDescent="0.15">
      <c r="A853">
        <v>852</v>
      </c>
      <c r="B853" t="s">
        <v>34</v>
      </c>
      <c r="C853" s="70">
        <v>38806</v>
      </c>
      <c r="D853" t="s">
        <v>168</v>
      </c>
      <c r="E853">
        <v>321094</v>
      </c>
      <c r="F853" t="s">
        <v>227</v>
      </c>
      <c r="G853" t="s">
        <v>163</v>
      </c>
      <c r="H853" t="s">
        <v>113</v>
      </c>
      <c r="I853">
        <v>500000</v>
      </c>
      <c r="J853" t="s">
        <v>126</v>
      </c>
      <c r="K853" t="s">
        <v>159</v>
      </c>
      <c r="L853" t="s">
        <v>268</v>
      </c>
    </row>
    <row r="854" spans="1:12" x14ac:dyDescent="0.15">
      <c r="A854">
        <v>853</v>
      </c>
      <c r="B854" t="s">
        <v>35</v>
      </c>
      <c r="C854" s="70">
        <v>38807</v>
      </c>
      <c r="D854" t="s">
        <v>168</v>
      </c>
      <c r="E854">
        <v>356596</v>
      </c>
      <c r="F854" t="s">
        <v>227</v>
      </c>
      <c r="G854" t="s">
        <v>106</v>
      </c>
      <c r="H854" t="s">
        <v>113</v>
      </c>
      <c r="I854">
        <v>500000</v>
      </c>
      <c r="J854" t="s">
        <v>127</v>
      </c>
      <c r="K854" t="s">
        <v>160</v>
      </c>
      <c r="L854" t="s">
        <v>268</v>
      </c>
    </row>
    <row r="855" spans="1:12" x14ac:dyDescent="0.15">
      <c r="A855">
        <v>854</v>
      </c>
      <c r="B855" t="s">
        <v>36</v>
      </c>
      <c r="C855" s="70">
        <v>38808</v>
      </c>
      <c r="D855" t="s">
        <v>168</v>
      </c>
      <c r="E855">
        <v>58257</v>
      </c>
      <c r="F855" t="s">
        <v>230</v>
      </c>
      <c r="G855" t="s">
        <v>163</v>
      </c>
      <c r="H855" t="s">
        <v>113</v>
      </c>
      <c r="I855">
        <v>500000</v>
      </c>
      <c r="J855" t="s">
        <v>128</v>
      </c>
      <c r="K855" t="s">
        <v>161</v>
      </c>
      <c r="L855" t="s">
        <v>268</v>
      </c>
    </row>
    <row r="856" spans="1:12" x14ac:dyDescent="0.15">
      <c r="A856">
        <v>855</v>
      </c>
      <c r="B856" t="s">
        <v>37</v>
      </c>
      <c r="C856" s="70">
        <v>38809</v>
      </c>
      <c r="D856" t="s">
        <v>168</v>
      </c>
      <c r="E856">
        <v>113119</v>
      </c>
      <c r="F856" t="s">
        <v>230</v>
      </c>
      <c r="G856" t="s">
        <v>107</v>
      </c>
      <c r="H856" t="s">
        <v>113</v>
      </c>
      <c r="I856">
        <v>500000</v>
      </c>
      <c r="J856" t="s">
        <v>129</v>
      </c>
      <c r="K856" t="s">
        <v>157</v>
      </c>
      <c r="L856" t="s">
        <v>221</v>
      </c>
    </row>
    <row r="857" spans="1:12" x14ac:dyDescent="0.15">
      <c r="A857">
        <v>856</v>
      </c>
      <c r="B857" t="s">
        <v>38</v>
      </c>
      <c r="C857" s="70">
        <v>38810</v>
      </c>
      <c r="D857" t="s">
        <v>168</v>
      </c>
      <c r="E857">
        <v>454046</v>
      </c>
      <c r="F857" t="s">
        <v>230</v>
      </c>
      <c r="G857" t="s">
        <v>108</v>
      </c>
      <c r="H857" t="s">
        <v>115</v>
      </c>
      <c r="I857">
        <v>10002</v>
      </c>
      <c r="J857" t="s">
        <v>130</v>
      </c>
      <c r="K857" t="s">
        <v>158</v>
      </c>
      <c r="L857" t="s">
        <v>268</v>
      </c>
    </row>
    <row r="858" spans="1:12" x14ac:dyDescent="0.15">
      <c r="A858">
        <v>857</v>
      </c>
      <c r="B858" t="s">
        <v>39</v>
      </c>
      <c r="C858" s="70">
        <v>38811</v>
      </c>
      <c r="D858" t="s">
        <v>168</v>
      </c>
      <c r="E858">
        <v>404232</v>
      </c>
      <c r="F858" t="s">
        <v>230</v>
      </c>
      <c r="G858" t="s">
        <v>163</v>
      </c>
      <c r="H858" t="s">
        <v>115</v>
      </c>
      <c r="I858">
        <v>100000</v>
      </c>
      <c r="J858" t="s">
        <v>131</v>
      </c>
      <c r="K858" t="s">
        <v>159</v>
      </c>
      <c r="L858" t="s">
        <v>268</v>
      </c>
    </row>
    <row r="859" spans="1:12" x14ac:dyDescent="0.15">
      <c r="A859">
        <v>858</v>
      </c>
      <c r="B859" t="s">
        <v>40</v>
      </c>
      <c r="C859" s="70">
        <v>37998</v>
      </c>
      <c r="D859" t="s">
        <v>168</v>
      </c>
      <c r="E859">
        <v>343935</v>
      </c>
      <c r="F859" t="s">
        <v>222</v>
      </c>
      <c r="G859" t="s">
        <v>107</v>
      </c>
      <c r="H859" t="s">
        <v>115</v>
      </c>
      <c r="I859">
        <v>100001</v>
      </c>
      <c r="J859" t="s">
        <v>132</v>
      </c>
      <c r="K859" t="s">
        <v>160</v>
      </c>
      <c r="L859" t="s">
        <v>270</v>
      </c>
    </row>
    <row r="860" spans="1:12" x14ac:dyDescent="0.15">
      <c r="A860">
        <v>859</v>
      </c>
      <c r="B860" t="s">
        <v>41</v>
      </c>
      <c r="C860" s="70">
        <v>37989</v>
      </c>
      <c r="D860" t="s">
        <v>168</v>
      </c>
      <c r="E860">
        <v>390749</v>
      </c>
      <c r="F860" t="s">
        <v>222</v>
      </c>
      <c r="G860" t="s">
        <v>108</v>
      </c>
      <c r="H860" t="s">
        <v>115</v>
      </c>
      <c r="I860">
        <v>100002</v>
      </c>
      <c r="J860" t="s">
        <v>133</v>
      </c>
      <c r="K860" t="s">
        <v>161</v>
      </c>
      <c r="L860" t="s">
        <v>270</v>
      </c>
    </row>
    <row r="861" spans="1:12" x14ac:dyDescent="0.15">
      <c r="A861">
        <v>860</v>
      </c>
      <c r="B861" t="s">
        <v>42</v>
      </c>
      <c r="C861" s="70">
        <v>38001</v>
      </c>
      <c r="D861" t="s">
        <v>171</v>
      </c>
      <c r="E861">
        <v>363151</v>
      </c>
      <c r="F861" t="s">
        <v>222</v>
      </c>
      <c r="G861" t="s">
        <v>106</v>
      </c>
      <c r="H861" t="s">
        <v>115</v>
      </c>
      <c r="I861">
        <v>100003</v>
      </c>
      <c r="J861" t="s">
        <v>134</v>
      </c>
      <c r="K861" t="s">
        <v>161</v>
      </c>
      <c r="L861" t="s">
        <v>268</v>
      </c>
    </row>
    <row r="862" spans="1:12" x14ac:dyDescent="0.15">
      <c r="A862">
        <v>861</v>
      </c>
      <c r="B862" t="s">
        <v>43</v>
      </c>
      <c r="C862" s="70">
        <v>38011</v>
      </c>
      <c r="D862" t="s">
        <v>171</v>
      </c>
      <c r="E862">
        <v>368684</v>
      </c>
      <c r="F862" t="s">
        <v>222</v>
      </c>
      <c r="G862" t="s">
        <v>111</v>
      </c>
      <c r="H862" t="s">
        <v>115</v>
      </c>
      <c r="I862">
        <v>500000</v>
      </c>
      <c r="J862" t="s">
        <v>135</v>
      </c>
      <c r="K862" t="s">
        <v>157</v>
      </c>
      <c r="L862" t="s">
        <v>270</v>
      </c>
    </row>
    <row r="863" spans="1:12" x14ac:dyDescent="0.15">
      <c r="A863">
        <v>862</v>
      </c>
      <c r="B863" t="s">
        <v>44</v>
      </c>
      <c r="C863" s="70">
        <v>37998</v>
      </c>
      <c r="D863" t="s">
        <v>171</v>
      </c>
      <c r="E863">
        <v>231789</v>
      </c>
      <c r="F863" t="s">
        <v>222</v>
      </c>
      <c r="G863" t="s">
        <v>112</v>
      </c>
      <c r="H863" t="s">
        <v>115</v>
      </c>
      <c r="I863">
        <v>500000</v>
      </c>
      <c r="J863" t="s">
        <v>136</v>
      </c>
      <c r="K863" t="s">
        <v>158</v>
      </c>
      <c r="L863" t="s">
        <v>268</v>
      </c>
    </row>
    <row r="864" spans="1:12" x14ac:dyDescent="0.15">
      <c r="A864">
        <v>863</v>
      </c>
      <c r="B864" t="s">
        <v>45</v>
      </c>
      <c r="C864" s="70">
        <v>37989</v>
      </c>
      <c r="D864" t="s">
        <v>171</v>
      </c>
      <c r="E864">
        <v>480604</v>
      </c>
      <c r="F864" t="s">
        <v>222</v>
      </c>
      <c r="G864" t="s">
        <v>163</v>
      </c>
      <c r="H864" t="s">
        <v>115</v>
      </c>
      <c r="I864">
        <v>500000</v>
      </c>
      <c r="J864" t="s">
        <v>137</v>
      </c>
      <c r="K864" t="s">
        <v>159</v>
      </c>
      <c r="L864" t="s">
        <v>268</v>
      </c>
    </row>
    <row r="865" spans="1:12" x14ac:dyDescent="0.15">
      <c r="A865">
        <v>864</v>
      </c>
      <c r="B865" t="s">
        <v>46</v>
      </c>
      <c r="C865" s="70">
        <v>38001</v>
      </c>
      <c r="D865" t="s">
        <v>176</v>
      </c>
      <c r="E865">
        <v>140834</v>
      </c>
      <c r="F865" t="s">
        <v>222</v>
      </c>
      <c r="G865" t="s">
        <v>107</v>
      </c>
      <c r="H865" t="s">
        <v>115</v>
      </c>
      <c r="I865">
        <v>500000</v>
      </c>
      <c r="J865" t="s">
        <v>138</v>
      </c>
      <c r="K865" t="s">
        <v>160</v>
      </c>
      <c r="L865" t="s">
        <v>270</v>
      </c>
    </row>
    <row r="866" spans="1:12" x14ac:dyDescent="0.15">
      <c r="A866">
        <v>865</v>
      </c>
      <c r="B866" t="s">
        <v>47</v>
      </c>
      <c r="C866" s="70">
        <v>38011</v>
      </c>
      <c r="D866" t="s">
        <v>177</v>
      </c>
      <c r="E866">
        <v>269551</v>
      </c>
      <c r="F866" t="s">
        <v>222</v>
      </c>
      <c r="G866" t="s">
        <v>108</v>
      </c>
      <c r="H866" t="s">
        <v>113</v>
      </c>
      <c r="I866">
        <v>500000</v>
      </c>
      <c r="J866" t="s">
        <v>139</v>
      </c>
      <c r="K866" t="s">
        <v>161</v>
      </c>
      <c r="L866" t="s">
        <v>268</v>
      </c>
    </row>
    <row r="867" spans="1:12" x14ac:dyDescent="0.15">
      <c r="A867">
        <v>866</v>
      </c>
      <c r="B867" t="s">
        <v>48</v>
      </c>
      <c r="C867" s="70">
        <v>37998</v>
      </c>
      <c r="D867" t="s">
        <v>178</v>
      </c>
      <c r="E867">
        <v>102912</v>
      </c>
      <c r="F867" t="s">
        <v>222</v>
      </c>
      <c r="G867" t="s">
        <v>106</v>
      </c>
      <c r="H867" t="s">
        <v>113</v>
      </c>
      <c r="I867">
        <v>500000</v>
      </c>
      <c r="J867" t="s">
        <v>140</v>
      </c>
      <c r="K867" t="s">
        <v>157</v>
      </c>
      <c r="L867" t="s">
        <v>268</v>
      </c>
    </row>
    <row r="868" spans="1:12" x14ac:dyDescent="0.15">
      <c r="A868">
        <v>867</v>
      </c>
      <c r="B868" t="s">
        <v>49</v>
      </c>
      <c r="C868" s="70">
        <v>37989</v>
      </c>
      <c r="D868" t="s">
        <v>179</v>
      </c>
      <c r="E868">
        <v>101499</v>
      </c>
      <c r="F868" t="s">
        <v>222</v>
      </c>
      <c r="G868" t="s">
        <v>109</v>
      </c>
      <c r="H868" t="s">
        <v>113</v>
      </c>
      <c r="I868">
        <v>500000</v>
      </c>
      <c r="J868" t="s">
        <v>121</v>
      </c>
      <c r="K868" t="s">
        <v>158</v>
      </c>
      <c r="L868" t="s">
        <v>270</v>
      </c>
    </row>
    <row r="869" spans="1:12" x14ac:dyDescent="0.15">
      <c r="A869">
        <v>868</v>
      </c>
      <c r="B869" t="s">
        <v>50</v>
      </c>
      <c r="C869" s="70">
        <v>38001</v>
      </c>
      <c r="D869" t="s">
        <v>180</v>
      </c>
      <c r="E869">
        <v>150622</v>
      </c>
      <c r="F869" t="s">
        <v>222</v>
      </c>
      <c r="G869" t="s">
        <v>107</v>
      </c>
      <c r="H869" t="s">
        <v>113</v>
      </c>
      <c r="I869">
        <v>500000</v>
      </c>
      <c r="J869" t="s">
        <v>122</v>
      </c>
      <c r="K869" t="s">
        <v>159</v>
      </c>
      <c r="L869" t="s">
        <v>270</v>
      </c>
    </row>
    <row r="870" spans="1:12" x14ac:dyDescent="0.15">
      <c r="A870">
        <v>869</v>
      </c>
      <c r="B870" t="s">
        <v>51</v>
      </c>
      <c r="C870" s="70">
        <v>38011</v>
      </c>
      <c r="D870" t="s">
        <v>181</v>
      </c>
      <c r="E870">
        <v>139257</v>
      </c>
      <c r="F870" t="s">
        <v>222</v>
      </c>
      <c r="G870" t="s">
        <v>110</v>
      </c>
      <c r="H870" t="s">
        <v>114</v>
      </c>
      <c r="I870">
        <v>100000</v>
      </c>
      <c r="J870" t="s">
        <v>123</v>
      </c>
      <c r="K870" t="s">
        <v>160</v>
      </c>
      <c r="L870" t="s">
        <v>268</v>
      </c>
    </row>
    <row r="871" spans="1:12" x14ac:dyDescent="0.15">
      <c r="A871">
        <v>870</v>
      </c>
      <c r="B871" t="s">
        <v>52</v>
      </c>
      <c r="C871" s="70">
        <v>37998</v>
      </c>
      <c r="D871" t="s">
        <v>167</v>
      </c>
      <c r="E871">
        <v>394015</v>
      </c>
      <c r="F871" t="s">
        <v>222</v>
      </c>
      <c r="G871" t="s">
        <v>111</v>
      </c>
      <c r="H871" t="s">
        <v>115</v>
      </c>
      <c r="I871">
        <v>10000</v>
      </c>
      <c r="J871" t="s">
        <v>124</v>
      </c>
      <c r="K871" t="s">
        <v>161</v>
      </c>
      <c r="L871" t="s">
        <v>268</v>
      </c>
    </row>
    <row r="872" spans="1:12" x14ac:dyDescent="0.15">
      <c r="A872">
        <v>871</v>
      </c>
      <c r="B872" t="s">
        <v>53</v>
      </c>
      <c r="C872" s="70">
        <v>37989</v>
      </c>
      <c r="D872" t="s">
        <v>167</v>
      </c>
      <c r="E872">
        <v>53685</v>
      </c>
      <c r="F872" t="s">
        <v>222</v>
      </c>
      <c r="G872" t="s">
        <v>112</v>
      </c>
      <c r="H872" t="s">
        <v>115</v>
      </c>
      <c r="I872">
        <v>10001</v>
      </c>
      <c r="J872" t="s">
        <v>125</v>
      </c>
      <c r="K872" t="s">
        <v>157</v>
      </c>
      <c r="L872" t="s">
        <v>270</v>
      </c>
    </row>
    <row r="873" spans="1:12" x14ac:dyDescent="0.15">
      <c r="A873">
        <v>872</v>
      </c>
      <c r="B873" t="s">
        <v>54</v>
      </c>
      <c r="C873" s="70">
        <v>38001</v>
      </c>
      <c r="D873" t="s">
        <v>167</v>
      </c>
      <c r="E873">
        <v>414297</v>
      </c>
      <c r="F873" t="s">
        <v>222</v>
      </c>
      <c r="G873" t="s">
        <v>163</v>
      </c>
      <c r="H873" t="s">
        <v>115</v>
      </c>
      <c r="I873">
        <v>10002</v>
      </c>
      <c r="J873" t="s">
        <v>126</v>
      </c>
      <c r="K873" t="s">
        <v>158</v>
      </c>
      <c r="L873" t="s">
        <v>270</v>
      </c>
    </row>
    <row r="874" spans="1:12" x14ac:dyDescent="0.15">
      <c r="A874">
        <v>873</v>
      </c>
      <c r="B874" t="s">
        <v>26</v>
      </c>
      <c r="C874" s="70">
        <v>37998</v>
      </c>
      <c r="D874" t="s">
        <v>167</v>
      </c>
      <c r="E874">
        <v>204398</v>
      </c>
      <c r="F874" t="s">
        <v>222</v>
      </c>
      <c r="G874" t="s">
        <v>107</v>
      </c>
      <c r="H874" t="s">
        <v>115</v>
      </c>
      <c r="I874">
        <v>10002</v>
      </c>
      <c r="J874" t="s">
        <v>136</v>
      </c>
      <c r="K874" t="s">
        <v>161</v>
      </c>
      <c r="L874" t="s">
        <v>269</v>
      </c>
    </row>
    <row r="875" spans="1:12" x14ac:dyDescent="0.15">
      <c r="A875">
        <v>874</v>
      </c>
      <c r="B875" t="s">
        <v>27</v>
      </c>
      <c r="C875" s="70">
        <v>37989</v>
      </c>
      <c r="D875" t="s">
        <v>167</v>
      </c>
      <c r="E875">
        <v>93080</v>
      </c>
      <c r="F875" t="s">
        <v>222</v>
      </c>
      <c r="G875" t="s">
        <v>108</v>
      </c>
      <c r="H875" t="s">
        <v>114</v>
      </c>
      <c r="I875">
        <v>100000</v>
      </c>
      <c r="J875" t="s">
        <v>137</v>
      </c>
      <c r="K875" t="s">
        <v>157</v>
      </c>
      <c r="L875" t="s">
        <v>269</v>
      </c>
    </row>
    <row r="876" spans="1:12" x14ac:dyDescent="0.15">
      <c r="A876">
        <v>875</v>
      </c>
      <c r="B876" t="s">
        <v>28</v>
      </c>
      <c r="C876" s="70">
        <v>38001</v>
      </c>
      <c r="D876" t="s">
        <v>167</v>
      </c>
      <c r="E876">
        <v>383404</v>
      </c>
      <c r="F876" t="s">
        <v>222</v>
      </c>
      <c r="G876" t="s">
        <v>106</v>
      </c>
      <c r="H876" t="s">
        <v>114</v>
      </c>
      <c r="I876">
        <v>100001</v>
      </c>
      <c r="J876" t="s">
        <v>120</v>
      </c>
      <c r="K876" t="s">
        <v>158</v>
      </c>
      <c r="L876" t="s">
        <v>268</v>
      </c>
    </row>
    <row r="877" spans="1:12" x14ac:dyDescent="0.15">
      <c r="A877">
        <v>876</v>
      </c>
      <c r="B877" t="s">
        <v>29</v>
      </c>
      <c r="C877" s="70">
        <v>38011</v>
      </c>
      <c r="D877" t="s">
        <v>167</v>
      </c>
      <c r="E877">
        <v>433510</v>
      </c>
      <c r="F877" t="s">
        <v>222</v>
      </c>
      <c r="G877" t="s">
        <v>109</v>
      </c>
      <c r="H877" t="s">
        <v>114</v>
      </c>
      <c r="I877">
        <v>100002</v>
      </c>
      <c r="J877" t="s">
        <v>121</v>
      </c>
      <c r="K877" t="s">
        <v>159</v>
      </c>
      <c r="L877" t="s">
        <v>270</v>
      </c>
    </row>
    <row r="878" spans="1:12" x14ac:dyDescent="0.15">
      <c r="A878">
        <v>877</v>
      </c>
      <c r="B878" t="s">
        <v>30</v>
      </c>
      <c r="C878" s="70">
        <v>38369</v>
      </c>
      <c r="D878" t="s">
        <v>167</v>
      </c>
      <c r="E878">
        <v>238830</v>
      </c>
      <c r="F878" t="s">
        <v>223</v>
      </c>
      <c r="G878" t="s">
        <v>107</v>
      </c>
      <c r="H878" t="s">
        <v>114</v>
      </c>
      <c r="I878">
        <v>100003</v>
      </c>
      <c r="J878" t="s">
        <v>122</v>
      </c>
      <c r="K878" t="s">
        <v>160</v>
      </c>
      <c r="L878" t="s">
        <v>221</v>
      </c>
    </row>
    <row r="879" spans="1:12" x14ac:dyDescent="0.15">
      <c r="A879">
        <v>878</v>
      </c>
      <c r="B879" t="s">
        <v>31</v>
      </c>
      <c r="C879" s="70">
        <v>38406</v>
      </c>
      <c r="D879" t="s">
        <v>167</v>
      </c>
      <c r="E879">
        <v>334919</v>
      </c>
      <c r="F879" t="s">
        <v>224</v>
      </c>
      <c r="G879" t="s">
        <v>110</v>
      </c>
      <c r="H879" t="s">
        <v>113</v>
      </c>
      <c r="I879">
        <v>500000</v>
      </c>
      <c r="J879" t="s">
        <v>123</v>
      </c>
      <c r="K879" t="s">
        <v>161</v>
      </c>
      <c r="L879" t="s">
        <v>221</v>
      </c>
    </row>
    <row r="880" spans="1:12" x14ac:dyDescent="0.15">
      <c r="A880">
        <v>879</v>
      </c>
      <c r="B880" t="s">
        <v>32</v>
      </c>
      <c r="C880" s="70">
        <v>38384</v>
      </c>
      <c r="D880" t="s">
        <v>167</v>
      </c>
      <c r="E880">
        <v>118327</v>
      </c>
      <c r="F880" t="s">
        <v>224</v>
      </c>
      <c r="G880" t="s">
        <v>111</v>
      </c>
      <c r="H880" t="s">
        <v>113</v>
      </c>
      <c r="I880">
        <v>500000</v>
      </c>
      <c r="J880" t="s">
        <v>124</v>
      </c>
      <c r="K880" t="s">
        <v>157</v>
      </c>
      <c r="L880" t="s">
        <v>270</v>
      </c>
    </row>
    <row r="881" spans="1:12" x14ac:dyDescent="0.15">
      <c r="A881">
        <v>880</v>
      </c>
      <c r="B881" t="s">
        <v>33</v>
      </c>
      <c r="C881" s="70">
        <v>38022</v>
      </c>
      <c r="D881" t="s">
        <v>167</v>
      </c>
      <c r="E881">
        <v>485051</v>
      </c>
      <c r="F881" t="s">
        <v>225</v>
      </c>
      <c r="G881" t="s">
        <v>112</v>
      </c>
      <c r="H881" t="s">
        <v>113</v>
      </c>
      <c r="I881">
        <v>500000</v>
      </c>
      <c r="J881" t="s">
        <v>125</v>
      </c>
      <c r="K881" t="s">
        <v>158</v>
      </c>
      <c r="L881" t="s">
        <v>270</v>
      </c>
    </row>
    <row r="882" spans="1:12" x14ac:dyDescent="0.15">
      <c r="A882">
        <v>881</v>
      </c>
      <c r="B882" t="s">
        <v>34</v>
      </c>
      <c r="C882" s="70">
        <v>38411</v>
      </c>
      <c r="D882" t="s">
        <v>167</v>
      </c>
      <c r="E882">
        <v>94374</v>
      </c>
      <c r="F882" t="s">
        <v>224</v>
      </c>
      <c r="G882" t="s">
        <v>163</v>
      </c>
      <c r="H882" t="s">
        <v>113</v>
      </c>
      <c r="I882">
        <v>500000</v>
      </c>
      <c r="J882" t="s">
        <v>126</v>
      </c>
      <c r="K882" t="s">
        <v>159</v>
      </c>
      <c r="L882" t="s">
        <v>268</v>
      </c>
    </row>
    <row r="883" spans="1:12" x14ac:dyDescent="0.15">
      <c r="A883">
        <v>882</v>
      </c>
      <c r="B883" t="s">
        <v>35</v>
      </c>
      <c r="C883" s="70">
        <v>38399</v>
      </c>
      <c r="D883" t="s">
        <v>167</v>
      </c>
      <c r="E883">
        <v>166731</v>
      </c>
      <c r="F883" t="s">
        <v>224</v>
      </c>
      <c r="G883" t="s">
        <v>106</v>
      </c>
      <c r="H883" t="s">
        <v>113</v>
      </c>
      <c r="I883">
        <v>500000</v>
      </c>
      <c r="J883" t="s">
        <v>127</v>
      </c>
      <c r="K883" t="s">
        <v>160</v>
      </c>
      <c r="L883" t="s">
        <v>268</v>
      </c>
    </row>
    <row r="884" spans="1:12" x14ac:dyDescent="0.15">
      <c r="A884">
        <v>883</v>
      </c>
      <c r="B884" t="s">
        <v>36</v>
      </c>
      <c r="C884" s="70">
        <v>38406</v>
      </c>
      <c r="D884" t="s">
        <v>167</v>
      </c>
      <c r="E884">
        <v>153184</v>
      </c>
      <c r="F884" t="s">
        <v>224</v>
      </c>
      <c r="G884" t="s">
        <v>163</v>
      </c>
      <c r="H884" t="s">
        <v>113</v>
      </c>
      <c r="I884">
        <v>500000</v>
      </c>
      <c r="J884" t="s">
        <v>128</v>
      </c>
      <c r="K884" t="s">
        <v>161</v>
      </c>
      <c r="L884" t="s">
        <v>268</v>
      </c>
    </row>
    <row r="885" spans="1:12" x14ac:dyDescent="0.15">
      <c r="A885">
        <v>884</v>
      </c>
      <c r="B885" t="s">
        <v>37</v>
      </c>
      <c r="C885" s="70">
        <v>38386</v>
      </c>
      <c r="D885" t="s">
        <v>167</v>
      </c>
      <c r="E885">
        <v>301886</v>
      </c>
      <c r="F885" t="s">
        <v>224</v>
      </c>
      <c r="G885" t="s">
        <v>107</v>
      </c>
      <c r="H885" t="s">
        <v>113</v>
      </c>
      <c r="I885">
        <v>500000</v>
      </c>
      <c r="J885" t="s">
        <v>129</v>
      </c>
      <c r="K885" t="s">
        <v>157</v>
      </c>
      <c r="L885" t="s">
        <v>221</v>
      </c>
    </row>
    <row r="886" spans="1:12" x14ac:dyDescent="0.15">
      <c r="A886">
        <v>885</v>
      </c>
      <c r="B886" t="s">
        <v>38</v>
      </c>
      <c r="C886" s="70">
        <v>38752</v>
      </c>
      <c r="D886" t="s">
        <v>167</v>
      </c>
      <c r="E886">
        <v>47900</v>
      </c>
      <c r="F886" t="s">
        <v>226</v>
      </c>
      <c r="G886" t="s">
        <v>108</v>
      </c>
      <c r="H886" t="s">
        <v>115</v>
      </c>
      <c r="I886">
        <v>10002</v>
      </c>
      <c r="J886" t="s">
        <v>130</v>
      </c>
      <c r="K886" t="s">
        <v>158</v>
      </c>
      <c r="L886" t="s">
        <v>268</v>
      </c>
    </row>
    <row r="887" spans="1:12" x14ac:dyDescent="0.15">
      <c r="A887">
        <v>886</v>
      </c>
      <c r="B887" t="s">
        <v>39</v>
      </c>
      <c r="C887" s="70">
        <v>38801</v>
      </c>
      <c r="D887" t="s">
        <v>168</v>
      </c>
      <c r="E887">
        <v>389156</v>
      </c>
      <c r="F887" t="s">
        <v>227</v>
      </c>
      <c r="G887" t="s">
        <v>163</v>
      </c>
      <c r="H887" t="s">
        <v>115</v>
      </c>
      <c r="I887">
        <v>100000</v>
      </c>
      <c r="J887" t="s">
        <v>131</v>
      </c>
      <c r="K887" t="s">
        <v>159</v>
      </c>
      <c r="L887" t="s">
        <v>268</v>
      </c>
    </row>
    <row r="888" spans="1:12" x14ac:dyDescent="0.15">
      <c r="A888">
        <v>887</v>
      </c>
      <c r="B888" t="s">
        <v>40</v>
      </c>
      <c r="C888" s="70">
        <v>38807</v>
      </c>
      <c r="D888" t="s">
        <v>169</v>
      </c>
      <c r="E888">
        <v>150248</v>
      </c>
      <c r="F888" t="s">
        <v>227</v>
      </c>
      <c r="G888" t="s">
        <v>107</v>
      </c>
      <c r="H888" t="s">
        <v>115</v>
      </c>
      <c r="I888">
        <v>100001</v>
      </c>
      <c r="J888" t="s">
        <v>132</v>
      </c>
      <c r="K888" t="s">
        <v>160</v>
      </c>
      <c r="L888" t="s">
        <v>270</v>
      </c>
    </row>
    <row r="889" spans="1:12" x14ac:dyDescent="0.15">
      <c r="A889">
        <v>888</v>
      </c>
      <c r="B889" t="s">
        <v>41</v>
      </c>
      <c r="C889" s="70">
        <v>38799</v>
      </c>
      <c r="D889" t="s">
        <v>170</v>
      </c>
      <c r="E889">
        <v>133360</v>
      </c>
      <c r="F889" t="s">
        <v>227</v>
      </c>
      <c r="G889" t="s">
        <v>108</v>
      </c>
      <c r="H889" t="s">
        <v>115</v>
      </c>
      <c r="I889">
        <v>100002</v>
      </c>
      <c r="J889" t="s">
        <v>133</v>
      </c>
      <c r="K889" t="s">
        <v>161</v>
      </c>
      <c r="L889" t="s">
        <v>270</v>
      </c>
    </row>
    <row r="890" spans="1:12" x14ac:dyDescent="0.15">
      <c r="A890">
        <v>889</v>
      </c>
      <c r="B890" t="s">
        <v>42</v>
      </c>
      <c r="C890" s="70">
        <v>38065</v>
      </c>
      <c r="D890" t="s">
        <v>171</v>
      </c>
      <c r="E890">
        <v>352181</v>
      </c>
      <c r="F890" t="s">
        <v>228</v>
      </c>
      <c r="G890" t="s">
        <v>106</v>
      </c>
      <c r="H890" t="s">
        <v>115</v>
      </c>
      <c r="I890">
        <v>100003</v>
      </c>
      <c r="J890" t="s">
        <v>134</v>
      </c>
      <c r="K890" t="s">
        <v>161</v>
      </c>
      <c r="L890" t="s">
        <v>268</v>
      </c>
    </row>
    <row r="891" spans="1:12" x14ac:dyDescent="0.15">
      <c r="A891">
        <v>890</v>
      </c>
      <c r="B891" t="s">
        <v>43</v>
      </c>
      <c r="C891" s="70">
        <v>38781</v>
      </c>
      <c r="D891" t="s">
        <v>171</v>
      </c>
      <c r="E891">
        <v>465287</v>
      </c>
      <c r="F891" t="s">
        <v>227</v>
      </c>
      <c r="G891" t="s">
        <v>111</v>
      </c>
      <c r="H891" t="s">
        <v>115</v>
      </c>
      <c r="I891">
        <v>500000</v>
      </c>
      <c r="J891" t="s">
        <v>135</v>
      </c>
      <c r="K891" t="s">
        <v>157</v>
      </c>
      <c r="L891" t="s">
        <v>270</v>
      </c>
    </row>
    <row r="892" spans="1:12" x14ac:dyDescent="0.15">
      <c r="A892">
        <v>891</v>
      </c>
      <c r="B892" t="s">
        <v>44</v>
      </c>
      <c r="C892" s="70">
        <v>38446</v>
      </c>
      <c r="D892" t="s">
        <v>171</v>
      </c>
      <c r="E892">
        <v>246626</v>
      </c>
      <c r="F892" t="s">
        <v>229</v>
      </c>
      <c r="G892" t="s">
        <v>112</v>
      </c>
      <c r="H892" t="s">
        <v>115</v>
      </c>
      <c r="I892">
        <v>500000</v>
      </c>
      <c r="J892" t="s">
        <v>136</v>
      </c>
      <c r="K892" t="s">
        <v>158</v>
      </c>
      <c r="L892" t="s">
        <v>268</v>
      </c>
    </row>
    <row r="893" spans="1:12" x14ac:dyDescent="0.15">
      <c r="A893">
        <v>892</v>
      </c>
      <c r="B893" t="s">
        <v>45</v>
      </c>
      <c r="C893" s="70">
        <v>38837</v>
      </c>
      <c r="D893" t="s">
        <v>171</v>
      </c>
      <c r="E893">
        <v>465492</v>
      </c>
      <c r="F893" t="s">
        <v>230</v>
      </c>
      <c r="G893" t="s">
        <v>163</v>
      </c>
      <c r="H893" t="s">
        <v>115</v>
      </c>
      <c r="I893">
        <v>500000</v>
      </c>
      <c r="J893" t="s">
        <v>137</v>
      </c>
      <c r="K893" t="s">
        <v>159</v>
      </c>
      <c r="L893" t="s">
        <v>268</v>
      </c>
    </row>
    <row r="894" spans="1:12" x14ac:dyDescent="0.15">
      <c r="A894">
        <v>893</v>
      </c>
      <c r="B894" t="s">
        <v>46</v>
      </c>
      <c r="C894" s="70">
        <v>38102</v>
      </c>
      <c r="D894" t="s">
        <v>176</v>
      </c>
      <c r="E894">
        <v>162169</v>
      </c>
      <c r="F894" t="s">
        <v>231</v>
      </c>
      <c r="G894" t="s">
        <v>107</v>
      </c>
      <c r="H894" t="s">
        <v>115</v>
      </c>
      <c r="I894">
        <v>500000</v>
      </c>
      <c r="J894" t="s">
        <v>138</v>
      </c>
      <c r="K894" t="s">
        <v>160</v>
      </c>
      <c r="L894" t="s">
        <v>270</v>
      </c>
    </row>
    <row r="895" spans="1:12" x14ac:dyDescent="0.15">
      <c r="A895">
        <v>894</v>
      </c>
      <c r="B895" t="s">
        <v>47</v>
      </c>
      <c r="C895" s="70">
        <v>38826</v>
      </c>
      <c r="D895" t="s">
        <v>177</v>
      </c>
      <c r="E895">
        <v>208086</v>
      </c>
      <c r="F895" t="s">
        <v>230</v>
      </c>
      <c r="G895" t="s">
        <v>108</v>
      </c>
      <c r="H895" t="s">
        <v>113</v>
      </c>
      <c r="I895">
        <v>500000</v>
      </c>
      <c r="J895" t="s">
        <v>139</v>
      </c>
      <c r="K895" t="s">
        <v>161</v>
      </c>
      <c r="L895" t="s">
        <v>268</v>
      </c>
    </row>
    <row r="896" spans="1:12" x14ac:dyDescent="0.15">
      <c r="A896">
        <v>895</v>
      </c>
      <c r="B896" t="s">
        <v>48</v>
      </c>
      <c r="C896" s="70">
        <v>38083</v>
      </c>
      <c r="D896" t="s">
        <v>178</v>
      </c>
      <c r="E896">
        <v>342545</v>
      </c>
      <c r="F896" t="s">
        <v>231</v>
      </c>
      <c r="G896" t="s">
        <v>106</v>
      </c>
      <c r="H896" t="s">
        <v>113</v>
      </c>
      <c r="I896">
        <v>500000</v>
      </c>
      <c r="J896" t="s">
        <v>140</v>
      </c>
      <c r="K896" t="s">
        <v>157</v>
      </c>
      <c r="L896" t="s">
        <v>268</v>
      </c>
    </row>
    <row r="897" spans="1:12" x14ac:dyDescent="0.15">
      <c r="A897">
        <v>896</v>
      </c>
      <c r="B897" t="s">
        <v>49</v>
      </c>
      <c r="C897" s="70">
        <v>38469</v>
      </c>
      <c r="D897" t="s">
        <v>179</v>
      </c>
      <c r="E897">
        <v>251397</v>
      </c>
      <c r="F897" t="s">
        <v>229</v>
      </c>
      <c r="G897" t="s">
        <v>109</v>
      </c>
      <c r="H897" t="s">
        <v>113</v>
      </c>
      <c r="I897">
        <v>500000</v>
      </c>
      <c r="J897" t="s">
        <v>121</v>
      </c>
      <c r="K897" t="s">
        <v>158</v>
      </c>
      <c r="L897" t="s">
        <v>270</v>
      </c>
    </row>
    <row r="898" spans="1:12" x14ac:dyDescent="0.15">
      <c r="A898">
        <v>897</v>
      </c>
      <c r="B898" t="s">
        <v>50</v>
      </c>
      <c r="C898" s="70">
        <v>38112</v>
      </c>
      <c r="D898" t="s">
        <v>180</v>
      </c>
      <c r="E898">
        <v>406793</v>
      </c>
      <c r="F898" t="s">
        <v>232</v>
      </c>
      <c r="G898" t="s">
        <v>107</v>
      </c>
      <c r="H898" t="s">
        <v>113</v>
      </c>
      <c r="I898">
        <v>500000</v>
      </c>
      <c r="J898" t="s">
        <v>122</v>
      </c>
      <c r="K898" t="s">
        <v>159</v>
      </c>
      <c r="L898" t="s">
        <v>270</v>
      </c>
    </row>
    <row r="899" spans="1:12" x14ac:dyDescent="0.15">
      <c r="A899">
        <v>898</v>
      </c>
      <c r="B899" t="s">
        <v>51</v>
      </c>
      <c r="C899" s="70">
        <v>38843</v>
      </c>
      <c r="D899" t="s">
        <v>181</v>
      </c>
      <c r="E899">
        <v>465677</v>
      </c>
      <c r="F899" t="s">
        <v>233</v>
      </c>
      <c r="G899" t="s">
        <v>110</v>
      </c>
      <c r="H899" t="s">
        <v>114</v>
      </c>
      <c r="I899">
        <v>100000</v>
      </c>
      <c r="J899" t="s">
        <v>123</v>
      </c>
      <c r="K899" t="s">
        <v>160</v>
      </c>
      <c r="L899" t="s">
        <v>268</v>
      </c>
    </row>
    <row r="900" spans="1:12" x14ac:dyDescent="0.15">
      <c r="A900">
        <v>899</v>
      </c>
      <c r="B900" t="s">
        <v>52</v>
      </c>
      <c r="C900" s="70">
        <v>38479</v>
      </c>
      <c r="D900" t="s">
        <v>167</v>
      </c>
      <c r="E900">
        <v>175541</v>
      </c>
      <c r="F900" t="s">
        <v>234</v>
      </c>
      <c r="G900" t="s">
        <v>111</v>
      </c>
      <c r="H900" t="s">
        <v>115</v>
      </c>
      <c r="I900">
        <v>10000</v>
      </c>
      <c r="J900" t="s">
        <v>124</v>
      </c>
      <c r="K900" t="s">
        <v>161</v>
      </c>
      <c r="L900" t="s">
        <v>268</v>
      </c>
    </row>
    <row r="901" spans="1:12" x14ac:dyDescent="0.15">
      <c r="A901">
        <v>900</v>
      </c>
      <c r="B901" t="s">
        <v>53</v>
      </c>
      <c r="C901" s="70">
        <v>38845</v>
      </c>
      <c r="D901" t="s">
        <v>168</v>
      </c>
      <c r="E901">
        <v>327520</v>
      </c>
      <c r="F901" t="s">
        <v>233</v>
      </c>
      <c r="G901" t="s">
        <v>112</v>
      </c>
      <c r="H901" t="s">
        <v>115</v>
      </c>
      <c r="I901">
        <v>10001</v>
      </c>
      <c r="J901" t="s">
        <v>125</v>
      </c>
      <c r="K901" t="s">
        <v>157</v>
      </c>
      <c r="L901" t="s">
        <v>270</v>
      </c>
    </row>
    <row r="902" spans="1:12" x14ac:dyDescent="0.15">
      <c r="A902">
        <v>901</v>
      </c>
      <c r="B902" t="s">
        <v>54</v>
      </c>
      <c r="C902" s="70">
        <v>38481</v>
      </c>
      <c r="D902" t="s">
        <v>169</v>
      </c>
      <c r="E902">
        <v>361071</v>
      </c>
      <c r="F902" t="s">
        <v>234</v>
      </c>
      <c r="G902" t="s">
        <v>163</v>
      </c>
      <c r="H902" t="s">
        <v>115</v>
      </c>
      <c r="I902">
        <v>10002</v>
      </c>
      <c r="J902" t="s">
        <v>126</v>
      </c>
      <c r="K902" t="s">
        <v>158</v>
      </c>
      <c r="L902" t="s">
        <v>270</v>
      </c>
    </row>
    <row r="903" spans="1:12" x14ac:dyDescent="0.15">
      <c r="A903">
        <v>902</v>
      </c>
      <c r="B903" t="s">
        <v>26</v>
      </c>
      <c r="C903" s="70">
        <v>38847</v>
      </c>
      <c r="D903" t="s">
        <v>170</v>
      </c>
      <c r="E903">
        <v>41087</v>
      </c>
      <c r="F903" t="s">
        <v>233</v>
      </c>
      <c r="G903" t="s">
        <v>107</v>
      </c>
      <c r="H903" t="s">
        <v>115</v>
      </c>
      <c r="I903">
        <v>10002</v>
      </c>
      <c r="J903" t="s">
        <v>136</v>
      </c>
      <c r="K903" t="s">
        <v>161</v>
      </c>
      <c r="L903" t="s">
        <v>269</v>
      </c>
    </row>
    <row r="904" spans="1:12" x14ac:dyDescent="0.15">
      <c r="A904">
        <v>903</v>
      </c>
      <c r="B904" t="s">
        <v>27</v>
      </c>
      <c r="C904" s="70">
        <v>38909</v>
      </c>
      <c r="D904" t="s">
        <v>171</v>
      </c>
      <c r="E904">
        <v>27819</v>
      </c>
      <c r="F904" t="s">
        <v>235</v>
      </c>
      <c r="G904" t="s">
        <v>108</v>
      </c>
      <c r="H904" t="s">
        <v>114</v>
      </c>
      <c r="I904">
        <v>100000</v>
      </c>
      <c r="J904" t="s">
        <v>137</v>
      </c>
      <c r="K904" t="s">
        <v>157</v>
      </c>
      <c r="L904" t="s">
        <v>269</v>
      </c>
    </row>
    <row r="905" spans="1:12" x14ac:dyDescent="0.15">
      <c r="A905">
        <v>904</v>
      </c>
      <c r="B905" t="s">
        <v>28</v>
      </c>
      <c r="C905" s="70">
        <v>38576</v>
      </c>
      <c r="D905" t="s">
        <v>172</v>
      </c>
      <c r="E905">
        <v>35958</v>
      </c>
      <c r="F905" t="s">
        <v>236</v>
      </c>
      <c r="G905" t="s">
        <v>106</v>
      </c>
      <c r="H905" t="s">
        <v>114</v>
      </c>
      <c r="I905">
        <v>100001</v>
      </c>
      <c r="J905" t="s">
        <v>120</v>
      </c>
      <c r="K905" t="s">
        <v>158</v>
      </c>
      <c r="L905" t="s">
        <v>268</v>
      </c>
    </row>
    <row r="906" spans="1:12" x14ac:dyDescent="0.15">
      <c r="A906">
        <v>905</v>
      </c>
      <c r="B906" t="s">
        <v>29</v>
      </c>
      <c r="C906" s="70">
        <v>38243</v>
      </c>
      <c r="D906" t="s">
        <v>173</v>
      </c>
      <c r="E906">
        <v>378056</v>
      </c>
      <c r="F906" t="s">
        <v>237</v>
      </c>
      <c r="G906" t="s">
        <v>109</v>
      </c>
      <c r="H906" t="s">
        <v>114</v>
      </c>
      <c r="I906">
        <v>100002</v>
      </c>
      <c r="J906" t="s">
        <v>121</v>
      </c>
      <c r="K906" t="s">
        <v>159</v>
      </c>
      <c r="L906" t="s">
        <v>270</v>
      </c>
    </row>
    <row r="907" spans="1:12" x14ac:dyDescent="0.15">
      <c r="A907">
        <v>906</v>
      </c>
      <c r="B907" t="s">
        <v>30</v>
      </c>
      <c r="C907" s="70">
        <v>38676</v>
      </c>
      <c r="D907" t="s">
        <v>174</v>
      </c>
      <c r="E907">
        <v>369570</v>
      </c>
      <c r="F907" t="s">
        <v>238</v>
      </c>
      <c r="G907" t="s">
        <v>107</v>
      </c>
      <c r="H907" t="s">
        <v>114</v>
      </c>
      <c r="I907">
        <v>100003</v>
      </c>
      <c r="J907" t="s">
        <v>122</v>
      </c>
      <c r="K907" t="s">
        <v>160</v>
      </c>
      <c r="L907" t="s">
        <v>221</v>
      </c>
    </row>
    <row r="908" spans="1:12" x14ac:dyDescent="0.15">
      <c r="A908">
        <v>907</v>
      </c>
      <c r="B908" t="s">
        <v>31</v>
      </c>
      <c r="C908" s="70">
        <v>39042</v>
      </c>
      <c r="D908" t="s">
        <v>175</v>
      </c>
      <c r="E908">
        <v>437635</v>
      </c>
      <c r="F908" t="s">
        <v>239</v>
      </c>
      <c r="G908" t="s">
        <v>110</v>
      </c>
      <c r="H908" t="s">
        <v>113</v>
      </c>
      <c r="I908">
        <v>500000</v>
      </c>
      <c r="J908" t="s">
        <v>123</v>
      </c>
      <c r="K908" t="s">
        <v>161</v>
      </c>
      <c r="L908" t="s">
        <v>221</v>
      </c>
    </row>
    <row r="909" spans="1:12" x14ac:dyDescent="0.15">
      <c r="A909">
        <v>908</v>
      </c>
      <c r="B909" t="s">
        <v>32</v>
      </c>
      <c r="C909" s="70">
        <v>38678</v>
      </c>
      <c r="D909" t="s">
        <v>176</v>
      </c>
      <c r="E909">
        <v>369571</v>
      </c>
      <c r="F909" t="s">
        <v>238</v>
      </c>
      <c r="G909" t="s">
        <v>111</v>
      </c>
      <c r="H909" t="s">
        <v>113</v>
      </c>
      <c r="I909">
        <v>500000</v>
      </c>
      <c r="J909" t="s">
        <v>124</v>
      </c>
      <c r="K909" t="s">
        <v>157</v>
      </c>
      <c r="L909" t="s">
        <v>270</v>
      </c>
    </row>
    <row r="910" spans="1:12" x14ac:dyDescent="0.15">
      <c r="A910">
        <v>909</v>
      </c>
      <c r="B910" t="s">
        <v>33</v>
      </c>
      <c r="C910" s="70">
        <v>38314</v>
      </c>
      <c r="D910" t="s">
        <v>177</v>
      </c>
      <c r="E910">
        <v>272314</v>
      </c>
      <c r="F910" t="s">
        <v>240</v>
      </c>
      <c r="G910" t="s">
        <v>112</v>
      </c>
      <c r="H910" t="s">
        <v>113</v>
      </c>
      <c r="I910">
        <v>500000</v>
      </c>
      <c r="J910" t="s">
        <v>125</v>
      </c>
      <c r="K910" t="s">
        <v>158</v>
      </c>
      <c r="L910" t="s">
        <v>270</v>
      </c>
    </row>
    <row r="911" spans="1:12" x14ac:dyDescent="0.15">
      <c r="A911">
        <v>910</v>
      </c>
      <c r="B911" t="s">
        <v>34</v>
      </c>
      <c r="C911" s="70">
        <v>38496</v>
      </c>
      <c r="D911" t="s">
        <v>178</v>
      </c>
      <c r="E911">
        <v>287399</v>
      </c>
      <c r="F911" t="s">
        <v>234</v>
      </c>
      <c r="G911" t="s">
        <v>163</v>
      </c>
      <c r="H911" t="s">
        <v>113</v>
      </c>
      <c r="I911">
        <v>500000</v>
      </c>
      <c r="J911" t="s">
        <v>126</v>
      </c>
      <c r="K911" t="s">
        <v>159</v>
      </c>
      <c r="L911" t="s">
        <v>268</v>
      </c>
    </row>
    <row r="912" spans="1:12" x14ac:dyDescent="0.15">
      <c r="A912">
        <v>911</v>
      </c>
      <c r="B912" t="s">
        <v>35</v>
      </c>
      <c r="C912" s="70">
        <v>38497</v>
      </c>
      <c r="D912" t="s">
        <v>179</v>
      </c>
      <c r="E912">
        <v>247165</v>
      </c>
      <c r="F912" t="s">
        <v>234</v>
      </c>
      <c r="G912" t="s">
        <v>106</v>
      </c>
      <c r="H912" t="s">
        <v>113</v>
      </c>
      <c r="I912">
        <v>500000</v>
      </c>
      <c r="J912" t="s">
        <v>127</v>
      </c>
      <c r="K912" t="s">
        <v>160</v>
      </c>
      <c r="L912" t="s">
        <v>268</v>
      </c>
    </row>
    <row r="913" spans="1:12" x14ac:dyDescent="0.15">
      <c r="A913">
        <v>912</v>
      </c>
      <c r="B913" t="s">
        <v>36</v>
      </c>
      <c r="C913" s="70">
        <v>38498</v>
      </c>
      <c r="D913" t="s">
        <v>180</v>
      </c>
      <c r="E913">
        <v>180820</v>
      </c>
      <c r="F913" t="s">
        <v>234</v>
      </c>
      <c r="G913" t="s">
        <v>163</v>
      </c>
      <c r="H913" t="s">
        <v>113</v>
      </c>
      <c r="I913">
        <v>500000</v>
      </c>
      <c r="J913" t="s">
        <v>128</v>
      </c>
      <c r="K913" t="s">
        <v>161</v>
      </c>
      <c r="L913" t="s">
        <v>268</v>
      </c>
    </row>
    <row r="914" spans="1:12" x14ac:dyDescent="0.15">
      <c r="A914">
        <v>913</v>
      </c>
      <c r="B914" t="s">
        <v>37</v>
      </c>
      <c r="C914" s="70">
        <v>38499</v>
      </c>
      <c r="D914" t="s">
        <v>181</v>
      </c>
      <c r="E914">
        <v>409387</v>
      </c>
      <c r="F914" t="s">
        <v>234</v>
      </c>
      <c r="G914" t="s">
        <v>107</v>
      </c>
      <c r="H914" t="s">
        <v>113</v>
      </c>
      <c r="I914">
        <v>500000</v>
      </c>
      <c r="J914" t="s">
        <v>129</v>
      </c>
      <c r="K914" t="s">
        <v>157</v>
      </c>
      <c r="L914" t="s">
        <v>221</v>
      </c>
    </row>
    <row r="915" spans="1:12" x14ac:dyDescent="0.15">
      <c r="A915">
        <v>914</v>
      </c>
      <c r="B915" t="s">
        <v>38</v>
      </c>
      <c r="C915" s="70">
        <v>38500</v>
      </c>
      <c r="D915" t="s">
        <v>167</v>
      </c>
      <c r="E915">
        <v>219923</v>
      </c>
      <c r="F915" t="s">
        <v>234</v>
      </c>
      <c r="G915" t="s">
        <v>108</v>
      </c>
      <c r="H915" t="s">
        <v>115</v>
      </c>
      <c r="I915">
        <v>10002</v>
      </c>
      <c r="J915" t="s">
        <v>130</v>
      </c>
      <c r="K915" t="s">
        <v>158</v>
      </c>
      <c r="L915" t="s">
        <v>268</v>
      </c>
    </row>
    <row r="916" spans="1:12" x14ac:dyDescent="0.15">
      <c r="A916">
        <v>915</v>
      </c>
      <c r="B916" t="s">
        <v>39</v>
      </c>
      <c r="C916" s="70">
        <v>38501</v>
      </c>
      <c r="D916" t="s">
        <v>168</v>
      </c>
      <c r="E916">
        <v>26028</v>
      </c>
      <c r="F916" t="s">
        <v>234</v>
      </c>
      <c r="G916" t="s">
        <v>163</v>
      </c>
      <c r="H916" t="s">
        <v>115</v>
      </c>
      <c r="I916">
        <v>100000</v>
      </c>
      <c r="J916" t="s">
        <v>131</v>
      </c>
      <c r="K916" t="s">
        <v>159</v>
      </c>
      <c r="L916" t="s">
        <v>268</v>
      </c>
    </row>
    <row r="917" spans="1:12" x14ac:dyDescent="0.15">
      <c r="A917">
        <v>916</v>
      </c>
      <c r="B917" t="s">
        <v>40</v>
      </c>
      <c r="C917" s="70">
        <v>38502</v>
      </c>
      <c r="D917" t="s">
        <v>169</v>
      </c>
      <c r="E917">
        <v>257054</v>
      </c>
      <c r="F917" t="s">
        <v>234</v>
      </c>
      <c r="G917" t="s">
        <v>107</v>
      </c>
      <c r="H917" t="s">
        <v>115</v>
      </c>
      <c r="I917">
        <v>100001</v>
      </c>
      <c r="J917" t="s">
        <v>132</v>
      </c>
      <c r="K917" t="s">
        <v>160</v>
      </c>
      <c r="L917" t="s">
        <v>270</v>
      </c>
    </row>
    <row r="918" spans="1:12" x14ac:dyDescent="0.15">
      <c r="A918">
        <v>917</v>
      </c>
      <c r="B918" t="s">
        <v>41</v>
      </c>
      <c r="C918" s="70">
        <v>38503</v>
      </c>
      <c r="D918" t="s">
        <v>170</v>
      </c>
      <c r="E918">
        <v>198728</v>
      </c>
      <c r="F918" t="s">
        <v>234</v>
      </c>
      <c r="G918" t="s">
        <v>108</v>
      </c>
      <c r="H918" t="s">
        <v>115</v>
      </c>
      <c r="I918">
        <v>100002</v>
      </c>
      <c r="J918" t="s">
        <v>133</v>
      </c>
      <c r="K918" t="s">
        <v>161</v>
      </c>
      <c r="L918" t="s">
        <v>270</v>
      </c>
    </row>
    <row r="919" spans="1:12" x14ac:dyDescent="0.15">
      <c r="A919">
        <v>918</v>
      </c>
      <c r="B919" t="s">
        <v>42</v>
      </c>
      <c r="C919" s="70">
        <v>38504</v>
      </c>
      <c r="D919" t="s">
        <v>171</v>
      </c>
      <c r="E919">
        <v>266669</v>
      </c>
      <c r="F919" t="s">
        <v>241</v>
      </c>
      <c r="G919" t="s">
        <v>106</v>
      </c>
      <c r="H919" t="s">
        <v>115</v>
      </c>
      <c r="I919">
        <v>100003</v>
      </c>
      <c r="J919" t="s">
        <v>134</v>
      </c>
      <c r="K919" t="s">
        <v>161</v>
      </c>
      <c r="L919" t="s">
        <v>268</v>
      </c>
    </row>
    <row r="920" spans="1:12" x14ac:dyDescent="0.15">
      <c r="A920">
        <v>919</v>
      </c>
      <c r="B920" t="s">
        <v>43</v>
      </c>
      <c r="C920" s="70">
        <v>38505</v>
      </c>
      <c r="D920" t="s">
        <v>171</v>
      </c>
      <c r="E920">
        <v>93676</v>
      </c>
      <c r="F920" t="s">
        <v>241</v>
      </c>
      <c r="G920" t="s">
        <v>111</v>
      </c>
      <c r="H920" t="s">
        <v>115</v>
      </c>
      <c r="I920">
        <v>500000</v>
      </c>
      <c r="J920" t="s">
        <v>135</v>
      </c>
      <c r="K920" t="s">
        <v>157</v>
      </c>
      <c r="L920" t="s">
        <v>270</v>
      </c>
    </row>
    <row r="921" spans="1:12" x14ac:dyDescent="0.15">
      <c r="A921">
        <v>920</v>
      </c>
      <c r="B921" t="s">
        <v>44</v>
      </c>
      <c r="C921" s="70">
        <v>38506</v>
      </c>
      <c r="D921" t="s">
        <v>171</v>
      </c>
      <c r="E921">
        <v>126224</v>
      </c>
      <c r="F921" t="s">
        <v>241</v>
      </c>
      <c r="G921" t="s">
        <v>112</v>
      </c>
      <c r="H921" t="s">
        <v>115</v>
      </c>
      <c r="I921">
        <v>500000</v>
      </c>
      <c r="J921" t="s">
        <v>136</v>
      </c>
      <c r="K921" t="s">
        <v>158</v>
      </c>
      <c r="L921" t="s">
        <v>268</v>
      </c>
    </row>
    <row r="922" spans="1:12" x14ac:dyDescent="0.15">
      <c r="A922">
        <v>921</v>
      </c>
      <c r="B922" t="s">
        <v>45</v>
      </c>
      <c r="C922" s="70">
        <v>38536</v>
      </c>
      <c r="D922" t="s">
        <v>171</v>
      </c>
      <c r="E922">
        <v>362166</v>
      </c>
      <c r="F922" t="s">
        <v>242</v>
      </c>
      <c r="G922" t="s">
        <v>163</v>
      </c>
      <c r="H922" t="s">
        <v>115</v>
      </c>
      <c r="I922">
        <v>500000</v>
      </c>
      <c r="J922" t="s">
        <v>137</v>
      </c>
      <c r="K922" t="s">
        <v>159</v>
      </c>
      <c r="L922" t="s">
        <v>268</v>
      </c>
    </row>
    <row r="923" spans="1:12" x14ac:dyDescent="0.15">
      <c r="A923">
        <v>922</v>
      </c>
      <c r="B923" t="s">
        <v>46</v>
      </c>
      <c r="C923" s="70">
        <v>38567</v>
      </c>
      <c r="D923" t="s">
        <v>176</v>
      </c>
      <c r="E923">
        <v>23730</v>
      </c>
      <c r="F923" t="s">
        <v>236</v>
      </c>
      <c r="G923" t="s">
        <v>107</v>
      </c>
      <c r="H923" t="s">
        <v>115</v>
      </c>
      <c r="I923">
        <v>500000</v>
      </c>
      <c r="J923" t="s">
        <v>138</v>
      </c>
      <c r="K923" t="s">
        <v>160</v>
      </c>
      <c r="L923" t="s">
        <v>270</v>
      </c>
    </row>
    <row r="924" spans="1:12" x14ac:dyDescent="0.15">
      <c r="A924">
        <v>923</v>
      </c>
      <c r="B924" t="s">
        <v>47</v>
      </c>
      <c r="C924" s="70">
        <v>38598</v>
      </c>
      <c r="D924" t="s">
        <v>177</v>
      </c>
      <c r="E924">
        <v>446806</v>
      </c>
      <c r="F924" t="s">
        <v>243</v>
      </c>
      <c r="G924" t="s">
        <v>108</v>
      </c>
      <c r="H924" t="s">
        <v>113</v>
      </c>
      <c r="I924">
        <v>500000</v>
      </c>
      <c r="J924" t="s">
        <v>139</v>
      </c>
      <c r="K924" t="s">
        <v>161</v>
      </c>
      <c r="L924" t="s">
        <v>268</v>
      </c>
    </row>
    <row r="925" spans="1:12" x14ac:dyDescent="0.15">
      <c r="A925">
        <v>924</v>
      </c>
      <c r="B925" t="s">
        <v>48</v>
      </c>
      <c r="C925" s="70">
        <v>38628</v>
      </c>
      <c r="D925" t="s">
        <v>178</v>
      </c>
      <c r="E925">
        <v>368227</v>
      </c>
      <c r="F925" t="s">
        <v>244</v>
      </c>
      <c r="G925" t="s">
        <v>106</v>
      </c>
      <c r="H925" t="s">
        <v>113</v>
      </c>
      <c r="I925">
        <v>500000</v>
      </c>
      <c r="J925" t="s">
        <v>140</v>
      </c>
      <c r="K925" t="s">
        <v>157</v>
      </c>
      <c r="L925" t="s">
        <v>268</v>
      </c>
    </row>
    <row r="926" spans="1:12" x14ac:dyDescent="0.15">
      <c r="A926">
        <v>925</v>
      </c>
      <c r="B926" t="s">
        <v>49</v>
      </c>
      <c r="C926" s="70">
        <v>38659</v>
      </c>
      <c r="D926" t="s">
        <v>179</v>
      </c>
      <c r="E926">
        <v>102789</v>
      </c>
      <c r="F926" t="s">
        <v>238</v>
      </c>
      <c r="G926" t="s">
        <v>109</v>
      </c>
      <c r="H926" t="s">
        <v>113</v>
      </c>
      <c r="I926">
        <v>500000</v>
      </c>
      <c r="J926" t="s">
        <v>121</v>
      </c>
      <c r="K926" t="s">
        <v>158</v>
      </c>
      <c r="L926" t="s">
        <v>270</v>
      </c>
    </row>
    <row r="927" spans="1:12" x14ac:dyDescent="0.15">
      <c r="A927">
        <v>926</v>
      </c>
      <c r="B927" t="s">
        <v>50</v>
      </c>
      <c r="C927" s="70">
        <v>38689</v>
      </c>
      <c r="D927" t="s">
        <v>180</v>
      </c>
      <c r="E927">
        <v>332819</v>
      </c>
      <c r="F927" t="s">
        <v>245</v>
      </c>
      <c r="G927" t="s">
        <v>107</v>
      </c>
      <c r="H927" t="s">
        <v>113</v>
      </c>
      <c r="I927">
        <v>500000</v>
      </c>
      <c r="J927" t="s">
        <v>122</v>
      </c>
      <c r="K927" t="s">
        <v>159</v>
      </c>
      <c r="L927" t="s">
        <v>270</v>
      </c>
    </row>
    <row r="928" spans="1:12" x14ac:dyDescent="0.15">
      <c r="A928">
        <v>927</v>
      </c>
      <c r="B928" t="s">
        <v>51</v>
      </c>
      <c r="C928" s="70">
        <v>38720</v>
      </c>
      <c r="D928" t="s">
        <v>181</v>
      </c>
      <c r="E928">
        <v>295898</v>
      </c>
      <c r="F928" t="s">
        <v>246</v>
      </c>
      <c r="G928" t="s">
        <v>110</v>
      </c>
      <c r="H928" t="s">
        <v>114</v>
      </c>
      <c r="I928">
        <v>100000</v>
      </c>
      <c r="J928" t="s">
        <v>123</v>
      </c>
      <c r="K928" t="s">
        <v>160</v>
      </c>
      <c r="L928" t="s">
        <v>268</v>
      </c>
    </row>
    <row r="929" spans="1:12" x14ac:dyDescent="0.15">
      <c r="A929">
        <v>928</v>
      </c>
      <c r="B929" t="s">
        <v>52</v>
      </c>
      <c r="C929" s="70">
        <v>38751</v>
      </c>
      <c r="D929" t="s">
        <v>174</v>
      </c>
      <c r="E929">
        <v>109549</v>
      </c>
      <c r="F929" t="s">
        <v>226</v>
      </c>
      <c r="G929" t="s">
        <v>111</v>
      </c>
      <c r="H929" t="s">
        <v>115</v>
      </c>
      <c r="I929">
        <v>10000</v>
      </c>
      <c r="J929" t="s">
        <v>124</v>
      </c>
      <c r="K929" t="s">
        <v>161</v>
      </c>
      <c r="L929" t="s">
        <v>268</v>
      </c>
    </row>
    <row r="930" spans="1:12" x14ac:dyDescent="0.15">
      <c r="A930">
        <v>929</v>
      </c>
      <c r="B930" t="s">
        <v>53</v>
      </c>
      <c r="C930" s="70">
        <v>38779</v>
      </c>
      <c r="D930" t="s">
        <v>175</v>
      </c>
      <c r="E930">
        <v>377802</v>
      </c>
      <c r="F930" t="s">
        <v>227</v>
      </c>
      <c r="G930" t="s">
        <v>112</v>
      </c>
      <c r="H930" t="s">
        <v>115</v>
      </c>
      <c r="I930">
        <v>10001</v>
      </c>
      <c r="J930" t="s">
        <v>125</v>
      </c>
      <c r="K930" t="s">
        <v>157</v>
      </c>
      <c r="L930" t="s">
        <v>270</v>
      </c>
    </row>
    <row r="931" spans="1:12" x14ac:dyDescent="0.15">
      <c r="A931">
        <v>930</v>
      </c>
      <c r="B931" t="s">
        <v>54</v>
      </c>
      <c r="C931" s="70">
        <v>38810</v>
      </c>
      <c r="D931" t="s">
        <v>176</v>
      </c>
      <c r="E931">
        <v>146344</v>
      </c>
      <c r="F931" t="s">
        <v>230</v>
      </c>
      <c r="G931" t="s">
        <v>163</v>
      </c>
      <c r="H931" t="s">
        <v>115</v>
      </c>
      <c r="I931">
        <v>10002</v>
      </c>
      <c r="J931" t="s">
        <v>126</v>
      </c>
      <c r="K931" t="s">
        <v>158</v>
      </c>
      <c r="L931" t="s">
        <v>270</v>
      </c>
    </row>
    <row r="932" spans="1:12" x14ac:dyDescent="0.15">
      <c r="A932">
        <v>931</v>
      </c>
      <c r="B932" t="s">
        <v>26</v>
      </c>
      <c r="C932" s="70">
        <v>38840</v>
      </c>
      <c r="D932" t="s">
        <v>177</v>
      </c>
      <c r="E932">
        <v>475475</v>
      </c>
      <c r="F932" t="s">
        <v>233</v>
      </c>
      <c r="G932" t="s">
        <v>107</v>
      </c>
      <c r="H932" t="s">
        <v>115</v>
      </c>
      <c r="I932">
        <v>10002</v>
      </c>
      <c r="J932" t="s">
        <v>136</v>
      </c>
      <c r="K932" t="s">
        <v>161</v>
      </c>
      <c r="L932" t="s">
        <v>269</v>
      </c>
    </row>
    <row r="933" spans="1:12" x14ac:dyDescent="0.15">
      <c r="A933">
        <v>932</v>
      </c>
      <c r="B933" t="s">
        <v>27</v>
      </c>
      <c r="C933" s="70">
        <v>38871</v>
      </c>
      <c r="D933" t="s">
        <v>178</v>
      </c>
      <c r="E933">
        <v>495242</v>
      </c>
      <c r="F933" t="s">
        <v>247</v>
      </c>
      <c r="G933" t="s">
        <v>108</v>
      </c>
      <c r="H933" t="s">
        <v>114</v>
      </c>
      <c r="I933">
        <v>100000</v>
      </c>
      <c r="J933" t="s">
        <v>137</v>
      </c>
      <c r="K933" t="s">
        <v>157</v>
      </c>
      <c r="L933" t="s">
        <v>269</v>
      </c>
    </row>
    <row r="934" spans="1:12" x14ac:dyDescent="0.15">
      <c r="A934">
        <v>933</v>
      </c>
      <c r="B934" t="s">
        <v>28</v>
      </c>
      <c r="C934" s="70">
        <v>38901</v>
      </c>
      <c r="D934" t="s">
        <v>179</v>
      </c>
      <c r="E934">
        <v>438891</v>
      </c>
      <c r="F934" t="s">
        <v>235</v>
      </c>
      <c r="G934" t="s">
        <v>106</v>
      </c>
      <c r="H934" t="s">
        <v>114</v>
      </c>
      <c r="I934">
        <v>100001</v>
      </c>
      <c r="J934" t="s">
        <v>120</v>
      </c>
      <c r="K934" t="s">
        <v>158</v>
      </c>
      <c r="L934" t="s">
        <v>268</v>
      </c>
    </row>
    <row r="935" spans="1:12" x14ac:dyDescent="0.15">
      <c r="A935">
        <v>934</v>
      </c>
      <c r="B935" t="s">
        <v>29</v>
      </c>
      <c r="C935" s="70">
        <v>38932</v>
      </c>
      <c r="D935" t="s">
        <v>180</v>
      </c>
      <c r="E935">
        <v>408037</v>
      </c>
      <c r="F935" t="s">
        <v>248</v>
      </c>
      <c r="G935" t="s">
        <v>109</v>
      </c>
      <c r="H935" t="s">
        <v>114</v>
      </c>
      <c r="I935">
        <v>100002</v>
      </c>
      <c r="J935" t="s">
        <v>121</v>
      </c>
      <c r="K935" t="s">
        <v>159</v>
      </c>
      <c r="L935" t="s">
        <v>270</v>
      </c>
    </row>
    <row r="936" spans="1:12" x14ac:dyDescent="0.15">
      <c r="A936">
        <v>935</v>
      </c>
      <c r="B936" t="s">
        <v>30</v>
      </c>
      <c r="C936" s="70">
        <v>38963</v>
      </c>
      <c r="D936" t="s">
        <v>181</v>
      </c>
      <c r="E936">
        <v>215665</v>
      </c>
      <c r="F936" t="s">
        <v>249</v>
      </c>
      <c r="G936" t="s">
        <v>107</v>
      </c>
      <c r="H936" t="s">
        <v>114</v>
      </c>
      <c r="I936">
        <v>100003</v>
      </c>
      <c r="J936" t="s">
        <v>122</v>
      </c>
      <c r="K936" t="s">
        <v>160</v>
      </c>
      <c r="L936" t="s">
        <v>221</v>
      </c>
    </row>
    <row r="937" spans="1:12" x14ac:dyDescent="0.15">
      <c r="A937">
        <v>936</v>
      </c>
      <c r="B937" t="s">
        <v>31</v>
      </c>
      <c r="C937" s="70">
        <v>38993</v>
      </c>
      <c r="D937" t="s">
        <v>167</v>
      </c>
      <c r="E937">
        <v>272061</v>
      </c>
      <c r="F937" t="s">
        <v>250</v>
      </c>
      <c r="G937" t="s">
        <v>110</v>
      </c>
      <c r="H937" t="s">
        <v>113</v>
      </c>
      <c r="I937">
        <v>500000</v>
      </c>
      <c r="J937" t="s">
        <v>123</v>
      </c>
      <c r="K937" t="s">
        <v>161</v>
      </c>
      <c r="L937" t="s">
        <v>221</v>
      </c>
    </row>
    <row r="938" spans="1:12" x14ac:dyDescent="0.15">
      <c r="A938">
        <v>937</v>
      </c>
      <c r="B938" t="s">
        <v>32</v>
      </c>
      <c r="C938" s="70">
        <v>39024</v>
      </c>
      <c r="D938" t="s">
        <v>168</v>
      </c>
      <c r="E938">
        <v>209042</v>
      </c>
      <c r="F938" t="s">
        <v>239</v>
      </c>
      <c r="G938" t="s">
        <v>111</v>
      </c>
      <c r="H938" t="s">
        <v>113</v>
      </c>
      <c r="I938">
        <v>500000</v>
      </c>
      <c r="J938" t="s">
        <v>124</v>
      </c>
      <c r="K938" t="s">
        <v>157</v>
      </c>
      <c r="L938" t="s">
        <v>270</v>
      </c>
    </row>
    <row r="939" spans="1:12" x14ac:dyDescent="0.15">
      <c r="A939">
        <v>938</v>
      </c>
      <c r="B939" t="s">
        <v>33</v>
      </c>
      <c r="C939" s="70">
        <v>39054</v>
      </c>
      <c r="D939" t="s">
        <v>168</v>
      </c>
      <c r="E939">
        <v>188699</v>
      </c>
      <c r="F939" t="s">
        <v>251</v>
      </c>
      <c r="G939" t="s">
        <v>112</v>
      </c>
      <c r="H939" t="s">
        <v>113</v>
      </c>
      <c r="I939">
        <v>500000</v>
      </c>
      <c r="J939" t="s">
        <v>125</v>
      </c>
      <c r="K939" t="s">
        <v>158</v>
      </c>
      <c r="L939" t="s">
        <v>270</v>
      </c>
    </row>
    <row r="940" spans="1:12" x14ac:dyDescent="0.15">
      <c r="A940">
        <v>939</v>
      </c>
      <c r="B940" t="s">
        <v>34</v>
      </c>
      <c r="C940" s="70">
        <v>37998</v>
      </c>
      <c r="D940" t="s">
        <v>168</v>
      </c>
      <c r="E940">
        <v>272875</v>
      </c>
      <c r="F940" t="s">
        <v>222</v>
      </c>
      <c r="G940" t="s">
        <v>163</v>
      </c>
      <c r="H940" t="s">
        <v>113</v>
      </c>
      <c r="I940">
        <v>500000</v>
      </c>
      <c r="J940" t="s">
        <v>126</v>
      </c>
      <c r="K940" t="s">
        <v>159</v>
      </c>
      <c r="L940" t="s">
        <v>268</v>
      </c>
    </row>
    <row r="941" spans="1:12" x14ac:dyDescent="0.15">
      <c r="A941">
        <v>940</v>
      </c>
      <c r="B941" t="s">
        <v>35</v>
      </c>
      <c r="C941" s="70">
        <v>37989</v>
      </c>
      <c r="D941" t="s">
        <v>168</v>
      </c>
      <c r="E941">
        <v>111314</v>
      </c>
      <c r="F941" t="s">
        <v>222</v>
      </c>
      <c r="G941" t="s">
        <v>106</v>
      </c>
      <c r="H941" t="s">
        <v>113</v>
      </c>
      <c r="I941">
        <v>500000</v>
      </c>
      <c r="J941" t="s">
        <v>127</v>
      </c>
      <c r="K941" t="s">
        <v>160</v>
      </c>
      <c r="L941" t="s">
        <v>268</v>
      </c>
    </row>
    <row r="942" spans="1:12" x14ac:dyDescent="0.15">
      <c r="A942">
        <v>941</v>
      </c>
      <c r="B942" t="s">
        <v>36</v>
      </c>
      <c r="C942" s="70">
        <v>38001</v>
      </c>
      <c r="D942" t="s">
        <v>168</v>
      </c>
      <c r="E942">
        <v>118508</v>
      </c>
      <c r="F942" t="s">
        <v>222</v>
      </c>
      <c r="G942" t="s">
        <v>163</v>
      </c>
      <c r="H942" t="s">
        <v>113</v>
      </c>
      <c r="I942">
        <v>500000</v>
      </c>
      <c r="J942" t="s">
        <v>128</v>
      </c>
      <c r="K942" t="s">
        <v>161</v>
      </c>
      <c r="L942" t="s">
        <v>268</v>
      </c>
    </row>
    <row r="943" spans="1:12" x14ac:dyDescent="0.15">
      <c r="A943">
        <v>942</v>
      </c>
      <c r="B943" t="s">
        <v>37</v>
      </c>
      <c r="C943" s="70">
        <v>38011</v>
      </c>
      <c r="D943" t="s">
        <v>168</v>
      </c>
      <c r="E943">
        <v>221208</v>
      </c>
      <c r="F943" t="s">
        <v>222</v>
      </c>
      <c r="G943" t="s">
        <v>107</v>
      </c>
      <c r="H943" t="s">
        <v>113</v>
      </c>
      <c r="I943">
        <v>500000</v>
      </c>
      <c r="J943" t="s">
        <v>129</v>
      </c>
      <c r="K943" t="s">
        <v>157</v>
      </c>
      <c r="L943" t="s">
        <v>221</v>
      </c>
    </row>
    <row r="944" spans="1:12" x14ac:dyDescent="0.15">
      <c r="A944">
        <v>943</v>
      </c>
      <c r="B944" t="s">
        <v>38</v>
      </c>
      <c r="C944" s="70">
        <v>38369</v>
      </c>
      <c r="D944" t="s">
        <v>168</v>
      </c>
      <c r="E944">
        <v>408414</v>
      </c>
      <c r="F944" t="s">
        <v>223</v>
      </c>
      <c r="G944" t="s">
        <v>108</v>
      </c>
      <c r="H944" t="s">
        <v>115</v>
      </c>
      <c r="I944">
        <v>10002</v>
      </c>
      <c r="J944" t="s">
        <v>130</v>
      </c>
      <c r="K944" t="s">
        <v>158</v>
      </c>
      <c r="L944" t="s">
        <v>268</v>
      </c>
    </row>
    <row r="945" spans="1:12" x14ac:dyDescent="0.15">
      <c r="A945">
        <v>944</v>
      </c>
      <c r="B945" t="s">
        <v>39</v>
      </c>
      <c r="C945" s="70">
        <v>38406</v>
      </c>
      <c r="D945" t="s">
        <v>168</v>
      </c>
      <c r="E945">
        <v>453879</v>
      </c>
      <c r="F945" t="s">
        <v>224</v>
      </c>
      <c r="G945" t="s">
        <v>163</v>
      </c>
      <c r="H945" t="s">
        <v>115</v>
      </c>
      <c r="I945">
        <v>100000</v>
      </c>
      <c r="J945" t="s">
        <v>131</v>
      </c>
      <c r="K945" t="s">
        <v>159</v>
      </c>
      <c r="L945" t="s">
        <v>268</v>
      </c>
    </row>
    <row r="946" spans="1:12" x14ac:dyDescent="0.15">
      <c r="A946">
        <v>945</v>
      </c>
      <c r="B946" t="s">
        <v>40</v>
      </c>
      <c r="C946" s="70">
        <v>38384</v>
      </c>
      <c r="D946" t="s">
        <v>168</v>
      </c>
      <c r="E946">
        <v>37293</v>
      </c>
      <c r="F946" t="s">
        <v>224</v>
      </c>
      <c r="G946" t="s">
        <v>107</v>
      </c>
      <c r="H946" t="s">
        <v>115</v>
      </c>
      <c r="I946">
        <v>100001</v>
      </c>
      <c r="J946" t="s">
        <v>132</v>
      </c>
      <c r="K946" t="s">
        <v>160</v>
      </c>
      <c r="L946" t="s">
        <v>270</v>
      </c>
    </row>
    <row r="947" spans="1:12" x14ac:dyDescent="0.15">
      <c r="A947">
        <v>946</v>
      </c>
      <c r="B947" t="s">
        <v>41</v>
      </c>
      <c r="C947" s="70">
        <v>38022</v>
      </c>
      <c r="D947" t="s">
        <v>168</v>
      </c>
      <c r="E947">
        <v>80101</v>
      </c>
      <c r="F947" t="s">
        <v>225</v>
      </c>
      <c r="G947" t="s">
        <v>108</v>
      </c>
      <c r="H947" t="s">
        <v>115</v>
      </c>
      <c r="I947">
        <v>100002</v>
      </c>
      <c r="J947" t="s">
        <v>133</v>
      </c>
      <c r="K947" t="s">
        <v>161</v>
      </c>
      <c r="L947" t="s">
        <v>270</v>
      </c>
    </row>
    <row r="948" spans="1:12" x14ac:dyDescent="0.15">
      <c r="A948">
        <v>947</v>
      </c>
      <c r="B948" t="s">
        <v>42</v>
      </c>
      <c r="C948" s="70">
        <v>38411</v>
      </c>
      <c r="D948" t="s">
        <v>168</v>
      </c>
      <c r="E948">
        <v>222800</v>
      </c>
      <c r="F948" t="s">
        <v>224</v>
      </c>
      <c r="G948" t="s">
        <v>106</v>
      </c>
      <c r="H948" t="s">
        <v>115</v>
      </c>
      <c r="I948">
        <v>100003</v>
      </c>
      <c r="J948" t="s">
        <v>134</v>
      </c>
      <c r="K948" t="s">
        <v>161</v>
      </c>
      <c r="L948" t="s">
        <v>268</v>
      </c>
    </row>
    <row r="949" spans="1:12" x14ac:dyDescent="0.15">
      <c r="A949">
        <v>948</v>
      </c>
      <c r="B949" t="s">
        <v>43</v>
      </c>
      <c r="C949" s="70">
        <v>38399</v>
      </c>
      <c r="D949" t="s">
        <v>168</v>
      </c>
      <c r="E949">
        <v>67272</v>
      </c>
      <c r="F949" t="s">
        <v>224</v>
      </c>
      <c r="G949" t="s">
        <v>111</v>
      </c>
      <c r="H949" t="s">
        <v>115</v>
      </c>
      <c r="I949">
        <v>500000</v>
      </c>
      <c r="J949" t="s">
        <v>135</v>
      </c>
      <c r="K949" t="s">
        <v>157</v>
      </c>
      <c r="L949" t="s">
        <v>270</v>
      </c>
    </row>
    <row r="950" spans="1:12" x14ac:dyDescent="0.15">
      <c r="A950">
        <v>949</v>
      </c>
      <c r="B950" t="s">
        <v>44</v>
      </c>
      <c r="C950" s="70">
        <v>38406</v>
      </c>
      <c r="D950" t="s">
        <v>168</v>
      </c>
      <c r="E950">
        <v>180337</v>
      </c>
      <c r="F950" t="s">
        <v>224</v>
      </c>
      <c r="G950" t="s">
        <v>112</v>
      </c>
      <c r="H950" t="s">
        <v>115</v>
      </c>
      <c r="I950">
        <v>500000</v>
      </c>
      <c r="J950" t="s">
        <v>136</v>
      </c>
      <c r="K950" t="s">
        <v>158</v>
      </c>
      <c r="L950" t="s">
        <v>268</v>
      </c>
    </row>
    <row r="951" spans="1:12" x14ac:dyDescent="0.15">
      <c r="A951">
        <v>950</v>
      </c>
      <c r="B951" t="s">
        <v>45</v>
      </c>
      <c r="C951" s="70">
        <v>38386</v>
      </c>
      <c r="D951" t="s">
        <v>168</v>
      </c>
      <c r="E951">
        <v>234393</v>
      </c>
      <c r="F951" t="s">
        <v>224</v>
      </c>
      <c r="G951" t="s">
        <v>163</v>
      </c>
      <c r="H951" t="s">
        <v>115</v>
      </c>
      <c r="I951">
        <v>500000</v>
      </c>
      <c r="J951" t="s">
        <v>137</v>
      </c>
      <c r="K951" t="s">
        <v>159</v>
      </c>
      <c r="L951" t="s">
        <v>268</v>
      </c>
    </row>
    <row r="952" spans="1:12" x14ac:dyDescent="0.15">
      <c r="A952">
        <v>951</v>
      </c>
      <c r="B952" t="s">
        <v>46</v>
      </c>
      <c r="C952" s="70">
        <v>38752</v>
      </c>
      <c r="D952" t="s">
        <v>168</v>
      </c>
      <c r="E952">
        <v>96959</v>
      </c>
      <c r="F952" t="s">
        <v>226</v>
      </c>
      <c r="G952" t="s">
        <v>107</v>
      </c>
      <c r="H952" t="s">
        <v>115</v>
      </c>
      <c r="I952">
        <v>500000</v>
      </c>
      <c r="J952" t="s">
        <v>138</v>
      </c>
      <c r="K952" t="s">
        <v>160</v>
      </c>
      <c r="L952" t="s">
        <v>270</v>
      </c>
    </row>
    <row r="953" spans="1:12" x14ac:dyDescent="0.15">
      <c r="A953">
        <v>952</v>
      </c>
      <c r="B953" t="s">
        <v>47</v>
      </c>
      <c r="C953" s="70">
        <v>38801</v>
      </c>
      <c r="D953" t="s">
        <v>168</v>
      </c>
      <c r="E953">
        <v>117742</v>
      </c>
      <c r="F953" t="s">
        <v>227</v>
      </c>
      <c r="G953" t="s">
        <v>108</v>
      </c>
      <c r="H953" t="s">
        <v>113</v>
      </c>
      <c r="I953">
        <v>500000</v>
      </c>
      <c r="J953" t="s">
        <v>139</v>
      </c>
      <c r="K953" t="s">
        <v>161</v>
      </c>
      <c r="L953" t="s">
        <v>268</v>
      </c>
    </row>
    <row r="954" spans="1:12" x14ac:dyDescent="0.15">
      <c r="A954">
        <v>953</v>
      </c>
      <c r="B954" t="s">
        <v>48</v>
      </c>
      <c r="C954" s="70">
        <v>38807</v>
      </c>
      <c r="D954" t="s">
        <v>168</v>
      </c>
      <c r="E954">
        <v>105830</v>
      </c>
      <c r="F954" t="s">
        <v>227</v>
      </c>
      <c r="G954" t="s">
        <v>106</v>
      </c>
      <c r="H954" t="s">
        <v>113</v>
      </c>
      <c r="I954">
        <v>500000</v>
      </c>
      <c r="J954" t="s">
        <v>140</v>
      </c>
      <c r="K954" t="s">
        <v>157</v>
      </c>
      <c r="L954" t="s">
        <v>268</v>
      </c>
    </row>
    <row r="955" spans="1:12" x14ac:dyDescent="0.15">
      <c r="A955">
        <v>954</v>
      </c>
      <c r="B955" t="s">
        <v>49</v>
      </c>
      <c r="C955" s="70">
        <v>38799</v>
      </c>
      <c r="D955" t="s">
        <v>171</v>
      </c>
      <c r="E955">
        <v>326126</v>
      </c>
      <c r="F955" t="s">
        <v>227</v>
      </c>
      <c r="G955" t="s">
        <v>109</v>
      </c>
      <c r="H955" t="s">
        <v>113</v>
      </c>
      <c r="I955">
        <v>500000</v>
      </c>
      <c r="J955" t="s">
        <v>121</v>
      </c>
      <c r="K955" t="s">
        <v>158</v>
      </c>
      <c r="L955" t="s">
        <v>270</v>
      </c>
    </row>
    <row r="956" spans="1:12" x14ac:dyDescent="0.15">
      <c r="A956">
        <v>955</v>
      </c>
      <c r="B956" t="s">
        <v>50</v>
      </c>
      <c r="C956" s="70">
        <v>38800</v>
      </c>
      <c r="D956" t="s">
        <v>172</v>
      </c>
      <c r="E956">
        <v>224499</v>
      </c>
      <c r="F956" t="s">
        <v>227</v>
      </c>
      <c r="G956" t="s">
        <v>107</v>
      </c>
      <c r="H956" t="s">
        <v>113</v>
      </c>
      <c r="I956">
        <v>500000</v>
      </c>
      <c r="J956" t="s">
        <v>122</v>
      </c>
      <c r="K956" t="s">
        <v>159</v>
      </c>
      <c r="L956" t="s">
        <v>270</v>
      </c>
    </row>
    <row r="957" spans="1:12" x14ac:dyDescent="0.15">
      <c r="A957">
        <v>956</v>
      </c>
      <c r="B957" t="s">
        <v>51</v>
      </c>
      <c r="C957" s="70">
        <v>38801</v>
      </c>
      <c r="D957" t="s">
        <v>173</v>
      </c>
      <c r="E957">
        <v>31185</v>
      </c>
      <c r="F957" t="s">
        <v>227</v>
      </c>
      <c r="G957" t="s">
        <v>110</v>
      </c>
      <c r="H957" t="s">
        <v>114</v>
      </c>
      <c r="I957">
        <v>100000</v>
      </c>
      <c r="J957" t="s">
        <v>123</v>
      </c>
      <c r="K957" t="s">
        <v>160</v>
      </c>
      <c r="L957" t="s">
        <v>268</v>
      </c>
    </row>
    <row r="958" spans="1:12" x14ac:dyDescent="0.15">
      <c r="A958">
        <v>957</v>
      </c>
      <c r="B958" t="s">
        <v>52</v>
      </c>
      <c r="C958" s="70">
        <v>38802</v>
      </c>
      <c r="D958" t="s">
        <v>174</v>
      </c>
      <c r="E958">
        <v>454597</v>
      </c>
      <c r="F958" t="s">
        <v>227</v>
      </c>
      <c r="G958" t="s">
        <v>111</v>
      </c>
      <c r="H958" t="s">
        <v>115</v>
      </c>
      <c r="I958">
        <v>10000</v>
      </c>
      <c r="J958" t="s">
        <v>124</v>
      </c>
      <c r="K958" t="s">
        <v>161</v>
      </c>
      <c r="L958" t="s">
        <v>268</v>
      </c>
    </row>
    <row r="959" spans="1:12" x14ac:dyDescent="0.15">
      <c r="A959">
        <v>958</v>
      </c>
      <c r="B959" t="s">
        <v>53</v>
      </c>
      <c r="C959" s="70">
        <v>38803</v>
      </c>
      <c r="D959" t="s">
        <v>175</v>
      </c>
      <c r="E959">
        <v>234669</v>
      </c>
      <c r="F959" t="s">
        <v>227</v>
      </c>
      <c r="G959" t="s">
        <v>112</v>
      </c>
      <c r="H959" t="s">
        <v>115</v>
      </c>
      <c r="I959">
        <v>10001</v>
      </c>
      <c r="J959" t="s">
        <v>125</v>
      </c>
      <c r="K959" t="s">
        <v>157</v>
      </c>
      <c r="L959" t="s">
        <v>270</v>
      </c>
    </row>
    <row r="960" spans="1:12" x14ac:dyDescent="0.15">
      <c r="A960">
        <v>959</v>
      </c>
      <c r="B960" t="s">
        <v>54</v>
      </c>
      <c r="C960" s="70">
        <v>38804</v>
      </c>
      <c r="D960" t="s">
        <v>176</v>
      </c>
      <c r="E960">
        <v>171983</v>
      </c>
      <c r="F960" t="s">
        <v>227</v>
      </c>
      <c r="G960" t="s">
        <v>163</v>
      </c>
      <c r="H960" t="s">
        <v>115</v>
      </c>
      <c r="I960">
        <v>10002</v>
      </c>
      <c r="J960" t="s">
        <v>126</v>
      </c>
      <c r="K960" t="s">
        <v>158</v>
      </c>
      <c r="L960" t="s">
        <v>270</v>
      </c>
    </row>
    <row r="961" spans="1:12" x14ac:dyDescent="0.15">
      <c r="A961">
        <v>960</v>
      </c>
      <c r="B961" t="s">
        <v>26</v>
      </c>
      <c r="C961" s="70">
        <v>38805</v>
      </c>
      <c r="D961" t="s">
        <v>176</v>
      </c>
      <c r="E961">
        <v>176419</v>
      </c>
      <c r="F961" t="s">
        <v>227</v>
      </c>
      <c r="G961" t="s">
        <v>107</v>
      </c>
      <c r="H961" t="s">
        <v>115</v>
      </c>
      <c r="I961">
        <v>10002</v>
      </c>
      <c r="J961" t="s">
        <v>136</v>
      </c>
      <c r="K961" t="s">
        <v>161</v>
      </c>
      <c r="L961" t="s">
        <v>269</v>
      </c>
    </row>
    <row r="962" spans="1:12" x14ac:dyDescent="0.15">
      <c r="A962">
        <v>961</v>
      </c>
      <c r="B962" t="s">
        <v>27</v>
      </c>
      <c r="C962" s="70">
        <v>38806</v>
      </c>
      <c r="D962" t="s">
        <v>176</v>
      </c>
      <c r="E962">
        <v>280890</v>
      </c>
      <c r="F962" t="s">
        <v>227</v>
      </c>
      <c r="G962" t="s">
        <v>108</v>
      </c>
      <c r="H962" t="s">
        <v>114</v>
      </c>
      <c r="I962">
        <v>100000</v>
      </c>
      <c r="J962" t="s">
        <v>137</v>
      </c>
      <c r="K962" t="s">
        <v>157</v>
      </c>
      <c r="L962" t="s">
        <v>269</v>
      </c>
    </row>
    <row r="963" spans="1:12" x14ac:dyDescent="0.15">
      <c r="A963">
        <v>962</v>
      </c>
      <c r="B963" t="s">
        <v>28</v>
      </c>
      <c r="C963" s="70">
        <v>38807</v>
      </c>
      <c r="D963" t="s">
        <v>176</v>
      </c>
      <c r="E963">
        <v>443573</v>
      </c>
      <c r="F963" t="s">
        <v>227</v>
      </c>
      <c r="G963" t="s">
        <v>106</v>
      </c>
      <c r="H963" t="s">
        <v>114</v>
      </c>
      <c r="I963">
        <v>100001</v>
      </c>
      <c r="J963" t="s">
        <v>120</v>
      </c>
      <c r="K963" t="s">
        <v>158</v>
      </c>
      <c r="L963" t="s">
        <v>268</v>
      </c>
    </row>
    <row r="964" spans="1:12" x14ac:dyDescent="0.15">
      <c r="A964">
        <v>963</v>
      </c>
      <c r="B964" t="s">
        <v>29</v>
      </c>
      <c r="C964" s="70">
        <v>38808</v>
      </c>
      <c r="D964" t="s">
        <v>176</v>
      </c>
      <c r="E964">
        <v>296600</v>
      </c>
      <c r="F964" t="s">
        <v>230</v>
      </c>
      <c r="G964" t="s">
        <v>109</v>
      </c>
      <c r="H964" t="s">
        <v>114</v>
      </c>
      <c r="I964">
        <v>100002</v>
      </c>
      <c r="J964" t="s">
        <v>121</v>
      </c>
      <c r="K964" t="s">
        <v>159</v>
      </c>
      <c r="L964" t="s">
        <v>270</v>
      </c>
    </row>
    <row r="965" spans="1:12" x14ac:dyDescent="0.15">
      <c r="A965">
        <v>964</v>
      </c>
      <c r="B965" t="s">
        <v>30</v>
      </c>
      <c r="C965" s="70">
        <v>38809</v>
      </c>
      <c r="D965" t="s">
        <v>176</v>
      </c>
      <c r="E965">
        <v>280367</v>
      </c>
      <c r="F965" t="s">
        <v>230</v>
      </c>
      <c r="G965" t="s">
        <v>107</v>
      </c>
      <c r="H965" t="s">
        <v>114</v>
      </c>
      <c r="I965">
        <v>100003</v>
      </c>
      <c r="J965" t="s">
        <v>122</v>
      </c>
      <c r="K965" t="s">
        <v>160</v>
      </c>
      <c r="L965" t="s">
        <v>221</v>
      </c>
    </row>
    <row r="966" spans="1:12" x14ac:dyDescent="0.15">
      <c r="A966">
        <v>965</v>
      </c>
      <c r="B966" t="s">
        <v>31</v>
      </c>
      <c r="C966" s="70">
        <v>38810</v>
      </c>
      <c r="D966" t="s">
        <v>176</v>
      </c>
      <c r="E966">
        <v>423825</v>
      </c>
      <c r="F966" t="s">
        <v>230</v>
      </c>
      <c r="G966" t="s">
        <v>110</v>
      </c>
      <c r="H966" t="s">
        <v>113</v>
      </c>
      <c r="I966">
        <v>500000</v>
      </c>
      <c r="J966" t="s">
        <v>123</v>
      </c>
      <c r="K966" t="s">
        <v>161</v>
      </c>
      <c r="L966" t="s">
        <v>221</v>
      </c>
    </row>
    <row r="967" spans="1:12" x14ac:dyDescent="0.15">
      <c r="A967">
        <v>966</v>
      </c>
      <c r="B967" t="s">
        <v>32</v>
      </c>
      <c r="C967" s="70">
        <v>38811</v>
      </c>
      <c r="D967" t="s">
        <v>176</v>
      </c>
      <c r="E967">
        <v>367306</v>
      </c>
      <c r="F967" t="s">
        <v>230</v>
      </c>
      <c r="G967" t="s">
        <v>111</v>
      </c>
      <c r="H967" t="s">
        <v>113</v>
      </c>
      <c r="I967">
        <v>500000</v>
      </c>
      <c r="J967" t="s">
        <v>124</v>
      </c>
      <c r="K967" t="s">
        <v>157</v>
      </c>
      <c r="L967" t="s">
        <v>270</v>
      </c>
    </row>
    <row r="968" spans="1:12" x14ac:dyDescent="0.15">
      <c r="A968">
        <v>967</v>
      </c>
      <c r="B968" t="s">
        <v>33</v>
      </c>
      <c r="C968" s="70">
        <v>37998</v>
      </c>
      <c r="D968" t="s">
        <v>176</v>
      </c>
      <c r="E968">
        <v>365360</v>
      </c>
      <c r="F968" t="s">
        <v>222</v>
      </c>
      <c r="G968" t="s">
        <v>112</v>
      </c>
      <c r="H968" t="s">
        <v>113</v>
      </c>
      <c r="I968">
        <v>500000</v>
      </c>
      <c r="J968" t="s">
        <v>125</v>
      </c>
      <c r="K968" t="s">
        <v>158</v>
      </c>
      <c r="L968" t="s">
        <v>270</v>
      </c>
    </row>
    <row r="969" spans="1:12" x14ac:dyDescent="0.15">
      <c r="A969">
        <v>968</v>
      </c>
      <c r="B969" t="s">
        <v>34</v>
      </c>
      <c r="C969" s="70">
        <v>37989</v>
      </c>
      <c r="D969" t="s">
        <v>176</v>
      </c>
      <c r="E969">
        <v>47938</v>
      </c>
      <c r="F969" t="s">
        <v>222</v>
      </c>
      <c r="G969" t="s">
        <v>163</v>
      </c>
      <c r="H969" t="s">
        <v>113</v>
      </c>
      <c r="I969">
        <v>500000</v>
      </c>
      <c r="J969" t="s">
        <v>126</v>
      </c>
      <c r="K969" t="s">
        <v>159</v>
      </c>
      <c r="L969" t="s">
        <v>268</v>
      </c>
    </row>
    <row r="970" spans="1:12" x14ac:dyDescent="0.15">
      <c r="A970">
        <v>969</v>
      </c>
      <c r="B970" t="s">
        <v>35</v>
      </c>
      <c r="C970" s="70">
        <v>38001</v>
      </c>
      <c r="D970" t="s">
        <v>176</v>
      </c>
      <c r="E970">
        <v>120334</v>
      </c>
      <c r="F970" t="s">
        <v>222</v>
      </c>
      <c r="G970" t="s">
        <v>106</v>
      </c>
      <c r="H970" t="s">
        <v>113</v>
      </c>
      <c r="I970">
        <v>500000</v>
      </c>
      <c r="J970" t="s">
        <v>127</v>
      </c>
      <c r="K970" t="s">
        <v>160</v>
      </c>
      <c r="L970" t="s">
        <v>268</v>
      </c>
    </row>
    <row r="971" spans="1:12" x14ac:dyDescent="0.15">
      <c r="A971">
        <v>970</v>
      </c>
      <c r="B971" t="s">
        <v>36</v>
      </c>
      <c r="C971" s="70">
        <v>38011</v>
      </c>
      <c r="D971" t="s">
        <v>176</v>
      </c>
      <c r="E971">
        <v>138875</v>
      </c>
      <c r="F971" t="s">
        <v>222</v>
      </c>
      <c r="G971" t="s">
        <v>163</v>
      </c>
      <c r="H971" t="s">
        <v>113</v>
      </c>
      <c r="I971">
        <v>500000</v>
      </c>
      <c r="J971" t="s">
        <v>128</v>
      </c>
      <c r="K971" t="s">
        <v>161</v>
      </c>
      <c r="L971" t="s">
        <v>268</v>
      </c>
    </row>
    <row r="972" spans="1:12" x14ac:dyDescent="0.15">
      <c r="A972">
        <v>971</v>
      </c>
      <c r="B972" t="s">
        <v>37</v>
      </c>
      <c r="C972" s="70">
        <v>37998</v>
      </c>
      <c r="D972" t="s">
        <v>176</v>
      </c>
      <c r="E972">
        <v>384831</v>
      </c>
      <c r="F972" t="s">
        <v>222</v>
      </c>
      <c r="G972" t="s">
        <v>107</v>
      </c>
      <c r="H972" t="s">
        <v>113</v>
      </c>
      <c r="I972">
        <v>500000</v>
      </c>
      <c r="J972" t="s">
        <v>129</v>
      </c>
      <c r="K972" t="s">
        <v>157</v>
      </c>
      <c r="L972" t="s">
        <v>221</v>
      </c>
    </row>
    <row r="973" spans="1:12" x14ac:dyDescent="0.15">
      <c r="A973">
        <v>972</v>
      </c>
      <c r="B973" t="s">
        <v>38</v>
      </c>
      <c r="C973" s="70">
        <v>37989</v>
      </c>
      <c r="D973" t="s">
        <v>176</v>
      </c>
      <c r="E973">
        <v>361135</v>
      </c>
      <c r="F973" t="s">
        <v>222</v>
      </c>
      <c r="G973" t="s">
        <v>108</v>
      </c>
      <c r="H973" t="s">
        <v>115</v>
      </c>
      <c r="I973">
        <v>10002</v>
      </c>
      <c r="J973" t="s">
        <v>130</v>
      </c>
      <c r="K973" t="s">
        <v>158</v>
      </c>
      <c r="L973" t="s">
        <v>268</v>
      </c>
    </row>
    <row r="974" spans="1:12" x14ac:dyDescent="0.15">
      <c r="A974">
        <v>973</v>
      </c>
      <c r="B974" t="s">
        <v>39</v>
      </c>
      <c r="C974" s="70">
        <v>38001</v>
      </c>
      <c r="D974" t="s">
        <v>176</v>
      </c>
      <c r="E974">
        <v>66479</v>
      </c>
      <c r="F974" t="s">
        <v>222</v>
      </c>
      <c r="G974" t="s">
        <v>163</v>
      </c>
      <c r="H974" t="s">
        <v>115</v>
      </c>
      <c r="I974">
        <v>100000</v>
      </c>
      <c r="J974" t="s">
        <v>131</v>
      </c>
      <c r="K974" t="s">
        <v>159</v>
      </c>
      <c r="L974" t="s">
        <v>268</v>
      </c>
    </row>
    <row r="975" spans="1:12" x14ac:dyDescent="0.15">
      <c r="A975">
        <v>974</v>
      </c>
      <c r="B975" t="s">
        <v>40</v>
      </c>
      <c r="C975" s="70">
        <v>38011</v>
      </c>
      <c r="D975" t="s">
        <v>176</v>
      </c>
      <c r="E975">
        <v>218937</v>
      </c>
      <c r="F975" t="s">
        <v>222</v>
      </c>
      <c r="G975" t="s">
        <v>107</v>
      </c>
      <c r="H975" t="s">
        <v>115</v>
      </c>
      <c r="I975">
        <v>100001</v>
      </c>
      <c r="J975" t="s">
        <v>132</v>
      </c>
      <c r="K975" t="s">
        <v>160</v>
      </c>
      <c r="L975" t="s">
        <v>270</v>
      </c>
    </row>
    <row r="976" spans="1:12" x14ac:dyDescent="0.15">
      <c r="A976">
        <v>975</v>
      </c>
      <c r="B976" t="s">
        <v>41</v>
      </c>
      <c r="C976" s="70">
        <v>37998</v>
      </c>
      <c r="D976" t="s">
        <v>176</v>
      </c>
      <c r="E976">
        <v>126729</v>
      </c>
      <c r="F976" t="s">
        <v>222</v>
      </c>
      <c r="G976" t="s">
        <v>108</v>
      </c>
      <c r="H976" t="s">
        <v>115</v>
      </c>
      <c r="I976">
        <v>100002</v>
      </c>
      <c r="J976" t="s">
        <v>133</v>
      </c>
      <c r="K976" t="s">
        <v>161</v>
      </c>
      <c r="L976" t="s">
        <v>270</v>
      </c>
    </row>
    <row r="977" spans="1:12" x14ac:dyDescent="0.15">
      <c r="A977">
        <v>976</v>
      </c>
      <c r="B977" t="s">
        <v>42</v>
      </c>
      <c r="C977" s="70">
        <v>37989</v>
      </c>
      <c r="D977" t="s">
        <v>176</v>
      </c>
      <c r="E977">
        <v>276031</v>
      </c>
      <c r="F977" t="s">
        <v>222</v>
      </c>
      <c r="G977" t="s">
        <v>106</v>
      </c>
      <c r="H977" t="s">
        <v>115</v>
      </c>
      <c r="I977">
        <v>100003</v>
      </c>
      <c r="J977" t="s">
        <v>134</v>
      </c>
      <c r="K977" t="s">
        <v>161</v>
      </c>
      <c r="L977" t="s">
        <v>268</v>
      </c>
    </row>
    <row r="978" spans="1:12" x14ac:dyDescent="0.15">
      <c r="A978">
        <v>977</v>
      </c>
      <c r="B978" t="s">
        <v>43</v>
      </c>
      <c r="C978" s="70">
        <v>38001</v>
      </c>
      <c r="D978" t="s">
        <v>178</v>
      </c>
      <c r="E978">
        <v>322283</v>
      </c>
      <c r="F978" t="s">
        <v>222</v>
      </c>
      <c r="G978" t="s">
        <v>111</v>
      </c>
      <c r="H978" t="s">
        <v>115</v>
      </c>
      <c r="I978">
        <v>500000</v>
      </c>
      <c r="J978" t="s">
        <v>135</v>
      </c>
      <c r="K978" t="s">
        <v>157</v>
      </c>
      <c r="L978" t="s">
        <v>270</v>
      </c>
    </row>
    <row r="979" spans="1:12" x14ac:dyDescent="0.15">
      <c r="A979">
        <v>978</v>
      </c>
      <c r="B979" t="s">
        <v>44</v>
      </c>
      <c r="C979" s="70">
        <v>38011</v>
      </c>
      <c r="D979" t="s">
        <v>178</v>
      </c>
      <c r="E979">
        <v>408006</v>
      </c>
      <c r="F979" t="s">
        <v>222</v>
      </c>
      <c r="G979" t="s">
        <v>112</v>
      </c>
      <c r="H979" t="s">
        <v>115</v>
      </c>
      <c r="I979">
        <v>500000</v>
      </c>
      <c r="J979" t="s">
        <v>136</v>
      </c>
      <c r="K979" t="s">
        <v>158</v>
      </c>
      <c r="L979" t="s">
        <v>268</v>
      </c>
    </row>
    <row r="980" spans="1:12" x14ac:dyDescent="0.15">
      <c r="A980">
        <v>979</v>
      </c>
      <c r="B980" t="s">
        <v>45</v>
      </c>
      <c r="C980" s="70">
        <v>37998</v>
      </c>
      <c r="D980" t="s">
        <v>178</v>
      </c>
      <c r="E980">
        <v>436559</v>
      </c>
      <c r="F980" t="s">
        <v>222</v>
      </c>
      <c r="G980" t="s">
        <v>163</v>
      </c>
      <c r="H980" t="s">
        <v>115</v>
      </c>
      <c r="I980">
        <v>500000</v>
      </c>
      <c r="J980" t="s">
        <v>137</v>
      </c>
      <c r="K980" t="s">
        <v>159</v>
      </c>
      <c r="L980" t="s">
        <v>268</v>
      </c>
    </row>
    <row r="981" spans="1:12" x14ac:dyDescent="0.15">
      <c r="A981">
        <v>980</v>
      </c>
      <c r="B981" t="s">
        <v>46</v>
      </c>
      <c r="C981" s="70">
        <v>37989</v>
      </c>
      <c r="D981" t="s">
        <v>178</v>
      </c>
      <c r="E981">
        <v>347501</v>
      </c>
      <c r="F981" t="s">
        <v>222</v>
      </c>
      <c r="G981" t="s">
        <v>107</v>
      </c>
      <c r="H981" t="s">
        <v>115</v>
      </c>
      <c r="I981">
        <v>500000</v>
      </c>
      <c r="J981" t="s">
        <v>138</v>
      </c>
      <c r="K981" t="s">
        <v>160</v>
      </c>
      <c r="L981" t="s">
        <v>270</v>
      </c>
    </row>
    <row r="982" spans="1:12" x14ac:dyDescent="0.15">
      <c r="A982">
        <v>981</v>
      </c>
      <c r="B982" t="s">
        <v>47</v>
      </c>
      <c r="C982" s="70">
        <v>38001</v>
      </c>
      <c r="D982" t="s">
        <v>178</v>
      </c>
      <c r="E982">
        <v>352810</v>
      </c>
      <c r="F982" t="s">
        <v>222</v>
      </c>
      <c r="G982" t="s">
        <v>108</v>
      </c>
      <c r="H982" t="s">
        <v>113</v>
      </c>
      <c r="I982">
        <v>500000</v>
      </c>
      <c r="J982" t="s">
        <v>139</v>
      </c>
      <c r="K982" t="s">
        <v>161</v>
      </c>
      <c r="L982" t="s">
        <v>268</v>
      </c>
    </row>
    <row r="983" spans="1:12" x14ac:dyDescent="0.15">
      <c r="A983">
        <v>982</v>
      </c>
      <c r="B983" t="s">
        <v>48</v>
      </c>
      <c r="C983" s="70">
        <v>37998</v>
      </c>
      <c r="D983" t="s">
        <v>178</v>
      </c>
      <c r="E983">
        <v>202279</v>
      </c>
      <c r="F983" t="s">
        <v>222</v>
      </c>
      <c r="G983" t="s">
        <v>106</v>
      </c>
      <c r="H983" t="s">
        <v>113</v>
      </c>
      <c r="I983">
        <v>500000</v>
      </c>
      <c r="J983" t="s">
        <v>140</v>
      </c>
      <c r="K983" t="s">
        <v>157</v>
      </c>
      <c r="L983" t="s">
        <v>268</v>
      </c>
    </row>
    <row r="984" spans="1:12" x14ac:dyDescent="0.15">
      <c r="A984">
        <v>983</v>
      </c>
      <c r="B984" t="s">
        <v>49</v>
      </c>
      <c r="C984" s="70">
        <v>37989</v>
      </c>
      <c r="D984" t="s">
        <v>171</v>
      </c>
      <c r="E984">
        <v>66667</v>
      </c>
      <c r="F984" t="s">
        <v>222</v>
      </c>
      <c r="G984" t="s">
        <v>109</v>
      </c>
      <c r="H984" t="s">
        <v>113</v>
      </c>
      <c r="I984">
        <v>500000</v>
      </c>
      <c r="J984" t="s">
        <v>121</v>
      </c>
      <c r="K984" t="s">
        <v>158</v>
      </c>
      <c r="L984" t="s">
        <v>270</v>
      </c>
    </row>
    <row r="985" spans="1:12" x14ac:dyDescent="0.15">
      <c r="A985">
        <v>984</v>
      </c>
      <c r="B985" t="s">
        <v>50</v>
      </c>
      <c r="C985" s="70">
        <v>38001</v>
      </c>
      <c r="D985" t="s">
        <v>172</v>
      </c>
      <c r="E985">
        <v>255277</v>
      </c>
      <c r="F985" t="s">
        <v>222</v>
      </c>
      <c r="G985" t="s">
        <v>107</v>
      </c>
      <c r="H985" t="s">
        <v>113</v>
      </c>
      <c r="I985">
        <v>500000</v>
      </c>
      <c r="J985" t="s">
        <v>122</v>
      </c>
      <c r="K985" t="s">
        <v>159</v>
      </c>
      <c r="L985" t="s">
        <v>270</v>
      </c>
    </row>
    <row r="986" spans="1:12" x14ac:dyDescent="0.15">
      <c r="A986">
        <v>985</v>
      </c>
      <c r="B986" t="s">
        <v>51</v>
      </c>
      <c r="C986" s="70">
        <v>38011</v>
      </c>
      <c r="D986" t="s">
        <v>173</v>
      </c>
      <c r="E986">
        <v>192898</v>
      </c>
      <c r="F986" t="s">
        <v>222</v>
      </c>
      <c r="G986" t="s">
        <v>110</v>
      </c>
      <c r="H986" t="s">
        <v>114</v>
      </c>
      <c r="I986">
        <v>100000</v>
      </c>
      <c r="J986" t="s">
        <v>123</v>
      </c>
      <c r="K986" t="s">
        <v>160</v>
      </c>
      <c r="L986" t="s">
        <v>268</v>
      </c>
    </row>
    <row r="987" spans="1:12" x14ac:dyDescent="0.15">
      <c r="A987">
        <v>986</v>
      </c>
      <c r="B987" t="s">
        <v>52</v>
      </c>
      <c r="C987" s="70">
        <v>38369</v>
      </c>
      <c r="D987" t="s">
        <v>174</v>
      </c>
      <c r="E987">
        <v>85429</v>
      </c>
      <c r="F987" t="s">
        <v>223</v>
      </c>
      <c r="G987" t="s">
        <v>111</v>
      </c>
      <c r="H987" t="s">
        <v>115</v>
      </c>
      <c r="I987">
        <v>10000</v>
      </c>
      <c r="J987" t="s">
        <v>124</v>
      </c>
      <c r="K987" t="s">
        <v>161</v>
      </c>
      <c r="L987" t="s">
        <v>268</v>
      </c>
    </row>
    <row r="988" spans="1:12" x14ac:dyDescent="0.15">
      <c r="A988">
        <v>987</v>
      </c>
      <c r="B988" t="s">
        <v>53</v>
      </c>
      <c r="C988" s="70">
        <v>38406</v>
      </c>
      <c r="D988" t="s">
        <v>175</v>
      </c>
      <c r="E988">
        <v>350967</v>
      </c>
      <c r="F988" t="s">
        <v>224</v>
      </c>
      <c r="G988" t="s">
        <v>112</v>
      </c>
      <c r="H988" t="s">
        <v>115</v>
      </c>
      <c r="I988">
        <v>10001</v>
      </c>
      <c r="J988" t="s">
        <v>125</v>
      </c>
      <c r="K988" t="s">
        <v>157</v>
      </c>
      <c r="L988" t="s">
        <v>270</v>
      </c>
    </row>
    <row r="989" spans="1:12" x14ac:dyDescent="0.15">
      <c r="A989">
        <v>988</v>
      </c>
      <c r="B989" t="s">
        <v>54</v>
      </c>
      <c r="C989" s="70">
        <v>38384</v>
      </c>
      <c r="D989" t="s">
        <v>176</v>
      </c>
      <c r="E989">
        <v>76868</v>
      </c>
      <c r="F989" t="s">
        <v>224</v>
      </c>
      <c r="G989" t="s">
        <v>163</v>
      </c>
      <c r="H989" t="s">
        <v>115</v>
      </c>
      <c r="I989">
        <v>10002</v>
      </c>
      <c r="J989" t="s">
        <v>126</v>
      </c>
      <c r="K989" t="s">
        <v>158</v>
      </c>
      <c r="L989" t="s">
        <v>270</v>
      </c>
    </row>
    <row r="990" spans="1:12" x14ac:dyDescent="0.15">
      <c r="A990">
        <v>989</v>
      </c>
      <c r="B990" t="s">
        <v>41</v>
      </c>
      <c r="C990" s="70">
        <v>38022</v>
      </c>
      <c r="D990" t="s">
        <v>177</v>
      </c>
      <c r="E990">
        <v>265232</v>
      </c>
      <c r="F990" t="s">
        <v>225</v>
      </c>
      <c r="G990" t="s">
        <v>108</v>
      </c>
      <c r="H990" t="s">
        <v>115</v>
      </c>
      <c r="I990">
        <v>100002</v>
      </c>
      <c r="J990" t="s">
        <v>133</v>
      </c>
      <c r="K990" t="s">
        <v>161</v>
      </c>
      <c r="L990" t="s">
        <v>270</v>
      </c>
    </row>
    <row r="991" spans="1:12" x14ac:dyDescent="0.15">
      <c r="A991">
        <v>990</v>
      </c>
      <c r="B991" t="s">
        <v>42</v>
      </c>
      <c r="C991" s="70">
        <v>38411</v>
      </c>
      <c r="D991" t="s">
        <v>178</v>
      </c>
      <c r="E991">
        <v>486824</v>
      </c>
      <c r="F991" t="s">
        <v>224</v>
      </c>
      <c r="G991" t="s">
        <v>106</v>
      </c>
      <c r="H991" t="s">
        <v>115</v>
      </c>
      <c r="I991">
        <v>100003</v>
      </c>
      <c r="J991" t="s">
        <v>134</v>
      </c>
      <c r="K991" t="s">
        <v>161</v>
      </c>
      <c r="L991" t="s">
        <v>268</v>
      </c>
    </row>
    <row r="992" spans="1:12" x14ac:dyDescent="0.15">
      <c r="A992">
        <v>991</v>
      </c>
      <c r="B992" t="s">
        <v>43</v>
      </c>
      <c r="C992" s="70">
        <v>38399</v>
      </c>
      <c r="D992" t="s">
        <v>179</v>
      </c>
      <c r="E992">
        <v>155284</v>
      </c>
      <c r="F992" t="s">
        <v>224</v>
      </c>
      <c r="G992" t="s">
        <v>111</v>
      </c>
      <c r="H992" t="s">
        <v>115</v>
      </c>
      <c r="I992">
        <v>500000</v>
      </c>
      <c r="J992" t="s">
        <v>135</v>
      </c>
      <c r="K992" t="s">
        <v>157</v>
      </c>
      <c r="L992" t="s">
        <v>270</v>
      </c>
    </row>
    <row r="993" spans="1:12" x14ac:dyDescent="0.15">
      <c r="A993">
        <v>992</v>
      </c>
      <c r="B993" t="s">
        <v>44</v>
      </c>
      <c r="C993" s="70">
        <v>38406</v>
      </c>
      <c r="D993" t="s">
        <v>180</v>
      </c>
      <c r="E993">
        <v>32511</v>
      </c>
      <c r="F993" t="s">
        <v>224</v>
      </c>
      <c r="G993" t="s">
        <v>112</v>
      </c>
      <c r="H993" t="s">
        <v>115</v>
      </c>
      <c r="I993">
        <v>500000</v>
      </c>
      <c r="J993" t="s">
        <v>136</v>
      </c>
      <c r="K993" t="s">
        <v>158</v>
      </c>
      <c r="L993" t="s">
        <v>268</v>
      </c>
    </row>
    <row r="994" spans="1:12" x14ac:dyDescent="0.15">
      <c r="A994">
        <v>993</v>
      </c>
      <c r="B994" t="s">
        <v>45</v>
      </c>
      <c r="C994" s="70">
        <v>38386</v>
      </c>
      <c r="D994" t="s">
        <v>181</v>
      </c>
      <c r="E994">
        <v>408898</v>
      </c>
      <c r="F994" t="s">
        <v>224</v>
      </c>
      <c r="G994" t="s">
        <v>163</v>
      </c>
      <c r="H994" t="s">
        <v>115</v>
      </c>
      <c r="I994">
        <v>500000</v>
      </c>
      <c r="J994" t="s">
        <v>137</v>
      </c>
      <c r="K994" t="s">
        <v>159</v>
      </c>
      <c r="L994" t="s">
        <v>268</v>
      </c>
    </row>
    <row r="995" spans="1:12" x14ac:dyDescent="0.15">
      <c r="A995">
        <v>994</v>
      </c>
      <c r="B995" t="s">
        <v>46</v>
      </c>
      <c r="C995" s="70">
        <v>38752</v>
      </c>
      <c r="D995" t="s">
        <v>167</v>
      </c>
      <c r="E995">
        <v>289915</v>
      </c>
      <c r="F995" t="s">
        <v>226</v>
      </c>
      <c r="G995" t="s">
        <v>107</v>
      </c>
      <c r="H995" t="s">
        <v>115</v>
      </c>
      <c r="I995">
        <v>500000</v>
      </c>
      <c r="J995" t="s">
        <v>138</v>
      </c>
      <c r="K995" t="s">
        <v>160</v>
      </c>
      <c r="L995" t="s">
        <v>270</v>
      </c>
    </row>
    <row r="996" spans="1:12" x14ac:dyDescent="0.15">
      <c r="A996">
        <v>995</v>
      </c>
      <c r="B996" t="s">
        <v>47</v>
      </c>
      <c r="C996" s="70">
        <v>38801</v>
      </c>
      <c r="D996" t="s">
        <v>168</v>
      </c>
      <c r="E996">
        <v>254194</v>
      </c>
      <c r="F996" t="s">
        <v>227</v>
      </c>
      <c r="G996" t="s">
        <v>108</v>
      </c>
      <c r="H996" t="s">
        <v>113</v>
      </c>
      <c r="I996">
        <v>500000</v>
      </c>
      <c r="J996" t="s">
        <v>139</v>
      </c>
      <c r="K996" t="s">
        <v>161</v>
      </c>
      <c r="L996" t="s">
        <v>268</v>
      </c>
    </row>
    <row r="997" spans="1:12" x14ac:dyDescent="0.15">
      <c r="A997">
        <v>996</v>
      </c>
      <c r="B997" t="s">
        <v>48</v>
      </c>
      <c r="C997" s="70">
        <v>38807</v>
      </c>
      <c r="D997" t="s">
        <v>169</v>
      </c>
      <c r="E997">
        <v>212027</v>
      </c>
      <c r="F997" t="s">
        <v>227</v>
      </c>
      <c r="G997" t="s">
        <v>106</v>
      </c>
      <c r="H997" t="s">
        <v>113</v>
      </c>
      <c r="I997">
        <v>500000</v>
      </c>
      <c r="J997" t="s">
        <v>140</v>
      </c>
      <c r="K997" t="s">
        <v>157</v>
      </c>
      <c r="L997" t="s">
        <v>268</v>
      </c>
    </row>
    <row r="998" spans="1:12" x14ac:dyDescent="0.15">
      <c r="A998">
        <v>997</v>
      </c>
      <c r="B998" t="s">
        <v>49</v>
      </c>
      <c r="C998" s="70">
        <v>38799</v>
      </c>
      <c r="D998" t="s">
        <v>170</v>
      </c>
      <c r="E998">
        <v>49824</v>
      </c>
      <c r="F998" t="s">
        <v>227</v>
      </c>
      <c r="G998" t="s">
        <v>109</v>
      </c>
      <c r="H998" t="s">
        <v>113</v>
      </c>
      <c r="I998">
        <v>500000</v>
      </c>
      <c r="J998" t="s">
        <v>121</v>
      </c>
      <c r="K998" t="s">
        <v>158</v>
      </c>
      <c r="L998" t="s">
        <v>270</v>
      </c>
    </row>
    <row r="999" spans="1:12" x14ac:dyDescent="0.15">
      <c r="A999">
        <v>998</v>
      </c>
      <c r="B999" t="s">
        <v>50</v>
      </c>
      <c r="C999" s="70">
        <v>38065</v>
      </c>
      <c r="D999" t="s">
        <v>171</v>
      </c>
      <c r="E999">
        <v>460767</v>
      </c>
      <c r="F999" t="s">
        <v>228</v>
      </c>
      <c r="G999" t="s">
        <v>107</v>
      </c>
      <c r="H999" t="s">
        <v>113</v>
      </c>
      <c r="I999">
        <v>500000</v>
      </c>
      <c r="J999" t="s">
        <v>122</v>
      </c>
      <c r="K999" t="s">
        <v>159</v>
      </c>
      <c r="L999" t="s">
        <v>270</v>
      </c>
    </row>
    <row r="1000" spans="1:12" x14ac:dyDescent="0.15">
      <c r="A1000">
        <v>999</v>
      </c>
      <c r="B1000" t="s">
        <v>51</v>
      </c>
      <c r="C1000" s="70">
        <v>38781</v>
      </c>
      <c r="D1000" t="s">
        <v>171</v>
      </c>
      <c r="E1000">
        <v>436881</v>
      </c>
      <c r="F1000" t="s">
        <v>227</v>
      </c>
      <c r="G1000" t="s">
        <v>110</v>
      </c>
      <c r="H1000" t="s">
        <v>114</v>
      </c>
      <c r="I1000">
        <v>100000</v>
      </c>
      <c r="J1000" t="s">
        <v>123</v>
      </c>
      <c r="K1000" t="s">
        <v>160</v>
      </c>
      <c r="L1000" t="s">
        <v>268</v>
      </c>
    </row>
    <row r="1001" spans="1:12" x14ac:dyDescent="0.15">
      <c r="A1001">
        <v>1000</v>
      </c>
      <c r="B1001" t="s">
        <v>52</v>
      </c>
      <c r="C1001" s="70">
        <v>38446</v>
      </c>
      <c r="D1001" t="s">
        <v>171</v>
      </c>
      <c r="E1001">
        <v>231172</v>
      </c>
      <c r="F1001" t="s">
        <v>229</v>
      </c>
      <c r="G1001" t="s">
        <v>111</v>
      </c>
      <c r="H1001" t="s">
        <v>115</v>
      </c>
      <c r="I1001">
        <v>10000</v>
      </c>
      <c r="J1001" t="s">
        <v>124</v>
      </c>
      <c r="K1001" t="s">
        <v>161</v>
      </c>
      <c r="L1001" t="s">
        <v>268</v>
      </c>
    </row>
    <row r="1002" spans="1:12" x14ac:dyDescent="0.15">
      <c r="A1002">
        <v>1001</v>
      </c>
      <c r="B1002" t="s">
        <v>53</v>
      </c>
      <c r="C1002" s="70">
        <v>38837</v>
      </c>
      <c r="D1002" t="s">
        <v>171</v>
      </c>
      <c r="E1002">
        <v>41933</v>
      </c>
      <c r="F1002" t="s">
        <v>230</v>
      </c>
      <c r="G1002" t="s">
        <v>112</v>
      </c>
      <c r="H1002" t="s">
        <v>115</v>
      </c>
      <c r="I1002">
        <v>10001</v>
      </c>
      <c r="J1002" t="s">
        <v>125</v>
      </c>
      <c r="K1002" t="s">
        <v>157</v>
      </c>
      <c r="L1002" t="s">
        <v>270</v>
      </c>
    </row>
    <row r="1003" spans="1:12" x14ac:dyDescent="0.15">
      <c r="A1003">
        <v>1002</v>
      </c>
      <c r="B1003" t="s">
        <v>54</v>
      </c>
      <c r="C1003" s="70">
        <v>38102</v>
      </c>
      <c r="D1003" t="s">
        <v>176</v>
      </c>
      <c r="E1003">
        <v>65661</v>
      </c>
      <c r="F1003" t="s">
        <v>231</v>
      </c>
      <c r="G1003" t="s">
        <v>163</v>
      </c>
      <c r="H1003" t="s">
        <v>115</v>
      </c>
      <c r="I1003">
        <v>10002</v>
      </c>
      <c r="J1003" t="s">
        <v>126</v>
      </c>
      <c r="K1003" t="s">
        <v>158</v>
      </c>
      <c r="L1003" t="s">
        <v>270</v>
      </c>
    </row>
    <row r="1004" spans="1:12" x14ac:dyDescent="0.15">
      <c r="A1004">
        <v>1003</v>
      </c>
      <c r="B1004" t="s">
        <v>55</v>
      </c>
      <c r="C1004" s="70">
        <v>38826</v>
      </c>
      <c r="D1004" t="s">
        <v>177</v>
      </c>
      <c r="E1004">
        <v>408018</v>
      </c>
      <c r="F1004" t="s">
        <v>230</v>
      </c>
      <c r="G1004" t="s">
        <v>107</v>
      </c>
      <c r="H1004" t="s">
        <v>115</v>
      </c>
      <c r="I1004">
        <v>100000</v>
      </c>
      <c r="J1004" t="s">
        <v>127</v>
      </c>
      <c r="K1004" t="s">
        <v>159</v>
      </c>
      <c r="L1004" t="s">
        <v>270</v>
      </c>
    </row>
    <row r="1005" spans="1:12" x14ac:dyDescent="0.15">
      <c r="A1005">
        <v>1004</v>
      </c>
      <c r="B1005" t="s">
        <v>56</v>
      </c>
      <c r="C1005" s="70">
        <v>38083</v>
      </c>
      <c r="D1005" t="s">
        <v>178</v>
      </c>
      <c r="E1005">
        <v>38351</v>
      </c>
      <c r="F1005" t="s">
        <v>231</v>
      </c>
      <c r="G1005" t="s">
        <v>108</v>
      </c>
      <c r="H1005" t="s">
        <v>115</v>
      </c>
      <c r="I1005">
        <v>100001</v>
      </c>
      <c r="J1005" t="s">
        <v>128</v>
      </c>
      <c r="K1005" t="s">
        <v>160</v>
      </c>
      <c r="L1005" t="s">
        <v>268</v>
      </c>
    </row>
    <row r="1006" spans="1:12" x14ac:dyDescent="0.15">
      <c r="A1006">
        <v>1005</v>
      </c>
      <c r="B1006" t="s">
        <v>57</v>
      </c>
      <c r="C1006" s="70">
        <v>38469</v>
      </c>
      <c r="D1006" t="s">
        <v>179</v>
      </c>
      <c r="E1006">
        <v>13909</v>
      </c>
      <c r="F1006" t="s">
        <v>229</v>
      </c>
      <c r="G1006" t="s">
        <v>106</v>
      </c>
      <c r="H1006" t="s">
        <v>115</v>
      </c>
      <c r="I1006">
        <v>100002</v>
      </c>
      <c r="J1006" t="s">
        <v>129</v>
      </c>
      <c r="K1006" t="s">
        <v>161</v>
      </c>
      <c r="L1006" t="s">
        <v>270</v>
      </c>
    </row>
    <row r="1007" spans="1:12" x14ac:dyDescent="0.15">
      <c r="A1007">
        <v>1006</v>
      </c>
      <c r="B1007" t="s">
        <v>58</v>
      </c>
      <c r="C1007" s="70">
        <v>38112</v>
      </c>
      <c r="D1007" t="s">
        <v>180</v>
      </c>
      <c r="E1007">
        <v>111267</v>
      </c>
      <c r="F1007" t="s">
        <v>232</v>
      </c>
      <c r="G1007" t="s">
        <v>109</v>
      </c>
      <c r="H1007" t="s">
        <v>115</v>
      </c>
      <c r="I1007">
        <v>100003</v>
      </c>
      <c r="J1007" t="s">
        <v>130</v>
      </c>
      <c r="K1007" t="s">
        <v>161</v>
      </c>
      <c r="L1007" t="s">
        <v>268</v>
      </c>
    </row>
    <row r="1008" spans="1:12" x14ac:dyDescent="0.15">
      <c r="A1008">
        <v>1007</v>
      </c>
      <c r="B1008" t="s">
        <v>59</v>
      </c>
      <c r="C1008" s="70">
        <v>38843</v>
      </c>
      <c r="D1008" t="s">
        <v>181</v>
      </c>
      <c r="E1008">
        <v>147881</v>
      </c>
      <c r="F1008" t="s">
        <v>233</v>
      </c>
      <c r="G1008" t="s">
        <v>107</v>
      </c>
      <c r="H1008" t="s">
        <v>115</v>
      </c>
      <c r="I1008">
        <v>500000</v>
      </c>
      <c r="J1008" t="s">
        <v>131</v>
      </c>
      <c r="K1008" t="s">
        <v>161</v>
      </c>
      <c r="L1008" t="s">
        <v>270</v>
      </c>
    </row>
    <row r="1009" spans="1:12" x14ac:dyDescent="0.15">
      <c r="A1009">
        <v>1008</v>
      </c>
      <c r="B1009" t="s">
        <v>60</v>
      </c>
      <c r="C1009" s="70">
        <v>38479</v>
      </c>
      <c r="D1009" t="s">
        <v>167</v>
      </c>
      <c r="E1009">
        <v>267738</v>
      </c>
      <c r="F1009" t="s">
        <v>234</v>
      </c>
      <c r="G1009" t="s">
        <v>110</v>
      </c>
      <c r="H1009" t="s">
        <v>115</v>
      </c>
      <c r="I1009">
        <v>500000</v>
      </c>
      <c r="J1009" t="s">
        <v>132</v>
      </c>
      <c r="K1009" t="s">
        <v>161</v>
      </c>
      <c r="L1009" t="s">
        <v>268</v>
      </c>
    </row>
    <row r="1010" spans="1:12" x14ac:dyDescent="0.15">
      <c r="A1010">
        <v>1009</v>
      </c>
      <c r="B1010" t="s">
        <v>61</v>
      </c>
      <c r="C1010" s="70">
        <v>38845</v>
      </c>
      <c r="D1010" t="s">
        <v>168</v>
      </c>
      <c r="E1010">
        <v>403032</v>
      </c>
      <c r="F1010" t="s">
        <v>233</v>
      </c>
      <c r="G1010" t="s">
        <v>111</v>
      </c>
      <c r="H1010" t="s">
        <v>115</v>
      </c>
      <c r="I1010">
        <v>500000</v>
      </c>
      <c r="J1010" t="s">
        <v>133</v>
      </c>
      <c r="K1010" t="s">
        <v>161</v>
      </c>
      <c r="L1010" t="s">
        <v>270</v>
      </c>
    </row>
    <row r="1011" spans="1:12" x14ac:dyDescent="0.15">
      <c r="A1011">
        <v>1010</v>
      </c>
      <c r="B1011" t="s">
        <v>62</v>
      </c>
      <c r="C1011" s="70">
        <v>38481</v>
      </c>
      <c r="D1011" t="s">
        <v>169</v>
      </c>
      <c r="E1011">
        <v>298913</v>
      </c>
      <c r="F1011" t="s">
        <v>234</v>
      </c>
      <c r="G1011" t="s">
        <v>112</v>
      </c>
      <c r="H1011" t="s">
        <v>114</v>
      </c>
      <c r="I1011">
        <v>100001</v>
      </c>
      <c r="J1011" t="s">
        <v>134</v>
      </c>
      <c r="K1011" t="s">
        <v>161</v>
      </c>
      <c r="L1011" t="s">
        <v>268</v>
      </c>
    </row>
    <row r="1012" spans="1:12" x14ac:dyDescent="0.15">
      <c r="A1012">
        <v>1011</v>
      </c>
      <c r="B1012" t="s">
        <v>63</v>
      </c>
      <c r="C1012" s="70">
        <v>38847</v>
      </c>
      <c r="D1012" t="s">
        <v>170</v>
      </c>
      <c r="E1012">
        <v>32073</v>
      </c>
      <c r="F1012" t="s">
        <v>233</v>
      </c>
      <c r="G1012" t="s">
        <v>163</v>
      </c>
      <c r="H1012" t="s">
        <v>114</v>
      </c>
      <c r="I1012">
        <v>100002</v>
      </c>
      <c r="J1012" t="s">
        <v>135</v>
      </c>
      <c r="K1012" t="s">
        <v>161</v>
      </c>
      <c r="L1012" t="s">
        <v>221</v>
      </c>
    </row>
    <row r="1013" spans="1:12" x14ac:dyDescent="0.15">
      <c r="A1013">
        <v>1012</v>
      </c>
      <c r="B1013" t="s">
        <v>64</v>
      </c>
      <c r="C1013" s="70">
        <v>38909</v>
      </c>
      <c r="D1013" t="s">
        <v>171</v>
      </c>
      <c r="E1013">
        <v>367491</v>
      </c>
      <c r="F1013" t="s">
        <v>235</v>
      </c>
      <c r="G1013" t="s">
        <v>106</v>
      </c>
      <c r="H1013" t="s">
        <v>114</v>
      </c>
      <c r="I1013">
        <v>100003</v>
      </c>
      <c r="J1013" t="s">
        <v>136</v>
      </c>
      <c r="K1013" t="s">
        <v>161</v>
      </c>
      <c r="L1013" t="s">
        <v>221</v>
      </c>
    </row>
    <row r="1014" spans="1:12" x14ac:dyDescent="0.15">
      <c r="A1014">
        <v>1013</v>
      </c>
      <c r="B1014" t="s">
        <v>65</v>
      </c>
      <c r="C1014" s="70">
        <v>38576</v>
      </c>
      <c r="D1014" t="s">
        <v>172</v>
      </c>
      <c r="E1014">
        <v>395305</v>
      </c>
      <c r="F1014" t="s">
        <v>236</v>
      </c>
      <c r="G1014" t="s">
        <v>163</v>
      </c>
      <c r="H1014" t="s">
        <v>113</v>
      </c>
      <c r="I1014">
        <v>500000</v>
      </c>
      <c r="J1014" t="s">
        <v>137</v>
      </c>
      <c r="K1014" t="s">
        <v>159</v>
      </c>
      <c r="L1014" t="s">
        <v>270</v>
      </c>
    </row>
    <row r="1015" spans="1:12" x14ac:dyDescent="0.15">
      <c r="A1015">
        <v>1014</v>
      </c>
      <c r="B1015" t="s">
        <v>66</v>
      </c>
      <c r="C1015" s="70">
        <v>38243</v>
      </c>
      <c r="D1015" t="s">
        <v>173</v>
      </c>
      <c r="E1015">
        <v>87522</v>
      </c>
      <c r="F1015" t="s">
        <v>237</v>
      </c>
      <c r="G1015" t="s">
        <v>107</v>
      </c>
      <c r="H1015" t="s">
        <v>113</v>
      </c>
      <c r="I1015">
        <v>500000</v>
      </c>
      <c r="J1015" t="s">
        <v>138</v>
      </c>
      <c r="K1015" t="s">
        <v>160</v>
      </c>
      <c r="L1015" t="s">
        <v>269</v>
      </c>
    </row>
    <row r="1016" spans="1:12" x14ac:dyDescent="0.15">
      <c r="A1016">
        <v>1015</v>
      </c>
      <c r="B1016" t="s">
        <v>65</v>
      </c>
      <c r="C1016" s="70">
        <v>38676</v>
      </c>
      <c r="D1016" t="s">
        <v>174</v>
      </c>
      <c r="E1016">
        <v>40825</v>
      </c>
      <c r="F1016" t="s">
        <v>238</v>
      </c>
      <c r="G1016" t="s">
        <v>163</v>
      </c>
      <c r="H1016" t="s">
        <v>113</v>
      </c>
      <c r="I1016">
        <v>500000</v>
      </c>
      <c r="J1016" t="s">
        <v>137</v>
      </c>
      <c r="K1016" t="s">
        <v>159</v>
      </c>
      <c r="L1016" t="s">
        <v>270</v>
      </c>
    </row>
    <row r="1017" spans="1:12" x14ac:dyDescent="0.15">
      <c r="A1017">
        <v>1016</v>
      </c>
      <c r="B1017" t="s">
        <v>66</v>
      </c>
      <c r="C1017" s="70">
        <v>39042</v>
      </c>
      <c r="D1017" t="s">
        <v>174</v>
      </c>
      <c r="E1017">
        <v>29436</v>
      </c>
      <c r="F1017" t="s">
        <v>239</v>
      </c>
      <c r="G1017" t="s">
        <v>107</v>
      </c>
      <c r="H1017" t="s">
        <v>113</v>
      </c>
      <c r="I1017">
        <v>500000</v>
      </c>
      <c r="J1017" t="s">
        <v>138</v>
      </c>
      <c r="K1017" t="s">
        <v>160</v>
      </c>
      <c r="L1017" t="s">
        <v>269</v>
      </c>
    </row>
    <row r="1018" spans="1:12" x14ac:dyDescent="0.15">
      <c r="A1018">
        <v>1017</v>
      </c>
      <c r="B1018" t="s">
        <v>67</v>
      </c>
      <c r="C1018" s="70">
        <v>38678</v>
      </c>
      <c r="D1018" t="s">
        <v>174</v>
      </c>
      <c r="E1018">
        <v>137542</v>
      </c>
      <c r="F1018" t="s">
        <v>238</v>
      </c>
      <c r="G1018" t="s">
        <v>108</v>
      </c>
      <c r="H1018" t="s">
        <v>113</v>
      </c>
      <c r="I1018">
        <v>500000</v>
      </c>
      <c r="J1018" t="s">
        <v>139</v>
      </c>
      <c r="K1018" t="s">
        <v>161</v>
      </c>
      <c r="L1018" t="s">
        <v>270</v>
      </c>
    </row>
    <row r="1019" spans="1:12" x14ac:dyDescent="0.15">
      <c r="A1019">
        <v>1018</v>
      </c>
      <c r="B1019" t="s">
        <v>41</v>
      </c>
      <c r="C1019" s="70">
        <v>38314</v>
      </c>
      <c r="D1019" t="s">
        <v>174</v>
      </c>
      <c r="E1019">
        <v>16654</v>
      </c>
      <c r="F1019" t="s">
        <v>240</v>
      </c>
      <c r="G1019" t="s">
        <v>108</v>
      </c>
      <c r="H1019" t="s">
        <v>115</v>
      </c>
      <c r="I1019">
        <v>100002</v>
      </c>
      <c r="J1019" t="s">
        <v>133</v>
      </c>
      <c r="K1019" t="s">
        <v>161</v>
      </c>
      <c r="L1019" t="s">
        <v>270</v>
      </c>
    </row>
    <row r="1020" spans="1:12" x14ac:dyDescent="0.15">
      <c r="A1020">
        <v>1019</v>
      </c>
      <c r="B1020" t="s">
        <v>42</v>
      </c>
      <c r="C1020" s="70">
        <v>38496</v>
      </c>
      <c r="D1020" t="s">
        <v>174</v>
      </c>
      <c r="E1020">
        <v>307910</v>
      </c>
      <c r="F1020" t="s">
        <v>234</v>
      </c>
      <c r="G1020" t="s">
        <v>106</v>
      </c>
      <c r="H1020" t="s">
        <v>115</v>
      </c>
      <c r="I1020">
        <v>100003</v>
      </c>
      <c r="J1020" t="s">
        <v>134</v>
      </c>
      <c r="K1020" t="s">
        <v>161</v>
      </c>
      <c r="L1020" t="s">
        <v>268</v>
      </c>
    </row>
    <row r="1021" spans="1:12" x14ac:dyDescent="0.15">
      <c r="A1021">
        <v>1020</v>
      </c>
      <c r="B1021" t="s">
        <v>43</v>
      </c>
      <c r="C1021" s="70">
        <v>38497</v>
      </c>
      <c r="D1021" t="s">
        <v>174</v>
      </c>
      <c r="E1021">
        <v>186407</v>
      </c>
      <c r="F1021" t="s">
        <v>234</v>
      </c>
      <c r="G1021" t="s">
        <v>111</v>
      </c>
      <c r="H1021" t="s">
        <v>115</v>
      </c>
      <c r="I1021">
        <v>500000</v>
      </c>
      <c r="J1021" t="s">
        <v>135</v>
      </c>
      <c r="K1021" t="s">
        <v>157</v>
      </c>
      <c r="L1021" t="s">
        <v>270</v>
      </c>
    </row>
    <row r="1022" spans="1:12" x14ac:dyDescent="0.15">
      <c r="A1022">
        <v>1021</v>
      </c>
      <c r="B1022" t="s">
        <v>44</v>
      </c>
      <c r="C1022" s="70">
        <v>38498</v>
      </c>
      <c r="D1022" t="s">
        <v>174</v>
      </c>
      <c r="E1022">
        <v>404609</v>
      </c>
      <c r="F1022" t="s">
        <v>234</v>
      </c>
      <c r="G1022" t="s">
        <v>112</v>
      </c>
      <c r="H1022" t="s">
        <v>115</v>
      </c>
      <c r="I1022">
        <v>500000</v>
      </c>
      <c r="J1022" t="s">
        <v>136</v>
      </c>
      <c r="K1022" t="s">
        <v>158</v>
      </c>
      <c r="L1022" t="s">
        <v>268</v>
      </c>
    </row>
    <row r="1023" spans="1:12" x14ac:dyDescent="0.15">
      <c r="A1023">
        <v>1022</v>
      </c>
      <c r="B1023" t="s">
        <v>45</v>
      </c>
      <c r="C1023" s="70">
        <v>38499</v>
      </c>
      <c r="D1023" t="s">
        <v>174</v>
      </c>
      <c r="E1023">
        <v>432761</v>
      </c>
      <c r="F1023" t="s">
        <v>234</v>
      </c>
      <c r="G1023" t="s">
        <v>163</v>
      </c>
      <c r="H1023" t="s">
        <v>115</v>
      </c>
      <c r="I1023">
        <v>500000</v>
      </c>
      <c r="J1023" t="s">
        <v>137</v>
      </c>
      <c r="K1023" t="s">
        <v>159</v>
      </c>
      <c r="L1023" t="s">
        <v>268</v>
      </c>
    </row>
    <row r="1024" spans="1:12" x14ac:dyDescent="0.15">
      <c r="A1024">
        <v>1023</v>
      </c>
      <c r="B1024" t="s">
        <v>46</v>
      </c>
      <c r="C1024" s="70">
        <v>38500</v>
      </c>
      <c r="D1024" t="s">
        <v>174</v>
      </c>
      <c r="E1024">
        <v>205362</v>
      </c>
      <c r="F1024" t="s">
        <v>234</v>
      </c>
      <c r="G1024" t="s">
        <v>107</v>
      </c>
      <c r="H1024" t="s">
        <v>115</v>
      </c>
      <c r="I1024">
        <v>500000</v>
      </c>
      <c r="J1024" t="s">
        <v>138</v>
      </c>
      <c r="K1024" t="s">
        <v>160</v>
      </c>
      <c r="L1024" t="s">
        <v>270</v>
      </c>
    </row>
    <row r="1025" spans="1:12" x14ac:dyDescent="0.15">
      <c r="A1025">
        <v>1024</v>
      </c>
      <c r="B1025" t="s">
        <v>47</v>
      </c>
      <c r="C1025" s="70">
        <v>38501</v>
      </c>
      <c r="D1025" t="s">
        <v>174</v>
      </c>
      <c r="E1025">
        <v>167580</v>
      </c>
      <c r="F1025" t="s">
        <v>234</v>
      </c>
      <c r="G1025" t="s">
        <v>108</v>
      </c>
      <c r="H1025" t="s">
        <v>113</v>
      </c>
      <c r="I1025">
        <v>500000</v>
      </c>
      <c r="J1025" t="s">
        <v>139</v>
      </c>
      <c r="K1025" t="s">
        <v>161</v>
      </c>
      <c r="L1025" t="s">
        <v>268</v>
      </c>
    </row>
    <row r="1026" spans="1:12" x14ac:dyDescent="0.15">
      <c r="A1026">
        <v>1025</v>
      </c>
      <c r="B1026" t="s">
        <v>48</v>
      </c>
      <c r="C1026" s="70">
        <v>38502</v>
      </c>
      <c r="D1026" t="s">
        <v>174</v>
      </c>
      <c r="E1026">
        <v>358139</v>
      </c>
      <c r="F1026" t="s">
        <v>234</v>
      </c>
      <c r="G1026" t="s">
        <v>106</v>
      </c>
      <c r="H1026" t="s">
        <v>113</v>
      </c>
      <c r="I1026">
        <v>500000</v>
      </c>
      <c r="J1026" t="s">
        <v>140</v>
      </c>
      <c r="K1026" t="s">
        <v>157</v>
      </c>
      <c r="L1026" t="s">
        <v>268</v>
      </c>
    </row>
    <row r="1027" spans="1:12" x14ac:dyDescent="0.15">
      <c r="A1027">
        <v>1026</v>
      </c>
      <c r="B1027" t="s">
        <v>49</v>
      </c>
      <c r="C1027" s="70">
        <v>38503</v>
      </c>
      <c r="D1027" t="s">
        <v>174</v>
      </c>
      <c r="E1027">
        <v>453217</v>
      </c>
      <c r="F1027" t="s">
        <v>234</v>
      </c>
      <c r="G1027" t="s">
        <v>109</v>
      </c>
      <c r="H1027" t="s">
        <v>113</v>
      </c>
      <c r="I1027">
        <v>500000</v>
      </c>
      <c r="J1027" t="s">
        <v>121</v>
      </c>
      <c r="K1027" t="s">
        <v>158</v>
      </c>
      <c r="L1027" t="s">
        <v>270</v>
      </c>
    </row>
    <row r="1028" spans="1:12" x14ac:dyDescent="0.15">
      <c r="A1028">
        <v>1027</v>
      </c>
      <c r="B1028" t="s">
        <v>50</v>
      </c>
      <c r="C1028" s="70">
        <v>38504</v>
      </c>
      <c r="D1028" t="s">
        <v>171</v>
      </c>
      <c r="E1028">
        <v>423375</v>
      </c>
      <c r="F1028" t="s">
        <v>241</v>
      </c>
      <c r="G1028" t="s">
        <v>107</v>
      </c>
      <c r="H1028" t="s">
        <v>113</v>
      </c>
      <c r="I1028">
        <v>500000</v>
      </c>
      <c r="J1028" t="s">
        <v>122</v>
      </c>
      <c r="K1028" t="s">
        <v>159</v>
      </c>
      <c r="L1028" t="s">
        <v>270</v>
      </c>
    </row>
    <row r="1029" spans="1:12" x14ac:dyDescent="0.15">
      <c r="A1029">
        <v>1028</v>
      </c>
      <c r="B1029" t="s">
        <v>51</v>
      </c>
      <c r="C1029" s="70">
        <v>38505</v>
      </c>
      <c r="D1029" t="s">
        <v>171</v>
      </c>
      <c r="E1029">
        <v>106861</v>
      </c>
      <c r="F1029" t="s">
        <v>241</v>
      </c>
      <c r="G1029" t="s">
        <v>110</v>
      </c>
      <c r="H1029" t="s">
        <v>114</v>
      </c>
      <c r="I1029">
        <v>100000</v>
      </c>
      <c r="J1029" t="s">
        <v>123</v>
      </c>
      <c r="K1029" t="s">
        <v>160</v>
      </c>
      <c r="L1029" t="s">
        <v>268</v>
      </c>
    </row>
    <row r="1030" spans="1:12" x14ac:dyDescent="0.15">
      <c r="A1030">
        <v>1029</v>
      </c>
      <c r="B1030" t="s">
        <v>52</v>
      </c>
      <c r="C1030" s="70">
        <v>38506</v>
      </c>
      <c r="D1030" t="s">
        <v>171</v>
      </c>
      <c r="E1030">
        <v>88118</v>
      </c>
      <c r="F1030" t="s">
        <v>241</v>
      </c>
      <c r="G1030" t="s">
        <v>111</v>
      </c>
      <c r="H1030" t="s">
        <v>115</v>
      </c>
      <c r="I1030">
        <v>10000</v>
      </c>
      <c r="J1030" t="s">
        <v>124</v>
      </c>
      <c r="K1030" t="s">
        <v>161</v>
      </c>
      <c r="L1030" t="s">
        <v>268</v>
      </c>
    </row>
    <row r="1031" spans="1:12" x14ac:dyDescent="0.15">
      <c r="A1031">
        <v>1030</v>
      </c>
      <c r="B1031" t="s">
        <v>53</v>
      </c>
      <c r="C1031" s="70">
        <v>38536</v>
      </c>
      <c r="D1031" t="s">
        <v>171</v>
      </c>
      <c r="E1031">
        <v>402655</v>
      </c>
      <c r="F1031" t="s">
        <v>242</v>
      </c>
      <c r="G1031" t="s">
        <v>112</v>
      </c>
      <c r="H1031" t="s">
        <v>115</v>
      </c>
      <c r="I1031">
        <v>10001</v>
      </c>
      <c r="J1031" t="s">
        <v>125</v>
      </c>
      <c r="K1031" t="s">
        <v>157</v>
      </c>
      <c r="L1031" t="s">
        <v>270</v>
      </c>
    </row>
    <row r="1032" spans="1:12" x14ac:dyDescent="0.15">
      <c r="A1032">
        <v>1031</v>
      </c>
      <c r="B1032" t="s">
        <v>54</v>
      </c>
      <c r="C1032" s="70">
        <v>38567</v>
      </c>
      <c r="D1032" t="s">
        <v>176</v>
      </c>
      <c r="E1032">
        <v>202664</v>
      </c>
      <c r="F1032" t="s">
        <v>236</v>
      </c>
      <c r="G1032" t="s">
        <v>163</v>
      </c>
      <c r="H1032" t="s">
        <v>115</v>
      </c>
      <c r="I1032">
        <v>10002</v>
      </c>
      <c r="J1032" t="s">
        <v>126</v>
      </c>
      <c r="K1032" t="s">
        <v>158</v>
      </c>
      <c r="L1032" t="s">
        <v>270</v>
      </c>
    </row>
    <row r="1033" spans="1:12" x14ac:dyDescent="0.15">
      <c r="A1033">
        <v>1032</v>
      </c>
      <c r="B1033" t="s">
        <v>55</v>
      </c>
      <c r="C1033" s="70">
        <v>38598</v>
      </c>
      <c r="D1033" t="s">
        <v>177</v>
      </c>
      <c r="E1033">
        <v>370385</v>
      </c>
      <c r="F1033" t="s">
        <v>243</v>
      </c>
      <c r="G1033" t="s">
        <v>107</v>
      </c>
      <c r="H1033" t="s">
        <v>115</v>
      </c>
      <c r="I1033">
        <v>100000</v>
      </c>
      <c r="J1033" t="s">
        <v>127</v>
      </c>
      <c r="K1033" t="s">
        <v>159</v>
      </c>
      <c r="L1033" t="s">
        <v>270</v>
      </c>
    </row>
    <row r="1034" spans="1:12" x14ac:dyDescent="0.15">
      <c r="A1034">
        <v>1033</v>
      </c>
      <c r="B1034" t="s">
        <v>56</v>
      </c>
      <c r="C1034" s="70">
        <v>38628</v>
      </c>
      <c r="D1034" t="s">
        <v>178</v>
      </c>
      <c r="E1034">
        <v>15182</v>
      </c>
      <c r="F1034" t="s">
        <v>244</v>
      </c>
      <c r="G1034" t="s">
        <v>108</v>
      </c>
      <c r="H1034" t="s">
        <v>115</v>
      </c>
      <c r="I1034">
        <v>100001</v>
      </c>
      <c r="J1034" t="s">
        <v>128</v>
      </c>
      <c r="K1034" t="s">
        <v>160</v>
      </c>
      <c r="L1034" t="s">
        <v>268</v>
      </c>
    </row>
    <row r="1035" spans="1:12" x14ac:dyDescent="0.15">
      <c r="A1035">
        <v>1034</v>
      </c>
      <c r="B1035" t="s">
        <v>57</v>
      </c>
      <c r="C1035" s="70">
        <v>38659</v>
      </c>
      <c r="D1035" t="s">
        <v>179</v>
      </c>
      <c r="E1035">
        <v>187796</v>
      </c>
      <c r="F1035" t="s">
        <v>238</v>
      </c>
      <c r="G1035" t="s">
        <v>106</v>
      </c>
      <c r="H1035" t="s">
        <v>115</v>
      </c>
      <c r="I1035">
        <v>100002</v>
      </c>
      <c r="J1035" t="s">
        <v>129</v>
      </c>
      <c r="K1035" t="s">
        <v>161</v>
      </c>
      <c r="L1035" t="s">
        <v>270</v>
      </c>
    </row>
    <row r="1036" spans="1:12" x14ac:dyDescent="0.15">
      <c r="A1036">
        <v>1035</v>
      </c>
      <c r="B1036" t="s">
        <v>58</v>
      </c>
      <c r="C1036" s="70">
        <v>38689</v>
      </c>
      <c r="D1036" t="s">
        <v>180</v>
      </c>
      <c r="E1036">
        <v>49095</v>
      </c>
      <c r="F1036" t="s">
        <v>245</v>
      </c>
      <c r="G1036" t="s">
        <v>109</v>
      </c>
      <c r="H1036" t="s">
        <v>115</v>
      </c>
      <c r="I1036">
        <v>100003</v>
      </c>
      <c r="J1036" t="s">
        <v>130</v>
      </c>
      <c r="K1036" t="s">
        <v>161</v>
      </c>
      <c r="L1036" t="s">
        <v>268</v>
      </c>
    </row>
    <row r="1037" spans="1:12" x14ac:dyDescent="0.15">
      <c r="A1037">
        <v>1036</v>
      </c>
      <c r="B1037" t="s">
        <v>59</v>
      </c>
      <c r="C1037" s="70">
        <v>38720</v>
      </c>
      <c r="D1037" t="s">
        <v>181</v>
      </c>
      <c r="E1037">
        <v>302617</v>
      </c>
      <c r="F1037" t="s">
        <v>246</v>
      </c>
      <c r="G1037" t="s">
        <v>107</v>
      </c>
      <c r="H1037" t="s">
        <v>115</v>
      </c>
      <c r="I1037">
        <v>500000</v>
      </c>
      <c r="J1037" t="s">
        <v>131</v>
      </c>
      <c r="K1037" t="s">
        <v>161</v>
      </c>
      <c r="L1037" t="s">
        <v>270</v>
      </c>
    </row>
    <row r="1038" spans="1:12" x14ac:dyDescent="0.15">
      <c r="A1038">
        <v>1037</v>
      </c>
      <c r="B1038" t="s">
        <v>60</v>
      </c>
      <c r="C1038" s="70">
        <v>38751</v>
      </c>
      <c r="D1038" t="s">
        <v>174</v>
      </c>
      <c r="E1038">
        <v>444670</v>
      </c>
      <c r="F1038" t="s">
        <v>226</v>
      </c>
      <c r="G1038" t="s">
        <v>110</v>
      </c>
      <c r="H1038" t="s">
        <v>115</v>
      </c>
      <c r="I1038">
        <v>500000</v>
      </c>
      <c r="J1038" t="s">
        <v>132</v>
      </c>
      <c r="K1038" t="s">
        <v>161</v>
      </c>
      <c r="L1038" t="s">
        <v>268</v>
      </c>
    </row>
    <row r="1039" spans="1:12" x14ac:dyDescent="0.15">
      <c r="A1039">
        <v>1038</v>
      </c>
      <c r="B1039" t="s">
        <v>61</v>
      </c>
      <c r="C1039" s="70">
        <v>38779</v>
      </c>
      <c r="D1039" t="s">
        <v>175</v>
      </c>
      <c r="E1039">
        <v>40730</v>
      </c>
      <c r="F1039" t="s">
        <v>227</v>
      </c>
      <c r="G1039" t="s">
        <v>111</v>
      </c>
      <c r="H1039" t="s">
        <v>115</v>
      </c>
      <c r="I1039">
        <v>500000</v>
      </c>
      <c r="J1039" t="s">
        <v>133</v>
      </c>
      <c r="K1039" t="s">
        <v>161</v>
      </c>
      <c r="L1039" t="s">
        <v>270</v>
      </c>
    </row>
    <row r="1040" spans="1:12" x14ac:dyDescent="0.15">
      <c r="A1040">
        <v>1039</v>
      </c>
      <c r="B1040" t="s">
        <v>62</v>
      </c>
      <c r="C1040" s="70">
        <v>38810</v>
      </c>
      <c r="D1040" t="s">
        <v>176</v>
      </c>
      <c r="E1040">
        <v>476568</v>
      </c>
      <c r="F1040" t="s">
        <v>230</v>
      </c>
      <c r="G1040" t="s">
        <v>112</v>
      </c>
      <c r="H1040" t="s">
        <v>114</v>
      </c>
      <c r="I1040">
        <v>100001</v>
      </c>
      <c r="J1040" t="s">
        <v>134</v>
      </c>
      <c r="K1040" t="s">
        <v>161</v>
      </c>
      <c r="L1040" t="s">
        <v>268</v>
      </c>
    </row>
    <row r="1041" spans="1:12" x14ac:dyDescent="0.15">
      <c r="A1041">
        <v>1040</v>
      </c>
      <c r="B1041" t="s">
        <v>63</v>
      </c>
      <c r="C1041" s="70">
        <v>38840</v>
      </c>
      <c r="D1041" t="s">
        <v>177</v>
      </c>
      <c r="E1041">
        <v>229449</v>
      </c>
      <c r="F1041" t="s">
        <v>233</v>
      </c>
      <c r="G1041" t="s">
        <v>163</v>
      </c>
      <c r="H1041" t="s">
        <v>114</v>
      </c>
      <c r="I1041">
        <v>100002</v>
      </c>
      <c r="J1041" t="s">
        <v>135</v>
      </c>
      <c r="K1041" t="s">
        <v>161</v>
      </c>
      <c r="L1041" t="s">
        <v>221</v>
      </c>
    </row>
    <row r="1042" spans="1:12" x14ac:dyDescent="0.15">
      <c r="A1042">
        <v>1041</v>
      </c>
      <c r="B1042" t="s">
        <v>64</v>
      </c>
      <c r="C1042" s="70">
        <v>38871</v>
      </c>
      <c r="D1042" t="s">
        <v>178</v>
      </c>
      <c r="E1042">
        <v>177196</v>
      </c>
      <c r="F1042" t="s">
        <v>247</v>
      </c>
      <c r="G1042" t="s">
        <v>106</v>
      </c>
      <c r="H1042" t="s">
        <v>114</v>
      </c>
      <c r="I1042">
        <v>100003</v>
      </c>
      <c r="J1042" t="s">
        <v>136</v>
      </c>
      <c r="K1042" t="s">
        <v>161</v>
      </c>
      <c r="L1042" t="s">
        <v>221</v>
      </c>
    </row>
    <row r="1043" spans="1:12" x14ac:dyDescent="0.15">
      <c r="A1043">
        <v>1042</v>
      </c>
      <c r="B1043" t="s">
        <v>65</v>
      </c>
      <c r="C1043" s="70">
        <v>38901</v>
      </c>
      <c r="D1043" t="s">
        <v>179</v>
      </c>
      <c r="E1043">
        <v>28886</v>
      </c>
      <c r="F1043" t="s">
        <v>235</v>
      </c>
      <c r="G1043" t="s">
        <v>163</v>
      </c>
      <c r="H1043" t="s">
        <v>113</v>
      </c>
      <c r="I1043">
        <v>500000</v>
      </c>
      <c r="J1043" t="s">
        <v>137</v>
      </c>
      <c r="K1043" t="s">
        <v>159</v>
      </c>
      <c r="L1043" t="s">
        <v>270</v>
      </c>
    </row>
    <row r="1044" spans="1:12" x14ac:dyDescent="0.15">
      <c r="A1044">
        <v>1043</v>
      </c>
      <c r="B1044" t="s">
        <v>66</v>
      </c>
      <c r="C1044" s="70">
        <v>38932</v>
      </c>
      <c r="D1044" t="s">
        <v>180</v>
      </c>
      <c r="E1044">
        <v>221932</v>
      </c>
      <c r="F1044" t="s">
        <v>248</v>
      </c>
      <c r="G1044" t="s">
        <v>107</v>
      </c>
      <c r="H1044" t="s">
        <v>113</v>
      </c>
      <c r="I1044">
        <v>500000</v>
      </c>
      <c r="J1044" t="s">
        <v>138</v>
      </c>
      <c r="K1044" t="s">
        <v>160</v>
      </c>
      <c r="L1044" t="s">
        <v>269</v>
      </c>
    </row>
    <row r="1045" spans="1:12" x14ac:dyDescent="0.15">
      <c r="A1045">
        <v>1044</v>
      </c>
      <c r="B1045" t="s">
        <v>65</v>
      </c>
      <c r="C1045" s="70">
        <v>38963</v>
      </c>
      <c r="D1045" t="s">
        <v>180</v>
      </c>
      <c r="E1045">
        <v>385463</v>
      </c>
      <c r="F1045" t="s">
        <v>249</v>
      </c>
      <c r="G1045" t="s">
        <v>163</v>
      </c>
      <c r="H1045" t="s">
        <v>113</v>
      </c>
      <c r="I1045">
        <v>500000</v>
      </c>
      <c r="J1045" t="s">
        <v>137</v>
      </c>
      <c r="K1045" t="s">
        <v>159</v>
      </c>
      <c r="L1045" t="s">
        <v>270</v>
      </c>
    </row>
    <row r="1046" spans="1:12" x14ac:dyDescent="0.15">
      <c r="A1046">
        <v>1045</v>
      </c>
      <c r="B1046" t="s">
        <v>66</v>
      </c>
      <c r="C1046" s="70">
        <v>38993</v>
      </c>
      <c r="D1046" t="s">
        <v>180</v>
      </c>
      <c r="E1046">
        <v>499181</v>
      </c>
      <c r="F1046" t="s">
        <v>250</v>
      </c>
      <c r="G1046" t="s">
        <v>107</v>
      </c>
      <c r="H1046" t="s">
        <v>113</v>
      </c>
      <c r="I1046">
        <v>500000</v>
      </c>
      <c r="J1046" t="s">
        <v>138</v>
      </c>
      <c r="K1046" t="s">
        <v>160</v>
      </c>
      <c r="L1046" t="s">
        <v>269</v>
      </c>
    </row>
    <row r="1047" spans="1:12" x14ac:dyDescent="0.15">
      <c r="A1047">
        <v>1046</v>
      </c>
      <c r="B1047" t="s">
        <v>67</v>
      </c>
      <c r="C1047" s="70">
        <v>39024</v>
      </c>
      <c r="D1047" t="s">
        <v>180</v>
      </c>
      <c r="E1047">
        <v>346394</v>
      </c>
      <c r="F1047" t="s">
        <v>239</v>
      </c>
      <c r="G1047" t="s">
        <v>108</v>
      </c>
      <c r="H1047" t="s">
        <v>113</v>
      </c>
      <c r="I1047">
        <v>500000</v>
      </c>
      <c r="J1047" t="s">
        <v>139</v>
      </c>
      <c r="K1047" t="s">
        <v>161</v>
      </c>
      <c r="L1047" t="s">
        <v>270</v>
      </c>
    </row>
    <row r="1048" spans="1:12" x14ac:dyDescent="0.15">
      <c r="A1048">
        <v>1047</v>
      </c>
      <c r="B1048" t="s">
        <v>41</v>
      </c>
      <c r="C1048" s="70">
        <v>39054</v>
      </c>
      <c r="D1048" t="s">
        <v>180</v>
      </c>
      <c r="E1048">
        <v>255209</v>
      </c>
      <c r="F1048" t="s">
        <v>251</v>
      </c>
      <c r="G1048" t="s">
        <v>108</v>
      </c>
      <c r="H1048" t="s">
        <v>115</v>
      </c>
      <c r="I1048">
        <v>100002</v>
      </c>
      <c r="J1048" t="s">
        <v>133</v>
      </c>
      <c r="K1048" t="s">
        <v>161</v>
      </c>
      <c r="L1048" t="s">
        <v>270</v>
      </c>
    </row>
    <row r="1049" spans="1:12" x14ac:dyDescent="0.15">
      <c r="A1049">
        <v>1048</v>
      </c>
      <c r="B1049" t="s">
        <v>42</v>
      </c>
      <c r="C1049" s="70">
        <v>37998</v>
      </c>
      <c r="D1049" t="s">
        <v>180</v>
      </c>
      <c r="E1049">
        <v>428018</v>
      </c>
      <c r="F1049" t="s">
        <v>222</v>
      </c>
      <c r="G1049" t="s">
        <v>106</v>
      </c>
      <c r="H1049" t="s">
        <v>115</v>
      </c>
      <c r="I1049">
        <v>100003</v>
      </c>
      <c r="J1049" t="s">
        <v>134</v>
      </c>
      <c r="K1049" t="s">
        <v>161</v>
      </c>
      <c r="L1049" t="s">
        <v>268</v>
      </c>
    </row>
    <row r="1050" spans="1:12" x14ac:dyDescent="0.15">
      <c r="A1050">
        <v>1049</v>
      </c>
      <c r="B1050" t="s">
        <v>43</v>
      </c>
      <c r="C1050" s="70">
        <v>37989</v>
      </c>
      <c r="D1050" t="s">
        <v>180</v>
      </c>
      <c r="E1050">
        <v>403004</v>
      </c>
      <c r="F1050" t="s">
        <v>222</v>
      </c>
      <c r="G1050" t="s">
        <v>111</v>
      </c>
      <c r="H1050" t="s">
        <v>115</v>
      </c>
      <c r="I1050">
        <v>500000</v>
      </c>
      <c r="J1050" t="s">
        <v>135</v>
      </c>
      <c r="K1050" t="s">
        <v>157</v>
      </c>
      <c r="L1050" t="s">
        <v>270</v>
      </c>
    </row>
    <row r="1051" spans="1:12" x14ac:dyDescent="0.15">
      <c r="A1051">
        <v>1050</v>
      </c>
      <c r="B1051" t="s">
        <v>44</v>
      </c>
      <c r="C1051" s="70">
        <v>38001</v>
      </c>
      <c r="D1051" t="s">
        <v>180</v>
      </c>
      <c r="E1051">
        <v>450346</v>
      </c>
      <c r="F1051" t="s">
        <v>222</v>
      </c>
      <c r="G1051" t="s">
        <v>112</v>
      </c>
      <c r="H1051" t="s">
        <v>115</v>
      </c>
      <c r="I1051">
        <v>500000</v>
      </c>
      <c r="J1051" t="s">
        <v>136</v>
      </c>
      <c r="K1051" t="s">
        <v>158</v>
      </c>
      <c r="L1051" t="s">
        <v>268</v>
      </c>
    </row>
    <row r="1052" spans="1:12" x14ac:dyDescent="0.15">
      <c r="A1052">
        <v>1051</v>
      </c>
      <c r="B1052" t="s">
        <v>45</v>
      </c>
      <c r="C1052" s="70">
        <v>38011</v>
      </c>
      <c r="D1052" t="s">
        <v>180</v>
      </c>
      <c r="E1052">
        <v>229011</v>
      </c>
      <c r="F1052" t="s">
        <v>222</v>
      </c>
      <c r="G1052" t="s">
        <v>163</v>
      </c>
      <c r="H1052" t="s">
        <v>115</v>
      </c>
      <c r="I1052">
        <v>500000</v>
      </c>
      <c r="J1052" t="s">
        <v>137</v>
      </c>
      <c r="K1052" t="s">
        <v>159</v>
      </c>
      <c r="L1052" t="s">
        <v>268</v>
      </c>
    </row>
    <row r="1053" spans="1:12" x14ac:dyDescent="0.15">
      <c r="A1053">
        <v>1052</v>
      </c>
      <c r="B1053" t="s">
        <v>46</v>
      </c>
      <c r="C1053" s="70">
        <v>38369</v>
      </c>
      <c r="D1053" t="s">
        <v>171</v>
      </c>
      <c r="E1053">
        <v>476912</v>
      </c>
      <c r="F1053" t="s">
        <v>223</v>
      </c>
      <c r="G1053" t="s">
        <v>107</v>
      </c>
      <c r="H1053" t="s">
        <v>115</v>
      </c>
      <c r="I1053">
        <v>500000</v>
      </c>
      <c r="J1053" t="s">
        <v>138</v>
      </c>
      <c r="K1053" t="s">
        <v>160</v>
      </c>
      <c r="L1053" t="s">
        <v>270</v>
      </c>
    </row>
    <row r="1054" spans="1:12" x14ac:dyDescent="0.15">
      <c r="A1054">
        <v>1053</v>
      </c>
      <c r="B1054" t="s">
        <v>47</v>
      </c>
      <c r="C1054" s="70">
        <v>38406</v>
      </c>
      <c r="D1054" t="s">
        <v>176</v>
      </c>
      <c r="E1054">
        <v>289232</v>
      </c>
      <c r="F1054" t="s">
        <v>224</v>
      </c>
      <c r="G1054" t="s">
        <v>108</v>
      </c>
      <c r="H1054" t="s">
        <v>113</v>
      </c>
      <c r="I1054">
        <v>500000</v>
      </c>
      <c r="J1054" t="s">
        <v>139</v>
      </c>
      <c r="K1054" t="s">
        <v>161</v>
      </c>
      <c r="L1054" t="s">
        <v>268</v>
      </c>
    </row>
    <row r="1055" spans="1:12" x14ac:dyDescent="0.15">
      <c r="A1055">
        <v>1054</v>
      </c>
      <c r="B1055" t="s">
        <v>48</v>
      </c>
      <c r="C1055" s="70">
        <v>38384</v>
      </c>
      <c r="D1055" t="s">
        <v>177</v>
      </c>
      <c r="E1055">
        <v>189398</v>
      </c>
      <c r="F1055" t="s">
        <v>224</v>
      </c>
      <c r="G1055" t="s">
        <v>106</v>
      </c>
      <c r="H1055" t="s">
        <v>113</v>
      </c>
      <c r="I1055">
        <v>500000</v>
      </c>
      <c r="J1055" t="s">
        <v>140</v>
      </c>
      <c r="K1055" t="s">
        <v>157</v>
      </c>
      <c r="L1055" t="s">
        <v>268</v>
      </c>
    </row>
    <row r="1056" spans="1:12" x14ac:dyDescent="0.15">
      <c r="A1056">
        <v>1055</v>
      </c>
      <c r="B1056" t="s">
        <v>49</v>
      </c>
      <c r="C1056" s="70">
        <v>38022</v>
      </c>
      <c r="D1056" t="s">
        <v>178</v>
      </c>
      <c r="E1056">
        <v>178788</v>
      </c>
      <c r="F1056" t="s">
        <v>225</v>
      </c>
      <c r="G1056" t="s">
        <v>109</v>
      </c>
      <c r="H1056" t="s">
        <v>113</v>
      </c>
      <c r="I1056">
        <v>500000</v>
      </c>
      <c r="J1056" t="s">
        <v>121</v>
      </c>
      <c r="K1056" t="s">
        <v>158</v>
      </c>
      <c r="L1056" t="s">
        <v>270</v>
      </c>
    </row>
    <row r="1057" spans="1:12" x14ac:dyDescent="0.15">
      <c r="A1057">
        <v>1056</v>
      </c>
      <c r="B1057" t="s">
        <v>50</v>
      </c>
      <c r="C1057" s="70">
        <v>38411</v>
      </c>
      <c r="D1057" t="s">
        <v>179</v>
      </c>
      <c r="E1057">
        <v>339982</v>
      </c>
      <c r="F1057" t="s">
        <v>224</v>
      </c>
      <c r="G1057" t="s">
        <v>107</v>
      </c>
      <c r="H1057" t="s">
        <v>113</v>
      </c>
      <c r="I1057">
        <v>500000</v>
      </c>
      <c r="J1057" t="s">
        <v>122</v>
      </c>
      <c r="K1057" t="s">
        <v>159</v>
      </c>
      <c r="L1057" t="s">
        <v>270</v>
      </c>
    </row>
    <row r="1058" spans="1:12" x14ac:dyDescent="0.15">
      <c r="A1058">
        <v>1057</v>
      </c>
      <c r="B1058" t="s">
        <v>51</v>
      </c>
      <c r="C1058" s="70">
        <v>38399</v>
      </c>
      <c r="D1058" t="s">
        <v>180</v>
      </c>
      <c r="E1058">
        <v>246186</v>
      </c>
      <c r="F1058" t="s">
        <v>224</v>
      </c>
      <c r="G1058" t="s">
        <v>110</v>
      </c>
      <c r="H1058" t="s">
        <v>114</v>
      </c>
      <c r="I1058">
        <v>100000</v>
      </c>
      <c r="J1058" t="s">
        <v>123</v>
      </c>
      <c r="K1058" t="s">
        <v>160</v>
      </c>
      <c r="L1058" t="s">
        <v>268</v>
      </c>
    </row>
    <row r="1059" spans="1:12" x14ac:dyDescent="0.15">
      <c r="A1059">
        <v>1058</v>
      </c>
      <c r="B1059" t="s">
        <v>52</v>
      </c>
      <c r="C1059" s="70">
        <v>38406</v>
      </c>
      <c r="D1059" t="s">
        <v>181</v>
      </c>
      <c r="E1059">
        <v>274076</v>
      </c>
      <c r="F1059" t="s">
        <v>224</v>
      </c>
      <c r="G1059" t="s">
        <v>111</v>
      </c>
      <c r="H1059" t="s">
        <v>115</v>
      </c>
      <c r="I1059">
        <v>10000</v>
      </c>
      <c r="J1059" t="s">
        <v>124</v>
      </c>
      <c r="K1059" t="s">
        <v>161</v>
      </c>
      <c r="L1059" t="s">
        <v>268</v>
      </c>
    </row>
    <row r="1060" spans="1:12" x14ac:dyDescent="0.15">
      <c r="A1060">
        <v>1059</v>
      </c>
      <c r="B1060" t="s">
        <v>53</v>
      </c>
      <c r="C1060" s="70">
        <v>38386</v>
      </c>
      <c r="D1060" t="s">
        <v>167</v>
      </c>
      <c r="E1060">
        <v>467972</v>
      </c>
      <c r="F1060" t="s">
        <v>224</v>
      </c>
      <c r="G1060" t="s">
        <v>112</v>
      </c>
      <c r="H1060" t="s">
        <v>115</v>
      </c>
      <c r="I1060">
        <v>10001</v>
      </c>
      <c r="J1060" t="s">
        <v>125</v>
      </c>
      <c r="K1060" t="s">
        <v>157</v>
      </c>
      <c r="L1060" t="s">
        <v>270</v>
      </c>
    </row>
    <row r="1061" spans="1:12" x14ac:dyDescent="0.15">
      <c r="A1061">
        <v>1060</v>
      </c>
      <c r="B1061" t="s">
        <v>54</v>
      </c>
      <c r="C1061" s="70">
        <v>38752</v>
      </c>
      <c r="D1061" t="s">
        <v>168</v>
      </c>
      <c r="E1061">
        <v>100523</v>
      </c>
      <c r="F1061" t="s">
        <v>226</v>
      </c>
      <c r="G1061" t="s">
        <v>163</v>
      </c>
      <c r="H1061" t="s">
        <v>115</v>
      </c>
      <c r="I1061">
        <v>10002</v>
      </c>
      <c r="J1061" t="s">
        <v>126</v>
      </c>
      <c r="K1061" t="s">
        <v>158</v>
      </c>
      <c r="L1061" t="s">
        <v>270</v>
      </c>
    </row>
    <row r="1062" spans="1:12" x14ac:dyDescent="0.15">
      <c r="A1062">
        <v>1061</v>
      </c>
      <c r="B1062" t="s">
        <v>55</v>
      </c>
      <c r="C1062" s="70">
        <v>38801</v>
      </c>
      <c r="D1062" t="s">
        <v>169</v>
      </c>
      <c r="E1062">
        <v>256215</v>
      </c>
      <c r="F1062" t="s">
        <v>227</v>
      </c>
      <c r="G1062" t="s">
        <v>107</v>
      </c>
      <c r="H1062" t="s">
        <v>115</v>
      </c>
      <c r="I1062">
        <v>100000</v>
      </c>
      <c r="J1062" t="s">
        <v>127</v>
      </c>
      <c r="K1062" t="s">
        <v>159</v>
      </c>
      <c r="L1062" t="s">
        <v>270</v>
      </c>
    </row>
    <row r="1063" spans="1:12" x14ac:dyDescent="0.15">
      <c r="A1063">
        <v>1062</v>
      </c>
      <c r="B1063" t="s">
        <v>56</v>
      </c>
      <c r="C1063" s="70">
        <v>38807</v>
      </c>
      <c r="D1063" t="s">
        <v>170</v>
      </c>
      <c r="E1063">
        <v>116860</v>
      </c>
      <c r="F1063" t="s">
        <v>227</v>
      </c>
      <c r="G1063" t="s">
        <v>108</v>
      </c>
      <c r="H1063" t="s">
        <v>115</v>
      </c>
      <c r="I1063">
        <v>100001</v>
      </c>
      <c r="J1063" t="s">
        <v>128</v>
      </c>
      <c r="K1063" t="s">
        <v>160</v>
      </c>
      <c r="L1063" t="s">
        <v>268</v>
      </c>
    </row>
    <row r="1064" spans="1:12" x14ac:dyDescent="0.15">
      <c r="A1064">
        <v>1063</v>
      </c>
      <c r="B1064" t="s">
        <v>57</v>
      </c>
      <c r="C1064" s="70">
        <v>38799</v>
      </c>
      <c r="D1064" t="s">
        <v>171</v>
      </c>
      <c r="E1064">
        <v>320703</v>
      </c>
      <c r="F1064" t="s">
        <v>227</v>
      </c>
      <c r="G1064" t="s">
        <v>106</v>
      </c>
      <c r="H1064" t="s">
        <v>115</v>
      </c>
      <c r="I1064">
        <v>100002</v>
      </c>
      <c r="J1064" t="s">
        <v>129</v>
      </c>
      <c r="K1064" t="s">
        <v>161</v>
      </c>
      <c r="L1064" t="s">
        <v>270</v>
      </c>
    </row>
    <row r="1065" spans="1:12" x14ac:dyDescent="0.15">
      <c r="A1065">
        <v>1064</v>
      </c>
      <c r="B1065" t="s">
        <v>58</v>
      </c>
      <c r="C1065" s="70">
        <v>38800</v>
      </c>
      <c r="D1065" t="s">
        <v>172</v>
      </c>
      <c r="E1065">
        <v>390713</v>
      </c>
      <c r="F1065" t="s">
        <v>227</v>
      </c>
      <c r="G1065" t="s">
        <v>109</v>
      </c>
      <c r="H1065" t="s">
        <v>115</v>
      </c>
      <c r="I1065">
        <v>100003</v>
      </c>
      <c r="J1065" t="s">
        <v>130</v>
      </c>
      <c r="K1065" t="s">
        <v>161</v>
      </c>
      <c r="L1065" t="s">
        <v>268</v>
      </c>
    </row>
    <row r="1066" spans="1:12" x14ac:dyDescent="0.15">
      <c r="A1066">
        <v>1065</v>
      </c>
      <c r="B1066" t="s">
        <v>59</v>
      </c>
      <c r="C1066" s="70">
        <v>38801</v>
      </c>
      <c r="D1066" t="s">
        <v>173</v>
      </c>
      <c r="E1066">
        <v>250742</v>
      </c>
      <c r="F1066" t="s">
        <v>227</v>
      </c>
      <c r="G1066" t="s">
        <v>107</v>
      </c>
      <c r="H1066" t="s">
        <v>115</v>
      </c>
      <c r="I1066">
        <v>500000</v>
      </c>
      <c r="J1066" t="s">
        <v>131</v>
      </c>
      <c r="K1066" t="s">
        <v>161</v>
      </c>
      <c r="L1066" t="s">
        <v>270</v>
      </c>
    </row>
    <row r="1067" spans="1:12" x14ac:dyDescent="0.15">
      <c r="A1067">
        <v>1066</v>
      </c>
      <c r="B1067" t="s">
        <v>60</v>
      </c>
      <c r="C1067" s="70">
        <v>38802</v>
      </c>
      <c r="D1067" t="s">
        <v>174</v>
      </c>
      <c r="E1067">
        <v>412088</v>
      </c>
      <c r="F1067" t="s">
        <v>227</v>
      </c>
      <c r="G1067" t="s">
        <v>110</v>
      </c>
      <c r="H1067" t="s">
        <v>115</v>
      </c>
      <c r="I1067">
        <v>500000</v>
      </c>
      <c r="J1067" t="s">
        <v>132</v>
      </c>
      <c r="K1067" t="s">
        <v>161</v>
      </c>
      <c r="L1067" t="s">
        <v>268</v>
      </c>
    </row>
    <row r="1068" spans="1:12" x14ac:dyDescent="0.15">
      <c r="A1068">
        <v>1067</v>
      </c>
      <c r="B1068" t="s">
        <v>61</v>
      </c>
      <c r="C1068" s="70">
        <v>38803</v>
      </c>
      <c r="D1068" t="s">
        <v>175</v>
      </c>
      <c r="E1068">
        <v>97071</v>
      </c>
      <c r="F1068" t="s">
        <v>227</v>
      </c>
      <c r="G1068" t="s">
        <v>111</v>
      </c>
      <c r="H1068" t="s">
        <v>115</v>
      </c>
      <c r="I1068">
        <v>500000</v>
      </c>
      <c r="J1068" t="s">
        <v>133</v>
      </c>
      <c r="K1068" t="s">
        <v>161</v>
      </c>
      <c r="L1068" t="s">
        <v>270</v>
      </c>
    </row>
    <row r="1069" spans="1:12" x14ac:dyDescent="0.15">
      <c r="A1069">
        <v>1068</v>
      </c>
      <c r="B1069" t="s">
        <v>62</v>
      </c>
      <c r="C1069" s="70">
        <v>38804</v>
      </c>
      <c r="D1069" t="s">
        <v>176</v>
      </c>
      <c r="E1069">
        <v>474079</v>
      </c>
      <c r="F1069" t="s">
        <v>227</v>
      </c>
      <c r="G1069" t="s">
        <v>112</v>
      </c>
      <c r="H1069" t="s">
        <v>114</v>
      </c>
      <c r="I1069">
        <v>100001</v>
      </c>
      <c r="J1069" t="s">
        <v>134</v>
      </c>
      <c r="K1069" t="s">
        <v>161</v>
      </c>
      <c r="L1069" t="s">
        <v>268</v>
      </c>
    </row>
    <row r="1070" spans="1:12" x14ac:dyDescent="0.15">
      <c r="A1070">
        <v>1069</v>
      </c>
      <c r="B1070" t="s">
        <v>63</v>
      </c>
      <c r="C1070" s="70">
        <v>38805</v>
      </c>
      <c r="D1070" t="s">
        <v>177</v>
      </c>
      <c r="E1070">
        <v>71406</v>
      </c>
      <c r="F1070" t="s">
        <v>227</v>
      </c>
      <c r="G1070" t="s">
        <v>163</v>
      </c>
      <c r="H1070" t="s">
        <v>114</v>
      </c>
      <c r="I1070">
        <v>100002</v>
      </c>
      <c r="J1070" t="s">
        <v>135</v>
      </c>
      <c r="K1070" t="s">
        <v>161</v>
      </c>
      <c r="L1070" t="s">
        <v>221</v>
      </c>
    </row>
    <row r="1071" spans="1:12" x14ac:dyDescent="0.15">
      <c r="A1071">
        <v>1070</v>
      </c>
      <c r="B1071" t="s">
        <v>64</v>
      </c>
      <c r="C1071" s="70">
        <v>38806</v>
      </c>
      <c r="D1071" t="s">
        <v>178</v>
      </c>
      <c r="E1071">
        <v>472922</v>
      </c>
      <c r="F1071" t="s">
        <v>227</v>
      </c>
      <c r="G1071" t="s">
        <v>106</v>
      </c>
      <c r="H1071" t="s">
        <v>114</v>
      </c>
      <c r="I1071">
        <v>100003</v>
      </c>
      <c r="J1071" t="s">
        <v>136</v>
      </c>
      <c r="K1071" t="s">
        <v>161</v>
      </c>
      <c r="L1071" t="s">
        <v>221</v>
      </c>
    </row>
    <row r="1072" spans="1:12" x14ac:dyDescent="0.15">
      <c r="A1072">
        <v>1071</v>
      </c>
      <c r="B1072" t="s">
        <v>65</v>
      </c>
      <c r="C1072" s="70">
        <v>38807</v>
      </c>
      <c r="D1072" t="s">
        <v>179</v>
      </c>
      <c r="E1072">
        <v>76042</v>
      </c>
      <c r="F1072" t="s">
        <v>227</v>
      </c>
      <c r="G1072" t="s">
        <v>163</v>
      </c>
      <c r="H1072" t="s">
        <v>113</v>
      </c>
      <c r="I1072">
        <v>500000</v>
      </c>
      <c r="J1072" t="s">
        <v>137</v>
      </c>
      <c r="K1072" t="s">
        <v>159</v>
      </c>
      <c r="L1072" t="s">
        <v>270</v>
      </c>
    </row>
    <row r="1073" spans="1:12" x14ac:dyDescent="0.15">
      <c r="A1073">
        <v>1072</v>
      </c>
      <c r="B1073" t="s">
        <v>66</v>
      </c>
      <c r="C1073" s="70">
        <v>38808</v>
      </c>
      <c r="D1073" t="s">
        <v>180</v>
      </c>
      <c r="E1073">
        <v>20635</v>
      </c>
      <c r="F1073" t="s">
        <v>230</v>
      </c>
      <c r="G1073" t="s">
        <v>107</v>
      </c>
      <c r="H1073" t="s">
        <v>113</v>
      </c>
      <c r="I1073">
        <v>500000</v>
      </c>
      <c r="J1073" t="s">
        <v>138</v>
      </c>
      <c r="K1073" t="s">
        <v>160</v>
      </c>
      <c r="L1073" t="s">
        <v>269</v>
      </c>
    </row>
    <row r="1074" spans="1:12" x14ac:dyDescent="0.15">
      <c r="A1074">
        <v>1073</v>
      </c>
      <c r="B1074" t="s">
        <v>65</v>
      </c>
      <c r="C1074" s="70">
        <v>38809</v>
      </c>
      <c r="D1074" t="s">
        <v>181</v>
      </c>
      <c r="E1074">
        <v>440424</v>
      </c>
      <c r="F1074" t="s">
        <v>230</v>
      </c>
      <c r="G1074" t="s">
        <v>163</v>
      </c>
      <c r="H1074" t="s">
        <v>113</v>
      </c>
      <c r="I1074">
        <v>500000</v>
      </c>
      <c r="J1074" t="s">
        <v>137</v>
      </c>
      <c r="K1074" t="s">
        <v>159</v>
      </c>
      <c r="L1074" t="s">
        <v>270</v>
      </c>
    </row>
    <row r="1075" spans="1:12" x14ac:dyDescent="0.15">
      <c r="A1075">
        <v>1074</v>
      </c>
      <c r="B1075" t="s">
        <v>66</v>
      </c>
      <c r="C1075" s="70">
        <v>38810</v>
      </c>
      <c r="D1075" t="s">
        <v>167</v>
      </c>
      <c r="E1075">
        <v>100107</v>
      </c>
      <c r="F1075" t="s">
        <v>230</v>
      </c>
      <c r="G1075" t="s">
        <v>107</v>
      </c>
      <c r="H1075" t="s">
        <v>113</v>
      </c>
      <c r="I1075">
        <v>500000</v>
      </c>
      <c r="J1075" t="s">
        <v>138</v>
      </c>
      <c r="K1075" t="s">
        <v>160</v>
      </c>
      <c r="L1075" t="s">
        <v>269</v>
      </c>
    </row>
    <row r="1076" spans="1:12" x14ac:dyDescent="0.15">
      <c r="A1076">
        <v>1075</v>
      </c>
      <c r="B1076" t="s">
        <v>67</v>
      </c>
      <c r="C1076" s="70">
        <v>38811</v>
      </c>
      <c r="D1076" t="s">
        <v>168</v>
      </c>
      <c r="E1076">
        <v>233415</v>
      </c>
      <c r="F1076" t="s">
        <v>230</v>
      </c>
      <c r="G1076" t="s">
        <v>108</v>
      </c>
      <c r="H1076" t="s">
        <v>113</v>
      </c>
      <c r="I1076">
        <v>500000</v>
      </c>
      <c r="J1076" t="s">
        <v>139</v>
      </c>
      <c r="K1076" t="s">
        <v>161</v>
      </c>
      <c r="L1076" t="s">
        <v>270</v>
      </c>
    </row>
    <row r="1077" spans="1:12" x14ac:dyDescent="0.15">
      <c r="A1077">
        <v>1076</v>
      </c>
      <c r="B1077" t="s">
        <v>41</v>
      </c>
      <c r="C1077" s="70">
        <v>37998</v>
      </c>
      <c r="D1077" t="s">
        <v>169</v>
      </c>
      <c r="E1077">
        <v>499682</v>
      </c>
      <c r="F1077" t="s">
        <v>222</v>
      </c>
      <c r="G1077" t="s">
        <v>108</v>
      </c>
      <c r="H1077" t="s">
        <v>115</v>
      </c>
      <c r="I1077">
        <v>100002</v>
      </c>
      <c r="J1077" t="s">
        <v>133</v>
      </c>
      <c r="K1077" t="s">
        <v>161</v>
      </c>
      <c r="L1077" t="s">
        <v>270</v>
      </c>
    </row>
    <row r="1078" spans="1:12" x14ac:dyDescent="0.15">
      <c r="A1078">
        <v>1077</v>
      </c>
      <c r="B1078" t="s">
        <v>42</v>
      </c>
      <c r="C1078" s="70">
        <v>37989</v>
      </c>
      <c r="D1078" t="s">
        <v>170</v>
      </c>
      <c r="E1078">
        <v>407571</v>
      </c>
      <c r="F1078" t="s">
        <v>222</v>
      </c>
      <c r="G1078" t="s">
        <v>106</v>
      </c>
      <c r="H1078" t="s">
        <v>115</v>
      </c>
      <c r="I1078">
        <v>100003</v>
      </c>
      <c r="J1078" t="s">
        <v>134</v>
      </c>
      <c r="K1078" t="s">
        <v>161</v>
      </c>
      <c r="L1078" t="s">
        <v>268</v>
      </c>
    </row>
    <row r="1079" spans="1:12" x14ac:dyDescent="0.15">
      <c r="A1079">
        <v>1078</v>
      </c>
      <c r="B1079" t="s">
        <v>43</v>
      </c>
      <c r="C1079" s="70">
        <v>38001</v>
      </c>
      <c r="D1079" t="s">
        <v>170</v>
      </c>
      <c r="E1079">
        <v>26650</v>
      </c>
      <c r="F1079" t="s">
        <v>222</v>
      </c>
      <c r="G1079" t="s">
        <v>111</v>
      </c>
      <c r="H1079" t="s">
        <v>115</v>
      </c>
      <c r="I1079">
        <v>500000</v>
      </c>
      <c r="J1079" t="s">
        <v>135</v>
      </c>
      <c r="K1079" t="s">
        <v>157</v>
      </c>
      <c r="L1079" t="s">
        <v>270</v>
      </c>
    </row>
    <row r="1080" spans="1:12" x14ac:dyDescent="0.15">
      <c r="A1080">
        <v>1079</v>
      </c>
      <c r="B1080" t="s">
        <v>44</v>
      </c>
      <c r="C1080" s="70">
        <v>38011</v>
      </c>
      <c r="D1080" t="s">
        <v>170</v>
      </c>
      <c r="E1080">
        <v>399933</v>
      </c>
      <c r="F1080" t="s">
        <v>222</v>
      </c>
      <c r="G1080" t="s">
        <v>112</v>
      </c>
      <c r="H1080" t="s">
        <v>115</v>
      </c>
      <c r="I1080">
        <v>500000</v>
      </c>
      <c r="J1080" t="s">
        <v>136</v>
      </c>
      <c r="K1080" t="s">
        <v>158</v>
      </c>
      <c r="L1080" t="s">
        <v>268</v>
      </c>
    </row>
    <row r="1081" spans="1:12" x14ac:dyDescent="0.15">
      <c r="A1081">
        <v>1080</v>
      </c>
      <c r="B1081" t="s">
        <v>45</v>
      </c>
      <c r="C1081" s="70">
        <v>37998</v>
      </c>
      <c r="D1081" t="s">
        <v>170</v>
      </c>
      <c r="E1081">
        <v>412196</v>
      </c>
      <c r="F1081" t="s">
        <v>222</v>
      </c>
      <c r="G1081" t="s">
        <v>163</v>
      </c>
      <c r="H1081" t="s">
        <v>115</v>
      </c>
      <c r="I1081">
        <v>500000</v>
      </c>
      <c r="J1081" t="s">
        <v>137</v>
      </c>
      <c r="K1081" t="s">
        <v>159</v>
      </c>
      <c r="L1081" t="s">
        <v>268</v>
      </c>
    </row>
    <row r="1082" spans="1:12" x14ac:dyDescent="0.15">
      <c r="A1082">
        <v>1081</v>
      </c>
      <c r="B1082" t="s">
        <v>46</v>
      </c>
      <c r="C1082" s="70">
        <v>37989</v>
      </c>
      <c r="D1082" t="s">
        <v>170</v>
      </c>
      <c r="E1082">
        <v>471095</v>
      </c>
      <c r="F1082" t="s">
        <v>222</v>
      </c>
      <c r="G1082" t="s">
        <v>107</v>
      </c>
      <c r="H1082" t="s">
        <v>115</v>
      </c>
      <c r="I1082">
        <v>500000</v>
      </c>
      <c r="J1082" t="s">
        <v>138</v>
      </c>
      <c r="K1082" t="s">
        <v>160</v>
      </c>
      <c r="L1082" t="s">
        <v>270</v>
      </c>
    </row>
    <row r="1083" spans="1:12" x14ac:dyDescent="0.15">
      <c r="A1083">
        <v>1082</v>
      </c>
      <c r="B1083" t="s">
        <v>47</v>
      </c>
      <c r="C1083" s="70">
        <v>38001</v>
      </c>
      <c r="D1083" t="s">
        <v>170</v>
      </c>
      <c r="E1083">
        <v>337501</v>
      </c>
      <c r="F1083" t="s">
        <v>222</v>
      </c>
      <c r="G1083" t="s">
        <v>108</v>
      </c>
      <c r="H1083" t="s">
        <v>113</v>
      </c>
      <c r="I1083">
        <v>500000</v>
      </c>
      <c r="J1083" t="s">
        <v>139</v>
      </c>
      <c r="K1083" t="s">
        <v>161</v>
      </c>
      <c r="L1083" t="s">
        <v>268</v>
      </c>
    </row>
    <row r="1084" spans="1:12" x14ac:dyDescent="0.15">
      <c r="A1084">
        <v>1083</v>
      </c>
      <c r="B1084" t="s">
        <v>48</v>
      </c>
      <c r="C1084" s="70">
        <v>38011</v>
      </c>
      <c r="D1084" t="s">
        <v>170</v>
      </c>
      <c r="E1084">
        <v>464532</v>
      </c>
      <c r="F1084" t="s">
        <v>222</v>
      </c>
      <c r="G1084" t="s">
        <v>106</v>
      </c>
      <c r="H1084" t="s">
        <v>113</v>
      </c>
      <c r="I1084">
        <v>500000</v>
      </c>
      <c r="J1084" t="s">
        <v>140</v>
      </c>
      <c r="K1084" t="s">
        <v>157</v>
      </c>
      <c r="L1084" t="s">
        <v>268</v>
      </c>
    </row>
    <row r="1085" spans="1:12" x14ac:dyDescent="0.15">
      <c r="A1085">
        <v>1084</v>
      </c>
      <c r="B1085" t="s">
        <v>49</v>
      </c>
      <c r="C1085" s="70">
        <v>37998</v>
      </c>
      <c r="D1085" t="s">
        <v>170</v>
      </c>
      <c r="E1085">
        <v>392057</v>
      </c>
      <c r="F1085" t="s">
        <v>222</v>
      </c>
      <c r="G1085" t="s">
        <v>109</v>
      </c>
      <c r="H1085" t="s">
        <v>113</v>
      </c>
      <c r="I1085">
        <v>500000</v>
      </c>
      <c r="J1085" t="s">
        <v>121</v>
      </c>
      <c r="K1085" t="s">
        <v>158</v>
      </c>
      <c r="L1085" t="s">
        <v>270</v>
      </c>
    </row>
    <row r="1086" spans="1:12" x14ac:dyDescent="0.15">
      <c r="A1086">
        <v>1085</v>
      </c>
      <c r="B1086" t="s">
        <v>50</v>
      </c>
      <c r="C1086" s="70">
        <v>37989</v>
      </c>
      <c r="D1086" t="s">
        <v>170</v>
      </c>
      <c r="E1086">
        <v>9619</v>
      </c>
      <c r="F1086" t="s">
        <v>222</v>
      </c>
      <c r="G1086" t="s">
        <v>107</v>
      </c>
      <c r="H1086" t="s">
        <v>113</v>
      </c>
      <c r="I1086">
        <v>500000</v>
      </c>
      <c r="J1086" t="s">
        <v>122</v>
      </c>
      <c r="K1086" t="s">
        <v>159</v>
      </c>
      <c r="L1086" t="s">
        <v>270</v>
      </c>
    </row>
    <row r="1087" spans="1:12" x14ac:dyDescent="0.15">
      <c r="A1087">
        <v>1086</v>
      </c>
      <c r="B1087" t="s">
        <v>51</v>
      </c>
      <c r="C1087" s="70">
        <v>38001</v>
      </c>
      <c r="D1087" t="s">
        <v>170</v>
      </c>
      <c r="E1087">
        <v>186027</v>
      </c>
      <c r="F1087" t="s">
        <v>222</v>
      </c>
      <c r="G1087" t="s">
        <v>110</v>
      </c>
      <c r="H1087" t="s">
        <v>114</v>
      </c>
      <c r="I1087">
        <v>100000</v>
      </c>
      <c r="J1087" t="s">
        <v>123</v>
      </c>
      <c r="K1087" t="s">
        <v>160</v>
      </c>
      <c r="L1087" t="s">
        <v>268</v>
      </c>
    </row>
    <row r="1088" spans="1:12" x14ac:dyDescent="0.15">
      <c r="A1088">
        <v>1087</v>
      </c>
      <c r="B1088" t="s">
        <v>52</v>
      </c>
      <c r="C1088" s="70">
        <v>38011</v>
      </c>
      <c r="D1088" t="s">
        <v>170</v>
      </c>
      <c r="E1088">
        <v>373672</v>
      </c>
      <c r="F1088" t="s">
        <v>222</v>
      </c>
      <c r="G1088" t="s">
        <v>111</v>
      </c>
      <c r="H1088" t="s">
        <v>115</v>
      </c>
      <c r="I1088">
        <v>10000</v>
      </c>
      <c r="J1088" t="s">
        <v>124</v>
      </c>
      <c r="K1088" t="s">
        <v>161</v>
      </c>
      <c r="L1088" t="s">
        <v>268</v>
      </c>
    </row>
    <row r="1089" spans="1:12" x14ac:dyDescent="0.15">
      <c r="A1089">
        <v>1088</v>
      </c>
      <c r="B1089" t="s">
        <v>53</v>
      </c>
      <c r="C1089" s="70">
        <v>37998</v>
      </c>
      <c r="D1089" t="s">
        <v>170</v>
      </c>
      <c r="E1089">
        <v>274383</v>
      </c>
      <c r="F1089" t="s">
        <v>222</v>
      </c>
      <c r="G1089" t="s">
        <v>112</v>
      </c>
      <c r="H1089" t="s">
        <v>115</v>
      </c>
      <c r="I1089">
        <v>10001</v>
      </c>
      <c r="J1089" t="s">
        <v>125</v>
      </c>
      <c r="K1089" t="s">
        <v>157</v>
      </c>
      <c r="L1089" t="s">
        <v>270</v>
      </c>
    </row>
    <row r="1090" spans="1:12" x14ac:dyDescent="0.15">
      <c r="A1090">
        <v>1089</v>
      </c>
      <c r="B1090" t="s">
        <v>54</v>
      </c>
      <c r="C1090" s="70">
        <v>37989</v>
      </c>
      <c r="D1090" t="s">
        <v>170</v>
      </c>
      <c r="E1090">
        <v>236231</v>
      </c>
      <c r="F1090" t="s">
        <v>222</v>
      </c>
      <c r="G1090" t="s">
        <v>163</v>
      </c>
      <c r="H1090" t="s">
        <v>115</v>
      </c>
      <c r="I1090">
        <v>10002</v>
      </c>
      <c r="J1090" t="s">
        <v>126</v>
      </c>
      <c r="K1090" t="s">
        <v>158</v>
      </c>
      <c r="L1090" t="s">
        <v>270</v>
      </c>
    </row>
    <row r="1091" spans="1:12" x14ac:dyDescent="0.15">
      <c r="A1091">
        <v>1090</v>
      </c>
      <c r="B1091" t="s">
        <v>55</v>
      </c>
      <c r="C1091" s="70">
        <v>38001</v>
      </c>
      <c r="D1091" t="s">
        <v>169</v>
      </c>
      <c r="E1091">
        <v>399464</v>
      </c>
      <c r="F1091" t="s">
        <v>222</v>
      </c>
      <c r="G1091" t="s">
        <v>107</v>
      </c>
      <c r="H1091" t="s">
        <v>115</v>
      </c>
      <c r="I1091">
        <v>100000</v>
      </c>
      <c r="J1091" t="s">
        <v>127</v>
      </c>
      <c r="K1091" t="s">
        <v>159</v>
      </c>
      <c r="L1091" t="s">
        <v>270</v>
      </c>
    </row>
    <row r="1092" spans="1:12" x14ac:dyDescent="0.15">
      <c r="A1092">
        <v>1091</v>
      </c>
      <c r="B1092" t="s">
        <v>56</v>
      </c>
      <c r="C1092" s="70">
        <v>37998</v>
      </c>
      <c r="D1092" t="s">
        <v>170</v>
      </c>
      <c r="E1092">
        <v>176818</v>
      </c>
      <c r="F1092" t="s">
        <v>222</v>
      </c>
      <c r="G1092" t="s">
        <v>108</v>
      </c>
      <c r="H1092" t="s">
        <v>115</v>
      </c>
      <c r="I1092">
        <v>100001</v>
      </c>
      <c r="J1092" t="s">
        <v>128</v>
      </c>
      <c r="K1092" t="s">
        <v>160</v>
      </c>
      <c r="L1092" t="s">
        <v>268</v>
      </c>
    </row>
    <row r="1093" spans="1:12" x14ac:dyDescent="0.15">
      <c r="A1093">
        <v>1092</v>
      </c>
      <c r="B1093" t="s">
        <v>57</v>
      </c>
      <c r="C1093" s="70">
        <v>37989</v>
      </c>
      <c r="D1093" t="s">
        <v>171</v>
      </c>
      <c r="E1093">
        <v>46296</v>
      </c>
      <c r="F1093" t="s">
        <v>222</v>
      </c>
      <c r="G1093" t="s">
        <v>106</v>
      </c>
      <c r="H1093" t="s">
        <v>115</v>
      </c>
      <c r="I1093">
        <v>100002</v>
      </c>
      <c r="J1093" t="s">
        <v>129</v>
      </c>
      <c r="K1093" t="s">
        <v>161</v>
      </c>
      <c r="L1093" t="s">
        <v>270</v>
      </c>
    </row>
    <row r="1094" spans="1:12" x14ac:dyDescent="0.15">
      <c r="A1094">
        <v>1093</v>
      </c>
      <c r="B1094" t="s">
        <v>58</v>
      </c>
      <c r="C1094" s="70">
        <v>38001</v>
      </c>
      <c r="D1094" t="s">
        <v>172</v>
      </c>
      <c r="E1094">
        <v>2710</v>
      </c>
      <c r="F1094" t="s">
        <v>222</v>
      </c>
      <c r="G1094" t="s">
        <v>109</v>
      </c>
      <c r="H1094" t="s">
        <v>115</v>
      </c>
      <c r="I1094">
        <v>100003</v>
      </c>
      <c r="J1094" t="s">
        <v>130</v>
      </c>
      <c r="K1094" t="s">
        <v>161</v>
      </c>
      <c r="L1094" t="s">
        <v>268</v>
      </c>
    </row>
    <row r="1095" spans="1:12" x14ac:dyDescent="0.15">
      <c r="A1095">
        <v>1094</v>
      </c>
      <c r="B1095" t="s">
        <v>59</v>
      </c>
      <c r="C1095" s="70">
        <v>38011</v>
      </c>
      <c r="D1095" t="s">
        <v>173</v>
      </c>
      <c r="E1095">
        <v>67786</v>
      </c>
      <c r="F1095" t="s">
        <v>222</v>
      </c>
      <c r="G1095" t="s">
        <v>107</v>
      </c>
      <c r="H1095" t="s">
        <v>115</v>
      </c>
      <c r="I1095">
        <v>500000</v>
      </c>
      <c r="J1095" t="s">
        <v>131</v>
      </c>
      <c r="K1095" t="s">
        <v>161</v>
      </c>
      <c r="L1095" t="s">
        <v>270</v>
      </c>
    </row>
    <row r="1096" spans="1:12" x14ac:dyDescent="0.15">
      <c r="A1096">
        <v>1095</v>
      </c>
      <c r="B1096" t="s">
        <v>60</v>
      </c>
      <c r="C1096" s="70">
        <v>38369</v>
      </c>
      <c r="D1096" t="s">
        <v>174</v>
      </c>
      <c r="E1096">
        <v>214435</v>
      </c>
      <c r="F1096" t="s">
        <v>223</v>
      </c>
      <c r="G1096" t="s">
        <v>110</v>
      </c>
      <c r="H1096" t="s">
        <v>115</v>
      </c>
      <c r="I1096">
        <v>500000</v>
      </c>
      <c r="J1096" t="s">
        <v>132</v>
      </c>
      <c r="K1096" t="s">
        <v>161</v>
      </c>
      <c r="L1096" t="s">
        <v>268</v>
      </c>
    </row>
    <row r="1097" spans="1:12" x14ac:dyDescent="0.15">
      <c r="A1097">
        <v>1096</v>
      </c>
      <c r="B1097" t="s">
        <v>61</v>
      </c>
      <c r="C1097" s="70">
        <v>38406</v>
      </c>
      <c r="D1097" t="s">
        <v>175</v>
      </c>
      <c r="E1097">
        <v>395216</v>
      </c>
      <c r="F1097" t="s">
        <v>224</v>
      </c>
      <c r="G1097" t="s">
        <v>111</v>
      </c>
      <c r="H1097" t="s">
        <v>115</v>
      </c>
      <c r="I1097">
        <v>500000</v>
      </c>
      <c r="J1097" t="s">
        <v>133</v>
      </c>
      <c r="K1097" t="s">
        <v>161</v>
      </c>
      <c r="L1097" t="s">
        <v>270</v>
      </c>
    </row>
    <row r="1098" spans="1:12" x14ac:dyDescent="0.15">
      <c r="A1098">
        <v>1097</v>
      </c>
      <c r="B1098" t="s">
        <v>62</v>
      </c>
      <c r="C1098" s="70">
        <v>38384</v>
      </c>
      <c r="D1098" t="s">
        <v>176</v>
      </c>
      <c r="E1098">
        <v>245896</v>
      </c>
      <c r="F1098" t="s">
        <v>224</v>
      </c>
      <c r="G1098" t="s">
        <v>112</v>
      </c>
      <c r="H1098" t="s">
        <v>114</v>
      </c>
      <c r="I1098">
        <v>100001</v>
      </c>
      <c r="J1098" t="s">
        <v>134</v>
      </c>
      <c r="K1098" t="s">
        <v>161</v>
      </c>
      <c r="L1098" t="s">
        <v>268</v>
      </c>
    </row>
    <row r="1099" spans="1:12" x14ac:dyDescent="0.15">
      <c r="A1099">
        <v>1098</v>
      </c>
      <c r="B1099" t="s">
        <v>63</v>
      </c>
      <c r="C1099" s="70">
        <v>38022</v>
      </c>
      <c r="D1099" t="s">
        <v>177</v>
      </c>
      <c r="E1099">
        <v>289279</v>
      </c>
      <c r="F1099" t="s">
        <v>225</v>
      </c>
      <c r="G1099" t="s">
        <v>163</v>
      </c>
      <c r="H1099" t="s">
        <v>114</v>
      </c>
      <c r="I1099">
        <v>100002</v>
      </c>
      <c r="J1099" t="s">
        <v>135</v>
      </c>
      <c r="K1099" t="s">
        <v>161</v>
      </c>
      <c r="L1099" t="s">
        <v>221</v>
      </c>
    </row>
    <row r="1100" spans="1:12" x14ac:dyDescent="0.15">
      <c r="A1100">
        <v>1099</v>
      </c>
      <c r="B1100" t="s">
        <v>64</v>
      </c>
      <c r="C1100" s="70">
        <v>38411</v>
      </c>
      <c r="D1100" t="s">
        <v>178</v>
      </c>
      <c r="E1100">
        <v>6637</v>
      </c>
      <c r="F1100" t="s">
        <v>224</v>
      </c>
      <c r="G1100" t="s">
        <v>106</v>
      </c>
      <c r="H1100" t="s">
        <v>114</v>
      </c>
      <c r="I1100">
        <v>100003</v>
      </c>
      <c r="J1100" t="s">
        <v>136</v>
      </c>
      <c r="K1100" t="s">
        <v>161</v>
      </c>
      <c r="L1100" t="s">
        <v>221</v>
      </c>
    </row>
    <row r="1101" spans="1:12" x14ac:dyDescent="0.15">
      <c r="A1101">
        <v>1100</v>
      </c>
      <c r="B1101" t="s">
        <v>65</v>
      </c>
      <c r="C1101" s="70">
        <v>38399</v>
      </c>
      <c r="D1101" t="s">
        <v>179</v>
      </c>
      <c r="E1101">
        <v>149916</v>
      </c>
      <c r="F1101" t="s">
        <v>224</v>
      </c>
      <c r="G1101" t="s">
        <v>163</v>
      </c>
      <c r="H1101" t="s">
        <v>113</v>
      </c>
      <c r="I1101">
        <v>500000</v>
      </c>
      <c r="J1101" t="s">
        <v>137</v>
      </c>
      <c r="K1101" t="s">
        <v>159</v>
      </c>
      <c r="L1101" t="s">
        <v>270</v>
      </c>
    </row>
    <row r="1102" spans="1:12" x14ac:dyDescent="0.15">
      <c r="A1102">
        <v>1101</v>
      </c>
      <c r="B1102" t="s">
        <v>66</v>
      </c>
      <c r="C1102" s="70">
        <v>38406</v>
      </c>
      <c r="D1102" t="s">
        <v>180</v>
      </c>
      <c r="E1102">
        <v>126936</v>
      </c>
      <c r="F1102" t="s">
        <v>224</v>
      </c>
      <c r="G1102" t="s">
        <v>107</v>
      </c>
      <c r="H1102" t="s">
        <v>113</v>
      </c>
      <c r="I1102">
        <v>500000</v>
      </c>
      <c r="J1102" t="s">
        <v>138</v>
      </c>
      <c r="K1102" t="s">
        <v>160</v>
      </c>
      <c r="L1102" t="s">
        <v>269</v>
      </c>
    </row>
    <row r="1103" spans="1:12" x14ac:dyDescent="0.15">
      <c r="A1103">
        <v>1102</v>
      </c>
      <c r="B1103" t="s">
        <v>65</v>
      </c>
      <c r="C1103" s="70">
        <v>38386</v>
      </c>
      <c r="D1103" t="s">
        <v>181</v>
      </c>
      <c r="E1103">
        <v>288497</v>
      </c>
      <c r="F1103" t="s">
        <v>224</v>
      </c>
      <c r="G1103" t="s">
        <v>163</v>
      </c>
      <c r="H1103" t="s">
        <v>113</v>
      </c>
      <c r="I1103">
        <v>500000</v>
      </c>
      <c r="J1103" t="s">
        <v>137</v>
      </c>
      <c r="K1103" t="s">
        <v>159</v>
      </c>
      <c r="L1103" t="s">
        <v>270</v>
      </c>
    </row>
    <row r="1104" spans="1:12" x14ac:dyDescent="0.15">
      <c r="A1104">
        <v>1103</v>
      </c>
      <c r="B1104" t="s">
        <v>66</v>
      </c>
      <c r="C1104" s="70">
        <v>38752</v>
      </c>
      <c r="D1104" t="s">
        <v>167</v>
      </c>
      <c r="E1104">
        <v>80123</v>
      </c>
      <c r="F1104" t="s">
        <v>226</v>
      </c>
      <c r="G1104" t="s">
        <v>107</v>
      </c>
      <c r="H1104" t="s">
        <v>113</v>
      </c>
      <c r="I1104">
        <v>500000</v>
      </c>
      <c r="J1104" t="s">
        <v>138</v>
      </c>
      <c r="K1104" t="s">
        <v>160</v>
      </c>
      <c r="L1104" t="s">
        <v>269</v>
      </c>
    </row>
    <row r="1105" spans="1:12" x14ac:dyDescent="0.15">
      <c r="A1105">
        <v>1104</v>
      </c>
      <c r="B1105" t="s">
        <v>67</v>
      </c>
      <c r="C1105" s="70">
        <v>38801</v>
      </c>
      <c r="D1105" t="s">
        <v>168</v>
      </c>
      <c r="E1105">
        <v>422923</v>
      </c>
      <c r="F1105" t="s">
        <v>227</v>
      </c>
      <c r="G1105" t="s">
        <v>108</v>
      </c>
      <c r="H1105" t="s">
        <v>113</v>
      </c>
      <c r="I1105">
        <v>500000</v>
      </c>
      <c r="J1105" t="s">
        <v>139</v>
      </c>
      <c r="K1105" t="s">
        <v>161</v>
      </c>
      <c r="L1105" t="s">
        <v>270</v>
      </c>
    </row>
    <row r="1106" spans="1:12" x14ac:dyDescent="0.15">
      <c r="A1106">
        <v>1105</v>
      </c>
      <c r="B1106" t="s">
        <v>41</v>
      </c>
      <c r="C1106" s="70">
        <v>38807</v>
      </c>
      <c r="D1106" t="s">
        <v>169</v>
      </c>
      <c r="E1106">
        <v>80134</v>
      </c>
      <c r="F1106" t="s">
        <v>227</v>
      </c>
      <c r="G1106" t="s">
        <v>108</v>
      </c>
      <c r="H1106" t="s">
        <v>115</v>
      </c>
      <c r="I1106">
        <v>100002</v>
      </c>
      <c r="J1106" t="s">
        <v>133</v>
      </c>
      <c r="K1106" t="s">
        <v>161</v>
      </c>
      <c r="L1106" t="s">
        <v>270</v>
      </c>
    </row>
    <row r="1107" spans="1:12" x14ac:dyDescent="0.15">
      <c r="A1107">
        <v>1106</v>
      </c>
      <c r="B1107" t="s">
        <v>42</v>
      </c>
      <c r="C1107" s="70">
        <v>38799</v>
      </c>
      <c r="D1107" t="s">
        <v>170</v>
      </c>
      <c r="E1107">
        <v>178695</v>
      </c>
      <c r="F1107" t="s">
        <v>227</v>
      </c>
      <c r="G1107" t="s">
        <v>106</v>
      </c>
      <c r="H1107" t="s">
        <v>115</v>
      </c>
      <c r="I1107">
        <v>100003</v>
      </c>
      <c r="J1107" t="s">
        <v>134</v>
      </c>
      <c r="K1107" t="s">
        <v>161</v>
      </c>
      <c r="L1107" t="s">
        <v>268</v>
      </c>
    </row>
    <row r="1108" spans="1:12" x14ac:dyDescent="0.15">
      <c r="A1108">
        <v>1107</v>
      </c>
      <c r="B1108" t="s">
        <v>43</v>
      </c>
      <c r="C1108" s="70">
        <v>38065</v>
      </c>
      <c r="D1108" t="s">
        <v>171</v>
      </c>
      <c r="E1108">
        <v>34893</v>
      </c>
      <c r="F1108" t="s">
        <v>228</v>
      </c>
      <c r="G1108" t="s">
        <v>111</v>
      </c>
      <c r="H1108" t="s">
        <v>115</v>
      </c>
      <c r="I1108">
        <v>500000</v>
      </c>
      <c r="J1108" t="s">
        <v>135</v>
      </c>
      <c r="K1108" t="s">
        <v>157</v>
      </c>
      <c r="L1108" t="s">
        <v>270</v>
      </c>
    </row>
    <row r="1109" spans="1:12" x14ac:dyDescent="0.15">
      <c r="A1109">
        <v>1108</v>
      </c>
      <c r="B1109" t="s">
        <v>44</v>
      </c>
      <c r="C1109" s="70">
        <v>38781</v>
      </c>
      <c r="D1109" t="s">
        <v>171</v>
      </c>
      <c r="E1109">
        <v>360395</v>
      </c>
      <c r="F1109" t="s">
        <v>227</v>
      </c>
      <c r="G1109" t="s">
        <v>112</v>
      </c>
      <c r="H1109" t="s">
        <v>115</v>
      </c>
      <c r="I1109">
        <v>500000</v>
      </c>
      <c r="J1109" t="s">
        <v>136</v>
      </c>
      <c r="K1109" t="s">
        <v>158</v>
      </c>
      <c r="L1109" t="s">
        <v>268</v>
      </c>
    </row>
    <row r="1110" spans="1:12" x14ac:dyDescent="0.15">
      <c r="A1110">
        <v>1109</v>
      </c>
      <c r="B1110" t="s">
        <v>45</v>
      </c>
      <c r="C1110" s="70">
        <v>38446</v>
      </c>
      <c r="D1110" t="s">
        <v>171</v>
      </c>
      <c r="E1110">
        <v>487862</v>
      </c>
      <c r="F1110" t="s">
        <v>229</v>
      </c>
      <c r="G1110" t="s">
        <v>163</v>
      </c>
      <c r="H1110" t="s">
        <v>115</v>
      </c>
      <c r="I1110">
        <v>500000</v>
      </c>
      <c r="J1110" t="s">
        <v>137</v>
      </c>
      <c r="K1110" t="s">
        <v>159</v>
      </c>
      <c r="L1110" t="s">
        <v>268</v>
      </c>
    </row>
    <row r="1111" spans="1:12" x14ac:dyDescent="0.15">
      <c r="A1111">
        <v>1110</v>
      </c>
      <c r="B1111" t="s">
        <v>46</v>
      </c>
      <c r="C1111" s="70">
        <v>38837</v>
      </c>
      <c r="D1111" t="s">
        <v>171</v>
      </c>
      <c r="E1111">
        <v>354418</v>
      </c>
      <c r="F1111" t="s">
        <v>230</v>
      </c>
      <c r="G1111" t="s">
        <v>107</v>
      </c>
      <c r="H1111" t="s">
        <v>115</v>
      </c>
      <c r="I1111">
        <v>500000</v>
      </c>
      <c r="J1111" t="s">
        <v>138</v>
      </c>
      <c r="K1111" t="s">
        <v>160</v>
      </c>
      <c r="L1111" t="s">
        <v>270</v>
      </c>
    </row>
    <row r="1112" spans="1:12" x14ac:dyDescent="0.15">
      <c r="A1112">
        <v>1111</v>
      </c>
      <c r="B1112" t="s">
        <v>47</v>
      </c>
      <c r="C1112" s="70">
        <v>38102</v>
      </c>
      <c r="D1112" t="s">
        <v>176</v>
      </c>
      <c r="E1112">
        <v>315944</v>
      </c>
      <c r="F1112" t="s">
        <v>231</v>
      </c>
      <c r="G1112" t="s">
        <v>108</v>
      </c>
      <c r="H1112" t="s">
        <v>113</v>
      </c>
      <c r="I1112">
        <v>500000</v>
      </c>
      <c r="J1112" t="s">
        <v>139</v>
      </c>
      <c r="K1112" t="s">
        <v>161</v>
      </c>
      <c r="L1112" t="s">
        <v>268</v>
      </c>
    </row>
    <row r="1113" spans="1:12" x14ac:dyDescent="0.15">
      <c r="A1113">
        <v>1112</v>
      </c>
      <c r="B1113" t="s">
        <v>48</v>
      </c>
      <c r="C1113" s="70">
        <v>38826</v>
      </c>
      <c r="D1113" t="s">
        <v>177</v>
      </c>
      <c r="E1113">
        <v>150140</v>
      </c>
      <c r="F1113" t="s">
        <v>230</v>
      </c>
      <c r="G1113" t="s">
        <v>106</v>
      </c>
      <c r="H1113" t="s">
        <v>113</v>
      </c>
      <c r="I1113">
        <v>500000</v>
      </c>
      <c r="J1113" t="s">
        <v>140</v>
      </c>
      <c r="K1113" t="s">
        <v>157</v>
      </c>
      <c r="L1113" t="s">
        <v>268</v>
      </c>
    </row>
    <row r="1114" spans="1:12" x14ac:dyDescent="0.15">
      <c r="A1114">
        <v>1113</v>
      </c>
      <c r="B1114" t="s">
        <v>49</v>
      </c>
      <c r="C1114" s="70">
        <v>38083</v>
      </c>
      <c r="D1114" t="s">
        <v>178</v>
      </c>
      <c r="E1114">
        <v>452376</v>
      </c>
      <c r="F1114" t="s">
        <v>231</v>
      </c>
      <c r="G1114" t="s">
        <v>109</v>
      </c>
      <c r="H1114" t="s">
        <v>113</v>
      </c>
      <c r="I1114">
        <v>500000</v>
      </c>
      <c r="J1114" t="s">
        <v>121</v>
      </c>
      <c r="K1114" t="s">
        <v>158</v>
      </c>
      <c r="L1114" t="s">
        <v>270</v>
      </c>
    </row>
    <row r="1115" spans="1:12" x14ac:dyDescent="0.15">
      <c r="A1115">
        <v>1114</v>
      </c>
      <c r="B1115" t="s">
        <v>50</v>
      </c>
      <c r="C1115" s="70">
        <v>38469</v>
      </c>
      <c r="D1115" t="s">
        <v>179</v>
      </c>
      <c r="E1115">
        <v>288068</v>
      </c>
      <c r="F1115" t="s">
        <v>229</v>
      </c>
      <c r="G1115" t="s">
        <v>107</v>
      </c>
      <c r="H1115" t="s">
        <v>113</v>
      </c>
      <c r="I1115">
        <v>500000</v>
      </c>
      <c r="J1115" t="s">
        <v>122</v>
      </c>
      <c r="K1115" t="s">
        <v>159</v>
      </c>
      <c r="L1115" t="s">
        <v>270</v>
      </c>
    </row>
    <row r="1116" spans="1:12" x14ac:dyDescent="0.15">
      <c r="A1116">
        <v>1115</v>
      </c>
      <c r="B1116" t="s">
        <v>51</v>
      </c>
      <c r="C1116" s="70">
        <v>38112</v>
      </c>
      <c r="D1116" t="s">
        <v>180</v>
      </c>
      <c r="E1116">
        <v>339116</v>
      </c>
      <c r="F1116" t="s">
        <v>232</v>
      </c>
      <c r="G1116" t="s">
        <v>110</v>
      </c>
      <c r="H1116" t="s">
        <v>114</v>
      </c>
      <c r="I1116">
        <v>100000</v>
      </c>
      <c r="J1116" t="s">
        <v>123</v>
      </c>
      <c r="K1116" t="s">
        <v>160</v>
      </c>
      <c r="L1116" t="s">
        <v>268</v>
      </c>
    </row>
    <row r="1117" spans="1:12" x14ac:dyDescent="0.15">
      <c r="A1117">
        <v>1116</v>
      </c>
      <c r="B1117" t="s">
        <v>52</v>
      </c>
      <c r="C1117" s="70">
        <v>38843</v>
      </c>
      <c r="D1117" t="s">
        <v>181</v>
      </c>
      <c r="E1117">
        <v>230230</v>
      </c>
      <c r="F1117" t="s">
        <v>233</v>
      </c>
      <c r="G1117" t="s">
        <v>111</v>
      </c>
      <c r="H1117" t="s">
        <v>115</v>
      </c>
      <c r="I1117">
        <v>10000</v>
      </c>
      <c r="J1117" t="s">
        <v>124</v>
      </c>
      <c r="K1117" t="s">
        <v>161</v>
      </c>
      <c r="L1117" t="s">
        <v>268</v>
      </c>
    </row>
    <row r="1118" spans="1:12" x14ac:dyDescent="0.15">
      <c r="A1118">
        <v>1117</v>
      </c>
      <c r="B1118" t="s">
        <v>53</v>
      </c>
      <c r="C1118" s="70">
        <v>38479</v>
      </c>
      <c r="D1118" t="s">
        <v>167</v>
      </c>
      <c r="E1118">
        <v>288751</v>
      </c>
      <c r="F1118" t="s">
        <v>234</v>
      </c>
      <c r="G1118" t="s">
        <v>112</v>
      </c>
      <c r="H1118" t="s">
        <v>115</v>
      </c>
      <c r="I1118">
        <v>10001</v>
      </c>
      <c r="J1118" t="s">
        <v>125</v>
      </c>
      <c r="K1118" t="s">
        <v>157</v>
      </c>
      <c r="L1118" t="s">
        <v>270</v>
      </c>
    </row>
    <row r="1119" spans="1:12" x14ac:dyDescent="0.15">
      <c r="A1119">
        <v>1118</v>
      </c>
      <c r="B1119" t="s">
        <v>54</v>
      </c>
      <c r="C1119" s="70">
        <v>38845</v>
      </c>
      <c r="D1119" t="s">
        <v>168</v>
      </c>
      <c r="E1119">
        <v>80000</v>
      </c>
      <c r="F1119" t="s">
        <v>233</v>
      </c>
      <c r="G1119" t="s">
        <v>163</v>
      </c>
      <c r="H1119" t="s">
        <v>115</v>
      </c>
      <c r="I1119">
        <v>10002</v>
      </c>
      <c r="J1119" t="s">
        <v>126</v>
      </c>
      <c r="K1119" t="s">
        <v>158</v>
      </c>
      <c r="L1119" t="s">
        <v>270</v>
      </c>
    </row>
    <row r="1120" spans="1:12" x14ac:dyDescent="0.15">
      <c r="A1120">
        <v>1119</v>
      </c>
      <c r="B1120" t="s">
        <v>55</v>
      </c>
      <c r="C1120" s="70">
        <v>38481</v>
      </c>
      <c r="D1120" t="s">
        <v>168</v>
      </c>
      <c r="E1120">
        <v>439360</v>
      </c>
      <c r="F1120" t="s">
        <v>234</v>
      </c>
      <c r="G1120" t="s">
        <v>107</v>
      </c>
      <c r="H1120" t="s">
        <v>115</v>
      </c>
      <c r="I1120">
        <v>100000</v>
      </c>
      <c r="J1120" t="s">
        <v>127</v>
      </c>
      <c r="K1120" t="s">
        <v>159</v>
      </c>
      <c r="L1120" t="s">
        <v>270</v>
      </c>
    </row>
    <row r="1121" spans="1:12" x14ac:dyDescent="0.15">
      <c r="A1121">
        <v>1120</v>
      </c>
      <c r="B1121" t="s">
        <v>56</v>
      </c>
      <c r="C1121" s="70">
        <v>38847</v>
      </c>
      <c r="D1121" t="s">
        <v>168</v>
      </c>
      <c r="E1121">
        <v>234450</v>
      </c>
      <c r="F1121" t="s">
        <v>233</v>
      </c>
      <c r="G1121" t="s">
        <v>108</v>
      </c>
      <c r="H1121" t="s">
        <v>115</v>
      </c>
      <c r="I1121">
        <v>100001</v>
      </c>
      <c r="J1121" t="s">
        <v>128</v>
      </c>
      <c r="K1121" t="s">
        <v>160</v>
      </c>
      <c r="L1121" t="s">
        <v>268</v>
      </c>
    </row>
    <row r="1122" spans="1:12" x14ac:dyDescent="0.15">
      <c r="A1122">
        <v>1121</v>
      </c>
      <c r="B1122" t="s">
        <v>57</v>
      </c>
      <c r="C1122" s="70">
        <v>38909</v>
      </c>
      <c r="D1122" t="s">
        <v>168</v>
      </c>
      <c r="E1122">
        <v>112495</v>
      </c>
      <c r="F1122" t="s">
        <v>235</v>
      </c>
      <c r="G1122" t="s">
        <v>106</v>
      </c>
      <c r="H1122" t="s">
        <v>115</v>
      </c>
      <c r="I1122">
        <v>100002</v>
      </c>
      <c r="J1122" t="s">
        <v>129</v>
      </c>
      <c r="K1122" t="s">
        <v>161</v>
      </c>
      <c r="L1122" t="s">
        <v>270</v>
      </c>
    </row>
    <row r="1123" spans="1:12" x14ac:dyDescent="0.15">
      <c r="A1123">
        <v>1122</v>
      </c>
      <c r="B1123" t="s">
        <v>58</v>
      </c>
      <c r="C1123" s="70">
        <v>38576</v>
      </c>
      <c r="D1123" t="s">
        <v>168</v>
      </c>
      <c r="E1123">
        <v>14918</v>
      </c>
      <c r="F1123" t="s">
        <v>236</v>
      </c>
      <c r="G1123" t="s">
        <v>109</v>
      </c>
      <c r="H1123" t="s">
        <v>115</v>
      </c>
      <c r="I1123">
        <v>100003</v>
      </c>
      <c r="J1123" t="s">
        <v>130</v>
      </c>
      <c r="K1123" t="s">
        <v>161</v>
      </c>
      <c r="L1123" t="s">
        <v>268</v>
      </c>
    </row>
    <row r="1124" spans="1:12" x14ac:dyDescent="0.15">
      <c r="A1124">
        <v>1123</v>
      </c>
      <c r="B1124" t="s">
        <v>59</v>
      </c>
      <c r="C1124" s="70">
        <v>38243</v>
      </c>
      <c r="D1124" t="s">
        <v>168</v>
      </c>
      <c r="E1124">
        <v>180975</v>
      </c>
      <c r="F1124" t="s">
        <v>237</v>
      </c>
      <c r="G1124" t="s">
        <v>107</v>
      </c>
      <c r="H1124" t="s">
        <v>115</v>
      </c>
      <c r="I1124">
        <v>500000</v>
      </c>
      <c r="J1124" t="s">
        <v>131</v>
      </c>
      <c r="K1124" t="s">
        <v>161</v>
      </c>
      <c r="L1124" t="s">
        <v>270</v>
      </c>
    </row>
    <row r="1125" spans="1:12" x14ac:dyDescent="0.15">
      <c r="A1125">
        <v>1124</v>
      </c>
      <c r="B1125" t="s">
        <v>60</v>
      </c>
      <c r="C1125" s="70">
        <v>38676</v>
      </c>
      <c r="D1125" t="s">
        <v>168</v>
      </c>
      <c r="E1125">
        <v>352845</v>
      </c>
      <c r="F1125" t="s">
        <v>238</v>
      </c>
      <c r="G1125" t="s">
        <v>110</v>
      </c>
      <c r="H1125" t="s">
        <v>115</v>
      </c>
      <c r="I1125">
        <v>500000</v>
      </c>
      <c r="J1125" t="s">
        <v>132</v>
      </c>
      <c r="K1125" t="s">
        <v>161</v>
      </c>
      <c r="L1125" t="s">
        <v>268</v>
      </c>
    </row>
    <row r="1126" spans="1:12" x14ac:dyDescent="0.15">
      <c r="A1126">
        <v>1125</v>
      </c>
      <c r="B1126" t="s">
        <v>61</v>
      </c>
      <c r="C1126" s="70">
        <v>39042</v>
      </c>
      <c r="D1126" t="s">
        <v>168</v>
      </c>
      <c r="E1126">
        <v>370828</v>
      </c>
      <c r="F1126" t="s">
        <v>239</v>
      </c>
      <c r="G1126" t="s">
        <v>111</v>
      </c>
      <c r="H1126" t="s">
        <v>115</v>
      </c>
      <c r="I1126">
        <v>500000</v>
      </c>
      <c r="J1126" t="s">
        <v>133</v>
      </c>
      <c r="K1126" t="s">
        <v>161</v>
      </c>
      <c r="L1126" t="s">
        <v>270</v>
      </c>
    </row>
    <row r="1127" spans="1:12" x14ac:dyDescent="0.15">
      <c r="A1127">
        <v>1126</v>
      </c>
      <c r="B1127" t="s">
        <v>62</v>
      </c>
      <c r="C1127" s="70">
        <v>38678</v>
      </c>
      <c r="D1127" t="s">
        <v>168</v>
      </c>
      <c r="E1127">
        <v>96195</v>
      </c>
      <c r="F1127" t="s">
        <v>238</v>
      </c>
      <c r="G1127" t="s">
        <v>112</v>
      </c>
      <c r="H1127" t="s">
        <v>114</v>
      </c>
      <c r="I1127">
        <v>100001</v>
      </c>
      <c r="J1127" t="s">
        <v>134</v>
      </c>
      <c r="K1127" t="s">
        <v>161</v>
      </c>
      <c r="L1127" t="s">
        <v>268</v>
      </c>
    </row>
    <row r="1128" spans="1:12" x14ac:dyDescent="0.15">
      <c r="A1128">
        <v>1127</v>
      </c>
      <c r="B1128" t="s">
        <v>63</v>
      </c>
      <c r="C1128" s="70">
        <v>38314</v>
      </c>
      <c r="D1128" t="s">
        <v>168</v>
      </c>
      <c r="E1128">
        <v>322579</v>
      </c>
      <c r="F1128" t="s">
        <v>240</v>
      </c>
      <c r="G1128" t="s">
        <v>163</v>
      </c>
      <c r="H1128" t="s">
        <v>114</v>
      </c>
      <c r="I1128">
        <v>100002</v>
      </c>
      <c r="J1128" t="s">
        <v>135</v>
      </c>
      <c r="K1128" t="s">
        <v>161</v>
      </c>
      <c r="L1128" t="s">
        <v>221</v>
      </c>
    </row>
    <row r="1129" spans="1:12" x14ac:dyDescent="0.15">
      <c r="A1129">
        <v>1128</v>
      </c>
      <c r="B1129" t="s">
        <v>64</v>
      </c>
      <c r="C1129" s="70">
        <v>38496</v>
      </c>
      <c r="D1129" t="s">
        <v>168</v>
      </c>
      <c r="E1129">
        <v>156646</v>
      </c>
      <c r="F1129" t="s">
        <v>234</v>
      </c>
      <c r="G1129" t="s">
        <v>106</v>
      </c>
      <c r="H1129" t="s">
        <v>114</v>
      </c>
      <c r="I1129">
        <v>100003</v>
      </c>
      <c r="J1129" t="s">
        <v>136</v>
      </c>
      <c r="K1129" t="s">
        <v>161</v>
      </c>
      <c r="L1129" t="s">
        <v>221</v>
      </c>
    </row>
    <row r="1130" spans="1:12" x14ac:dyDescent="0.15">
      <c r="A1130">
        <v>1129</v>
      </c>
      <c r="B1130" t="s">
        <v>65</v>
      </c>
      <c r="C1130" s="70">
        <v>38497</v>
      </c>
      <c r="D1130" t="s">
        <v>168</v>
      </c>
      <c r="E1130">
        <v>458873</v>
      </c>
      <c r="F1130" t="s">
        <v>234</v>
      </c>
      <c r="G1130" t="s">
        <v>163</v>
      </c>
      <c r="H1130" t="s">
        <v>113</v>
      </c>
      <c r="I1130">
        <v>500000</v>
      </c>
      <c r="J1130" t="s">
        <v>137</v>
      </c>
      <c r="K1130" t="s">
        <v>159</v>
      </c>
      <c r="L1130" t="s">
        <v>270</v>
      </c>
    </row>
    <row r="1131" spans="1:12" x14ac:dyDescent="0.15">
      <c r="A1131">
        <v>1130</v>
      </c>
      <c r="B1131" t="s">
        <v>66</v>
      </c>
      <c r="C1131" s="70">
        <v>38498</v>
      </c>
      <c r="D1131" t="s">
        <v>180</v>
      </c>
      <c r="E1131">
        <v>460279</v>
      </c>
      <c r="F1131" t="s">
        <v>234</v>
      </c>
      <c r="G1131" t="s">
        <v>107</v>
      </c>
      <c r="H1131" t="s">
        <v>113</v>
      </c>
      <c r="I1131">
        <v>500000</v>
      </c>
      <c r="J1131" t="s">
        <v>138</v>
      </c>
      <c r="K1131" t="s">
        <v>160</v>
      </c>
      <c r="L1131" t="s">
        <v>269</v>
      </c>
    </row>
    <row r="1132" spans="1:12" x14ac:dyDescent="0.15">
      <c r="A1132">
        <v>1131</v>
      </c>
      <c r="B1132" t="s">
        <v>65</v>
      </c>
      <c r="C1132" s="70">
        <v>38499</v>
      </c>
      <c r="D1132" t="s">
        <v>181</v>
      </c>
      <c r="E1132">
        <v>372150</v>
      </c>
      <c r="F1132" t="s">
        <v>234</v>
      </c>
      <c r="G1132" t="s">
        <v>163</v>
      </c>
      <c r="H1132" t="s">
        <v>113</v>
      </c>
      <c r="I1132">
        <v>500000</v>
      </c>
      <c r="J1132" t="s">
        <v>137</v>
      </c>
      <c r="K1132" t="s">
        <v>159</v>
      </c>
      <c r="L1132" t="s">
        <v>270</v>
      </c>
    </row>
    <row r="1133" spans="1:12" x14ac:dyDescent="0.15">
      <c r="A1133">
        <v>1132</v>
      </c>
      <c r="B1133" t="s">
        <v>66</v>
      </c>
      <c r="C1133" s="70">
        <v>38500</v>
      </c>
      <c r="D1133" t="s">
        <v>167</v>
      </c>
      <c r="E1133">
        <v>163119</v>
      </c>
      <c r="F1133" t="s">
        <v>234</v>
      </c>
      <c r="G1133" t="s">
        <v>107</v>
      </c>
      <c r="H1133" t="s">
        <v>113</v>
      </c>
      <c r="I1133">
        <v>500000</v>
      </c>
      <c r="J1133" t="s">
        <v>138</v>
      </c>
      <c r="K1133" t="s">
        <v>160</v>
      </c>
      <c r="L1133" t="s">
        <v>269</v>
      </c>
    </row>
    <row r="1134" spans="1:12" x14ac:dyDescent="0.15">
      <c r="A1134">
        <v>1133</v>
      </c>
      <c r="B1134" t="s">
        <v>67</v>
      </c>
      <c r="C1134" s="70">
        <v>38501</v>
      </c>
      <c r="D1134" t="s">
        <v>168</v>
      </c>
      <c r="E1134">
        <v>104608</v>
      </c>
      <c r="F1134" t="s">
        <v>234</v>
      </c>
      <c r="G1134" t="s">
        <v>108</v>
      </c>
      <c r="H1134" t="s">
        <v>113</v>
      </c>
      <c r="I1134">
        <v>500000</v>
      </c>
      <c r="J1134" t="s">
        <v>139</v>
      </c>
      <c r="K1134" t="s">
        <v>161</v>
      </c>
      <c r="L1134" t="s">
        <v>270</v>
      </c>
    </row>
    <row r="1135" spans="1:12" x14ac:dyDescent="0.15">
      <c r="A1135">
        <v>1134</v>
      </c>
      <c r="B1135" t="s">
        <v>41</v>
      </c>
      <c r="C1135" s="70">
        <v>38502</v>
      </c>
      <c r="D1135" t="s">
        <v>168</v>
      </c>
      <c r="E1135">
        <v>338875</v>
      </c>
      <c r="F1135" t="s">
        <v>234</v>
      </c>
      <c r="G1135" t="s">
        <v>108</v>
      </c>
      <c r="H1135" t="s">
        <v>115</v>
      </c>
      <c r="I1135">
        <v>100002</v>
      </c>
      <c r="J1135" t="s">
        <v>133</v>
      </c>
      <c r="K1135" t="s">
        <v>161</v>
      </c>
      <c r="L1135" t="s">
        <v>270</v>
      </c>
    </row>
    <row r="1136" spans="1:12" x14ac:dyDescent="0.15">
      <c r="A1136">
        <v>1135</v>
      </c>
      <c r="B1136" t="s">
        <v>42</v>
      </c>
      <c r="C1136" s="70">
        <v>38503</v>
      </c>
      <c r="D1136" t="s">
        <v>168</v>
      </c>
      <c r="E1136">
        <v>447552</v>
      </c>
      <c r="F1136" t="s">
        <v>234</v>
      </c>
      <c r="G1136" t="s">
        <v>106</v>
      </c>
      <c r="H1136" t="s">
        <v>115</v>
      </c>
      <c r="I1136">
        <v>100003</v>
      </c>
      <c r="J1136" t="s">
        <v>134</v>
      </c>
      <c r="K1136" t="s">
        <v>161</v>
      </c>
      <c r="L1136" t="s">
        <v>268</v>
      </c>
    </row>
    <row r="1137" spans="1:12" x14ac:dyDescent="0.15">
      <c r="A1137">
        <v>1136</v>
      </c>
      <c r="B1137" t="s">
        <v>43</v>
      </c>
      <c r="C1137" s="70">
        <v>38504</v>
      </c>
      <c r="D1137" t="s">
        <v>168</v>
      </c>
      <c r="E1137">
        <v>52764</v>
      </c>
      <c r="F1137" t="s">
        <v>241</v>
      </c>
      <c r="G1137" t="s">
        <v>111</v>
      </c>
      <c r="H1137" t="s">
        <v>115</v>
      </c>
      <c r="I1137">
        <v>500000</v>
      </c>
      <c r="J1137" t="s">
        <v>135</v>
      </c>
      <c r="K1137" t="s">
        <v>157</v>
      </c>
      <c r="L1137" t="s">
        <v>270</v>
      </c>
    </row>
    <row r="1138" spans="1:12" x14ac:dyDescent="0.15">
      <c r="A1138">
        <v>1137</v>
      </c>
      <c r="B1138" t="s">
        <v>44</v>
      </c>
      <c r="C1138" s="70">
        <v>38505</v>
      </c>
      <c r="D1138" t="s">
        <v>168</v>
      </c>
      <c r="E1138">
        <v>316470</v>
      </c>
      <c r="F1138" t="s">
        <v>241</v>
      </c>
      <c r="G1138" t="s">
        <v>112</v>
      </c>
      <c r="H1138" t="s">
        <v>115</v>
      </c>
      <c r="I1138">
        <v>500000</v>
      </c>
      <c r="J1138" t="s">
        <v>136</v>
      </c>
      <c r="K1138" t="s">
        <v>158</v>
      </c>
      <c r="L1138" t="s">
        <v>268</v>
      </c>
    </row>
    <row r="1139" spans="1:12" x14ac:dyDescent="0.15">
      <c r="A1139">
        <v>1138</v>
      </c>
      <c r="B1139" t="s">
        <v>45</v>
      </c>
      <c r="C1139" s="70">
        <v>38506</v>
      </c>
      <c r="D1139" t="s">
        <v>168</v>
      </c>
      <c r="E1139">
        <v>96336</v>
      </c>
      <c r="F1139" t="s">
        <v>241</v>
      </c>
      <c r="G1139" t="s">
        <v>163</v>
      </c>
      <c r="H1139" t="s">
        <v>115</v>
      </c>
      <c r="I1139">
        <v>500000</v>
      </c>
      <c r="J1139" t="s">
        <v>137</v>
      </c>
      <c r="K1139" t="s">
        <v>159</v>
      </c>
      <c r="L1139" t="s">
        <v>268</v>
      </c>
    </row>
    <row r="1140" spans="1:12" x14ac:dyDescent="0.15">
      <c r="A1140">
        <v>1139</v>
      </c>
      <c r="B1140" t="s">
        <v>46</v>
      </c>
      <c r="C1140" s="70">
        <v>38536</v>
      </c>
      <c r="D1140" t="s">
        <v>168</v>
      </c>
      <c r="E1140">
        <v>175554</v>
      </c>
      <c r="F1140" t="s">
        <v>242</v>
      </c>
      <c r="G1140" t="s">
        <v>107</v>
      </c>
      <c r="H1140" t="s">
        <v>115</v>
      </c>
      <c r="I1140">
        <v>500000</v>
      </c>
      <c r="J1140" t="s">
        <v>138</v>
      </c>
      <c r="K1140" t="s">
        <v>160</v>
      </c>
      <c r="L1140" t="s">
        <v>270</v>
      </c>
    </row>
    <row r="1141" spans="1:12" x14ac:dyDescent="0.15">
      <c r="A1141">
        <v>1140</v>
      </c>
      <c r="B1141" t="s">
        <v>47</v>
      </c>
      <c r="C1141" s="70">
        <v>38567</v>
      </c>
      <c r="D1141" t="s">
        <v>168</v>
      </c>
      <c r="E1141">
        <v>19622</v>
      </c>
      <c r="F1141" t="s">
        <v>236</v>
      </c>
      <c r="G1141" t="s">
        <v>108</v>
      </c>
      <c r="H1141" t="s">
        <v>113</v>
      </c>
      <c r="I1141">
        <v>500000</v>
      </c>
      <c r="J1141" t="s">
        <v>139</v>
      </c>
      <c r="K1141" t="s">
        <v>161</v>
      </c>
      <c r="L1141" t="s">
        <v>268</v>
      </c>
    </row>
    <row r="1142" spans="1:12" x14ac:dyDescent="0.15">
      <c r="A1142">
        <v>1141</v>
      </c>
      <c r="B1142" t="s">
        <v>48</v>
      </c>
      <c r="C1142" s="70">
        <v>38598</v>
      </c>
      <c r="D1142" t="s">
        <v>168</v>
      </c>
      <c r="E1142">
        <v>68333</v>
      </c>
      <c r="F1142" t="s">
        <v>243</v>
      </c>
      <c r="G1142" t="s">
        <v>106</v>
      </c>
      <c r="H1142" t="s">
        <v>113</v>
      </c>
      <c r="I1142">
        <v>500000</v>
      </c>
      <c r="J1142" t="s">
        <v>140</v>
      </c>
      <c r="K1142" t="s">
        <v>157</v>
      </c>
      <c r="L1142" t="s">
        <v>268</v>
      </c>
    </row>
    <row r="1143" spans="1:12" x14ac:dyDescent="0.15">
      <c r="A1143">
        <v>1142</v>
      </c>
      <c r="B1143" t="s">
        <v>49</v>
      </c>
      <c r="C1143" s="70">
        <v>38628</v>
      </c>
      <c r="D1143" t="s">
        <v>168</v>
      </c>
      <c r="E1143">
        <v>416920</v>
      </c>
      <c r="F1143" t="s">
        <v>244</v>
      </c>
      <c r="G1143" t="s">
        <v>109</v>
      </c>
      <c r="H1143" t="s">
        <v>113</v>
      </c>
      <c r="I1143">
        <v>500000</v>
      </c>
      <c r="J1143" t="s">
        <v>121</v>
      </c>
      <c r="K1143" t="s">
        <v>158</v>
      </c>
      <c r="L1143" t="s">
        <v>270</v>
      </c>
    </row>
    <row r="1144" spans="1:12" x14ac:dyDescent="0.15">
      <c r="A1144">
        <v>1143</v>
      </c>
      <c r="B1144" t="s">
        <v>50</v>
      </c>
      <c r="C1144" s="70">
        <v>38659</v>
      </c>
      <c r="D1144" t="s">
        <v>168</v>
      </c>
      <c r="E1144">
        <v>343668</v>
      </c>
      <c r="F1144" t="s">
        <v>238</v>
      </c>
      <c r="G1144" t="s">
        <v>107</v>
      </c>
      <c r="H1144" t="s">
        <v>113</v>
      </c>
      <c r="I1144">
        <v>500000</v>
      </c>
      <c r="J1144" t="s">
        <v>122</v>
      </c>
      <c r="K1144" t="s">
        <v>159</v>
      </c>
      <c r="L1144" t="s">
        <v>270</v>
      </c>
    </row>
    <row r="1145" spans="1:12" x14ac:dyDescent="0.15">
      <c r="A1145">
        <v>1144</v>
      </c>
      <c r="B1145" t="s">
        <v>51</v>
      </c>
      <c r="C1145" s="70">
        <v>38689</v>
      </c>
      <c r="D1145" t="s">
        <v>168</v>
      </c>
      <c r="E1145">
        <v>147253</v>
      </c>
      <c r="F1145" t="s">
        <v>245</v>
      </c>
      <c r="G1145" t="s">
        <v>110</v>
      </c>
      <c r="H1145" t="s">
        <v>114</v>
      </c>
      <c r="I1145">
        <v>100000</v>
      </c>
      <c r="J1145" t="s">
        <v>123</v>
      </c>
      <c r="K1145" t="s">
        <v>160</v>
      </c>
      <c r="L1145" t="s">
        <v>268</v>
      </c>
    </row>
    <row r="1146" spans="1:12" x14ac:dyDescent="0.15">
      <c r="A1146">
        <v>1145</v>
      </c>
      <c r="B1146" t="s">
        <v>52</v>
      </c>
      <c r="C1146" s="70">
        <v>38720</v>
      </c>
      <c r="D1146" t="s">
        <v>168</v>
      </c>
      <c r="E1146">
        <v>89310</v>
      </c>
      <c r="F1146" t="s">
        <v>246</v>
      </c>
      <c r="G1146" t="s">
        <v>111</v>
      </c>
      <c r="H1146" t="s">
        <v>115</v>
      </c>
      <c r="I1146">
        <v>10000</v>
      </c>
      <c r="J1146" t="s">
        <v>124</v>
      </c>
      <c r="K1146" t="s">
        <v>161</v>
      </c>
      <c r="L1146" t="s">
        <v>268</v>
      </c>
    </row>
    <row r="1147" spans="1:12" x14ac:dyDescent="0.15">
      <c r="A1147">
        <v>1146</v>
      </c>
      <c r="B1147" t="s">
        <v>53</v>
      </c>
      <c r="C1147" s="70">
        <v>38751</v>
      </c>
      <c r="D1147" t="s">
        <v>174</v>
      </c>
      <c r="E1147">
        <v>460754</v>
      </c>
      <c r="F1147" t="s">
        <v>226</v>
      </c>
      <c r="G1147" t="s">
        <v>112</v>
      </c>
      <c r="H1147" t="s">
        <v>115</v>
      </c>
      <c r="I1147">
        <v>10001</v>
      </c>
      <c r="J1147" t="s">
        <v>125</v>
      </c>
      <c r="K1147" t="s">
        <v>157</v>
      </c>
      <c r="L1147" t="s">
        <v>270</v>
      </c>
    </row>
    <row r="1148" spans="1:12" x14ac:dyDescent="0.15">
      <c r="A1148">
        <v>1147</v>
      </c>
      <c r="B1148" t="s">
        <v>54</v>
      </c>
      <c r="C1148" s="70">
        <v>38779</v>
      </c>
      <c r="D1148" t="s">
        <v>175</v>
      </c>
      <c r="E1148">
        <v>295907</v>
      </c>
      <c r="F1148" t="s">
        <v>227</v>
      </c>
      <c r="G1148" t="s">
        <v>163</v>
      </c>
      <c r="H1148" t="s">
        <v>115</v>
      </c>
      <c r="I1148">
        <v>10002</v>
      </c>
      <c r="J1148" t="s">
        <v>126</v>
      </c>
      <c r="K1148" t="s">
        <v>158</v>
      </c>
      <c r="L1148" t="s">
        <v>270</v>
      </c>
    </row>
    <row r="1149" spans="1:12" x14ac:dyDescent="0.15">
      <c r="A1149">
        <v>1148</v>
      </c>
      <c r="B1149" t="s">
        <v>55</v>
      </c>
      <c r="C1149" s="70">
        <v>38810</v>
      </c>
      <c r="D1149" t="s">
        <v>176</v>
      </c>
      <c r="E1149">
        <v>258158</v>
      </c>
      <c r="F1149" t="s">
        <v>230</v>
      </c>
      <c r="G1149" t="s">
        <v>107</v>
      </c>
      <c r="H1149" t="s">
        <v>115</v>
      </c>
      <c r="I1149">
        <v>100000</v>
      </c>
      <c r="J1149" t="s">
        <v>127</v>
      </c>
      <c r="K1149" t="s">
        <v>159</v>
      </c>
      <c r="L1149" t="s">
        <v>270</v>
      </c>
    </row>
    <row r="1150" spans="1:12" x14ac:dyDescent="0.15">
      <c r="A1150">
        <v>1149</v>
      </c>
      <c r="B1150" t="s">
        <v>56</v>
      </c>
      <c r="C1150" s="70">
        <v>38840</v>
      </c>
      <c r="D1150" t="s">
        <v>177</v>
      </c>
      <c r="E1150">
        <v>276238</v>
      </c>
      <c r="F1150" t="s">
        <v>233</v>
      </c>
      <c r="G1150" t="s">
        <v>108</v>
      </c>
      <c r="H1150" t="s">
        <v>115</v>
      </c>
      <c r="I1150">
        <v>100001</v>
      </c>
      <c r="J1150" t="s">
        <v>128</v>
      </c>
      <c r="K1150" t="s">
        <v>160</v>
      </c>
      <c r="L1150" t="s">
        <v>268</v>
      </c>
    </row>
    <row r="1151" spans="1:12" x14ac:dyDescent="0.15">
      <c r="A1151">
        <v>1150</v>
      </c>
      <c r="B1151" t="s">
        <v>57</v>
      </c>
      <c r="C1151" s="70">
        <v>38871</v>
      </c>
      <c r="D1151" t="s">
        <v>178</v>
      </c>
      <c r="E1151">
        <v>67818</v>
      </c>
      <c r="F1151" t="s">
        <v>247</v>
      </c>
      <c r="G1151" t="s">
        <v>106</v>
      </c>
      <c r="H1151" t="s">
        <v>115</v>
      </c>
      <c r="I1151">
        <v>100002</v>
      </c>
      <c r="J1151" t="s">
        <v>129</v>
      </c>
      <c r="K1151" t="s">
        <v>161</v>
      </c>
      <c r="L1151" t="s">
        <v>270</v>
      </c>
    </row>
    <row r="1152" spans="1:12" x14ac:dyDescent="0.15">
      <c r="A1152">
        <v>1151</v>
      </c>
      <c r="B1152" t="s">
        <v>58</v>
      </c>
      <c r="C1152" s="70">
        <v>38901</v>
      </c>
      <c r="D1152" t="s">
        <v>179</v>
      </c>
      <c r="E1152">
        <v>783</v>
      </c>
      <c r="F1152" t="s">
        <v>235</v>
      </c>
      <c r="G1152" t="s">
        <v>109</v>
      </c>
      <c r="H1152" t="s">
        <v>115</v>
      </c>
      <c r="I1152">
        <v>100003</v>
      </c>
      <c r="J1152" t="s">
        <v>130</v>
      </c>
      <c r="K1152" t="s">
        <v>161</v>
      </c>
      <c r="L1152" t="s">
        <v>268</v>
      </c>
    </row>
    <row r="1153" spans="1:12" x14ac:dyDescent="0.15">
      <c r="A1153">
        <v>1152</v>
      </c>
      <c r="B1153" t="s">
        <v>59</v>
      </c>
      <c r="C1153" s="70">
        <v>38932</v>
      </c>
      <c r="D1153" t="s">
        <v>180</v>
      </c>
      <c r="E1153">
        <v>259128</v>
      </c>
      <c r="F1153" t="s">
        <v>248</v>
      </c>
      <c r="G1153" t="s">
        <v>107</v>
      </c>
      <c r="H1153" t="s">
        <v>115</v>
      </c>
      <c r="I1153">
        <v>500000</v>
      </c>
      <c r="J1153" t="s">
        <v>131</v>
      </c>
      <c r="K1153" t="s">
        <v>161</v>
      </c>
      <c r="L1153" t="s">
        <v>270</v>
      </c>
    </row>
    <row r="1154" spans="1:12" x14ac:dyDescent="0.15">
      <c r="A1154">
        <v>1153</v>
      </c>
      <c r="B1154" t="s">
        <v>60</v>
      </c>
      <c r="C1154" s="70">
        <v>38963</v>
      </c>
      <c r="D1154" t="s">
        <v>181</v>
      </c>
      <c r="E1154">
        <v>116737</v>
      </c>
      <c r="F1154" t="s">
        <v>249</v>
      </c>
      <c r="G1154" t="s">
        <v>110</v>
      </c>
      <c r="H1154" t="s">
        <v>115</v>
      </c>
      <c r="I1154">
        <v>500000</v>
      </c>
      <c r="J1154" t="s">
        <v>132</v>
      </c>
      <c r="K1154" t="s">
        <v>161</v>
      </c>
      <c r="L1154" t="s">
        <v>268</v>
      </c>
    </row>
    <row r="1155" spans="1:12" x14ac:dyDescent="0.15">
      <c r="A1155">
        <v>1154</v>
      </c>
      <c r="B1155" t="s">
        <v>61</v>
      </c>
      <c r="C1155" s="70">
        <v>38993</v>
      </c>
      <c r="D1155" t="s">
        <v>167</v>
      </c>
      <c r="E1155">
        <v>330680</v>
      </c>
      <c r="F1155" t="s">
        <v>250</v>
      </c>
      <c r="G1155" t="s">
        <v>111</v>
      </c>
      <c r="H1155" t="s">
        <v>115</v>
      </c>
      <c r="I1155">
        <v>500000</v>
      </c>
      <c r="J1155" t="s">
        <v>133</v>
      </c>
      <c r="K1155" t="s">
        <v>161</v>
      </c>
      <c r="L1155" t="s">
        <v>270</v>
      </c>
    </row>
    <row r="1156" spans="1:12" x14ac:dyDescent="0.15">
      <c r="A1156">
        <v>1155</v>
      </c>
      <c r="B1156" t="s">
        <v>62</v>
      </c>
      <c r="C1156" s="70">
        <v>39024</v>
      </c>
      <c r="D1156" t="s">
        <v>168</v>
      </c>
      <c r="E1156">
        <v>82323</v>
      </c>
      <c r="F1156" t="s">
        <v>239</v>
      </c>
      <c r="G1156" t="s">
        <v>112</v>
      </c>
      <c r="H1156" t="s">
        <v>114</v>
      </c>
      <c r="I1156">
        <v>100001</v>
      </c>
      <c r="J1156" t="s">
        <v>134</v>
      </c>
      <c r="K1156" t="s">
        <v>161</v>
      </c>
      <c r="L1156" t="s">
        <v>268</v>
      </c>
    </row>
    <row r="1157" spans="1:12" x14ac:dyDescent="0.15">
      <c r="A1157">
        <v>1156</v>
      </c>
      <c r="B1157" t="s">
        <v>63</v>
      </c>
      <c r="C1157" s="70">
        <v>39054</v>
      </c>
      <c r="D1157" t="s">
        <v>169</v>
      </c>
      <c r="E1157">
        <v>460402</v>
      </c>
      <c r="F1157" t="s">
        <v>251</v>
      </c>
      <c r="G1157" t="s">
        <v>163</v>
      </c>
      <c r="H1157" t="s">
        <v>114</v>
      </c>
      <c r="I1157">
        <v>100002</v>
      </c>
      <c r="J1157" t="s">
        <v>135</v>
      </c>
      <c r="K1157" t="s">
        <v>161</v>
      </c>
      <c r="L1157" t="s">
        <v>221</v>
      </c>
    </row>
    <row r="1158" spans="1:12" x14ac:dyDescent="0.15">
      <c r="A1158">
        <v>1157</v>
      </c>
      <c r="B1158" t="s">
        <v>64</v>
      </c>
      <c r="C1158" s="70">
        <v>37998</v>
      </c>
      <c r="D1158" t="s">
        <v>170</v>
      </c>
      <c r="E1158">
        <v>465292</v>
      </c>
      <c r="F1158" t="s">
        <v>222</v>
      </c>
      <c r="G1158" t="s">
        <v>106</v>
      </c>
      <c r="H1158" t="s">
        <v>114</v>
      </c>
      <c r="I1158">
        <v>100003</v>
      </c>
      <c r="J1158" t="s">
        <v>136</v>
      </c>
      <c r="K1158" t="s">
        <v>161</v>
      </c>
      <c r="L1158" t="s">
        <v>221</v>
      </c>
    </row>
    <row r="1159" spans="1:12" x14ac:dyDescent="0.15">
      <c r="A1159">
        <v>1158</v>
      </c>
      <c r="B1159" t="s">
        <v>65</v>
      </c>
      <c r="C1159" s="70">
        <v>37989</v>
      </c>
      <c r="D1159" t="s">
        <v>171</v>
      </c>
      <c r="E1159">
        <v>231510</v>
      </c>
      <c r="F1159" t="s">
        <v>222</v>
      </c>
      <c r="G1159" t="s">
        <v>163</v>
      </c>
      <c r="H1159" t="s">
        <v>113</v>
      </c>
      <c r="I1159">
        <v>500000</v>
      </c>
      <c r="J1159" t="s">
        <v>137</v>
      </c>
      <c r="K1159" t="s">
        <v>159</v>
      </c>
      <c r="L1159" t="s">
        <v>270</v>
      </c>
    </row>
    <row r="1160" spans="1:12" x14ac:dyDescent="0.15">
      <c r="A1160">
        <v>1159</v>
      </c>
      <c r="B1160" t="s">
        <v>66</v>
      </c>
      <c r="C1160" s="70">
        <v>38001</v>
      </c>
      <c r="D1160" t="s">
        <v>171</v>
      </c>
      <c r="E1160">
        <v>189169</v>
      </c>
      <c r="F1160" t="s">
        <v>222</v>
      </c>
      <c r="G1160" t="s">
        <v>107</v>
      </c>
      <c r="H1160" t="s">
        <v>113</v>
      </c>
      <c r="I1160">
        <v>500000</v>
      </c>
      <c r="J1160" t="s">
        <v>138</v>
      </c>
      <c r="K1160" t="s">
        <v>160</v>
      </c>
      <c r="L1160" t="s">
        <v>269</v>
      </c>
    </row>
    <row r="1161" spans="1:12" x14ac:dyDescent="0.15">
      <c r="A1161">
        <v>1160</v>
      </c>
      <c r="B1161" t="s">
        <v>65</v>
      </c>
      <c r="C1161" s="70">
        <v>38011</v>
      </c>
      <c r="D1161" t="s">
        <v>171</v>
      </c>
      <c r="E1161">
        <v>394881</v>
      </c>
      <c r="F1161" t="s">
        <v>222</v>
      </c>
      <c r="G1161" t="s">
        <v>163</v>
      </c>
      <c r="H1161" t="s">
        <v>113</v>
      </c>
      <c r="I1161">
        <v>500000</v>
      </c>
      <c r="J1161" t="s">
        <v>137</v>
      </c>
      <c r="K1161" t="s">
        <v>159</v>
      </c>
      <c r="L1161" t="s">
        <v>270</v>
      </c>
    </row>
    <row r="1162" spans="1:12" x14ac:dyDescent="0.15">
      <c r="A1162">
        <v>1161</v>
      </c>
      <c r="B1162" t="s">
        <v>66</v>
      </c>
      <c r="C1162" s="70">
        <v>38369</v>
      </c>
      <c r="D1162" t="s">
        <v>171</v>
      </c>
      <c r="E1162">
        <v>15467</v>
      </c>
      <c r="F1162" t="s">
        <v>223</v>
      </c>
      <c r="G1162" t="s">
        <v>107</v>
      </c>
      <c r="H1162" t="s">
        <v>113</v>
      </c>
      <c r="I1162">
        <v>500000</v>
      </c>
      <c r="J1162" t="s">
        <v>138</v>
      </c>
      <c r="K1162" t="s">
        <v>160</v>
      </c>
      <c r="L1162" t="s">
        <v>269</v>
      </c>
    </row>
    <row r="1163" spans="1:12" x14ac:dyDescent="0.15">
      <c r="A1163">
        <v>1162</v>
      </c>
      <c r="B1163" t="s">
        <v>67</v>
      </c>
      <c r="C1163" s="70">
        <v>38406</v>
      </c>
      <c r="D1163" t="s">
        <v>176</v>
      </c>
      <c r="E1163">
        <v>97426</v>
      </c>
      <c r="F1163" t="s">
        <v>224</v>
      </c>
      <c r="G1163" t="s">
        <v>108</v>
      </c>
      <c r="H1163" t="s">
        <v>113</v>
      </c>
      <c r="I1163">
        <v>500000</v>
      </c>
      <c r="J1163" t="s">
        <v>139</v>
      </c>
      <c r="K1163" t="s">
        <v>161</v>
      </c>
      <c r="L1163" t="s">
        <v>270</v>
      </c>
    </row>
    <row r="1164" spans="1:12" x14ac:dyDescent="0.15">
      <c r="A1164">
        <v>1163</v>
      </c>
      <c r="B1164" t="s">
        <v>41</v>
      </c>
      <c r="C1164" s="70">
        <v>38384</v>
      </c>
      <c r="D1164" t="s">
        <v>177</v>
      </c>
      <c r="E1164">
        <v>176924</v>
      </c>
      <c r="F1164" t="s">
        <v>224</v>
      </c>
      <c r="G1164" t="s">
        <v>108</v>
      </c>
      <c r="H1164" t="s">
        <v>115</v>
      </c>
      <c r="I1164">
        <v>100002</v>
      </c>
      <c r="J1164" t="s">
        <v>133</v>
      </c>
      <c r="K1164" t="s">
        <v>161</v>
      </c>
      <c r="L1164" t="s">
        <v>270</v>
      </c>
    </row>
    <row r="1165" spans="1:12" x14ac:dyDescent="0.15">
      <c r="A1165">
        <v>1164</v>
      </c>
      <c r="B1165" t="s">
        <v>42</v>
      </c>
      <c r="C1165" s="70">
        <v>38022</v>
      </c>
      <c r="D1165" t="s">
        <v>178</v>
      </c>
      <c r="E1165">
        <v>312982</v>
      </c>
      <c r="F1165" t="s">
        <v>225</v>
      </c>
      <c r="G1165" t="s">
        <v>106</v>
      </c>
      <c r="H1165" t="s">
        <v>115</v>
      </c>
      <c r="I1165">
        <v>100003</v>
      </c>
      <c r="J1165" t="s">
        <v>134</v>
      </c>
      <c r="K1165" t="s">
        <v>161</v>
      </c>
      <c r="L1165" t="s">
        <v>268</v>
      </c>
    </row>
    <row r="1166" spans="1:12" x14ac:dyDescent="0.15">
      <c r="A1166">
        <v>1165</v>
      </c>
      <c r="B1166" t="s">
        <v>43</v>
      </c>
      <c r="C1166" s="70">
        <v>38411</v>
      </c>
      <c r="D1166" t="s">
        <v>179</v>
      </c>
      <c r="E1166">
        <v>252621</v>
      </c>
      <c r="F1166" t="s">
        <v>224</v>
      </c>
      <c r="G1166" t="s">
        <v>111</v>
      </c>
      <c r="H1166" t="s">
        <v>115</v>
      </c>
      <c r="I1166">
        <v>500000</v>
      </c>
      <c r="J1166" t="s">
        <v>135</v>
      </c>
      <c r="K1166" t="s">
        <v>157</v>
      </c>
      <c r="L1166" t="s">
        <v>270</v>
      </c>
    </row>
    <row r="1167" spans="1:12" x14ac:dyDescent="0.15">
      <c r="A1167">
        <v>1166</v>
      </c>
      <c r="B1167" t="s">
        <v>44</v>
      </c>
      <c r="C1167" s="70">
        <v>38399</v>
      </c>
      <c r="D1167" t="s">
        <v>180</v>
      </c>
      <c r="E1167">
        <v>151237</v>
      </c>
      <c r="F1167" t="s">
        <v>224</v>
      </c>
      <c r="G1167" t="s">
        <v>112</v>
      </c>
      <c r="H1167" t="s">
        <v>115</v>
      </c>
      <c r="I1167">
        <v>500000</v>
      </c>
      <c r="J1167" t="s">
        <v>136</v>
      </c>
      <c r="K1167" t="s">
        <v>158</v>
      </c>
      <c r="L1167" t="s">
        <v>268</v>
      </c>
    </row>
    <row r="1168" spans="1:12" x14ac:dyDescent="0.15">
      <c r="A1168">
        <v>1167</v>
      </c>
      <c r="B1168" t="s">
        <v>45</v>
      </c>
      <c r="C1168" s="70">
        <v>38406</v>
      </c>
      <c r="D1168" t="s">
        <v>181</v>
      </c>
      <c r="E1168">
        <v>49085</v>
      </c>
      <c r="F1168" t="s">
        <v>224</v>
      </c>
      <c r="G1168" t="s">
        <v>163</v>
      </c>
      <c r="H1168" t="s">
        <v>115</v>
      </c>
      <c r="I1168">
        <v>500000</v>
      </c>
      <c r="J1168" t="s">
        <v>137</v>
      </c>
      <c r="K1168" t="s">
        <v>159</v>
      </c>
      <c r="L1168" t="s">
        <v>268</v>
      </c>
    </row>
    <row r="1169" spans="1:12" x14ac:dyDescent="0.15">
      <c r="A1169">
        <v>1168</v>
      </c>
      <c r="B1169" t="s">
        <v>46</v>
      </c>
      <c r="C1169" s="70">
        <v>38386</v>
      </c>
      <c r="D1169" t="s">
        <v>167</v>
      </c>
      <c r="E1169">
        <v>273457</v>
      </c>
      <c r="F1169" t="s">
        <v>224</v>
      </c>
      <c r="G1169" t="s">
        <v>107</v>
      </c>
      <c r="H1169" t="s">
        <v>115</v>
      </c>
      <c r="I1169">
        <v>500000</v>
      </c>
      <c r="J1169" t="s">
        <v>138</v>
      </c>
      <c r="K1169" t="s">
        <v>160</v>
      </c>
      <c r="L1169" t="s">
        <v>270</v>
      </c>
    </row>
    <row r="1170" spans="1:12" x14ac:dyDescent="0.15">
      <c r="A1170">
        <v>1169</v>
      </c>
      <c r="B1170" t="s">
        <v>47</v>
      </c>
      <c r="C1170" s="70">
        <v>38752</v>
      </c>
      <c r="D1170" t="s">
        <v>168</v>
      </c>
      <c r="E1170">
        <v>368519</v>
      </c>
      <c r="F1170" t="s">
        <v>226</v>
      </c>
      <c r="G1170" t="s">
        <v>108</v>
      </c>
      <c r="H1170" t="s">
        <v>113</v>
      </c>
      <c r="I1170">
        <v>500000</v>
      </c>
      <c r="J1170" t="s">
        <v>139</v>
      </c>
      <c r="K1170" t="s">
        <v>161</v>
      </c>
      <c r="L1170" t="s">
        <v>268</v>
      </c>
    </row>
    <row r="1171" spans="1:12" x14ac:dyDescent="0.15">
      <c r="A1171">
        <v>1170</v>
      </c>
      <c r="B1171" t="s">
        <v>48</v>
      </c>
      <c r="C1171" s="70">
        <v>38801</v>
      </c>
      <c r="D1171" t="s">
        <v>169</v>
      </c>
      <c r="E1171">
        <v>29115</v>
      </c>
      <c r="F1171" t="s">
        <v>227</v>
      </c>
      <c r="G1171" t="s">
        <v>106</v>
      </c>
      <c r="H1171" t="s">
        <v>113</v>
      </c>
      <c r="I1171">
        <v>500000</v>
      </c>
      <c r="J1171" t="s">
        <v>140</v>
      </c>
      <c r="K1171" t="s">
        <v>157</v>
      </c>
      <c r="L1171" t="s">
        <v>268</v>
      </c>
    </row>
    <row r="1172" spans="1:12" x14ac:dyDescent="0.15">
      <c r="A1172">
        <v>1171</v>
      </c>
      <c r="B1172" t="s">
        <v>49</v>
      </c>
      <c r="C1172" s="70">
        <v>38807</v>
      </c>
      <c r="D1172" t="s">
        <v>170</v>
      </c>
      <c r="E1172">
        <v>237472</v>
      </c>
      <c r="F1172" t="s">
        <v>227</v>
      </c>
      <c r="G1172" t="s">
        <v>109</v>
      </c>
      <c r="H1172" t="s">
        <v>113</v>
      </c>
      <c r="I1172">
        <v>500000</v>
      </c>
      <c r="J1172" t="s">
        <v>121</v>
      </c>
      <c r="K1172" t="s">
        <v>158</v>
      </c>
      <c r="L1172" t="s">
        <v>270</v>
      </c>
    </row>
    <row r="1173" spans="1:12" x14ac:dyDescent="0.15">
      <c r="A1173">
        <v>1172</v>
      </c>
      <c r="B1173" t="s">
        <v>50</v>
      </c>
      <c r="C1173" s="70">
        <v>38799</v>
      </c>
      <c r="D1173" t="s">
        <v>171</v>
      </c>
      <c r="E1173">
        <v>367644</v>
      </c>
      <c r="F1173" t="s">
        <v>227</v>
      </c>
      <c r="G1173" t="s">
        <v>107</v>
      </c>
      <c r="H1173" t="s">
        <v>113</v>
      </c>
      <c r="I1173">
        <v>500000</v>
      </c>
      <c r="J1173" t="s">
        <v>122</v>
      </c>
      <c r="K1173" t="s">
        <v>159</v>
      </c>
      <c r="L1173" t="s">
        <v>270</v>
      </c>
    </row>
    <row r="1174" spans="1:12" x14ac:dyDescent="0.15">
      <c r="A1174">
        <v>1173</v>
      </c>
      <c r="B1174" t="s">
        <v>51</v>
      </c>
      <c r="C1174" s="70">
        <v>38800</v>
      </c>
      <c r="D1174" t="s">
        <v>172</v>
      </c>
      <c r="E1174">
        <v>243183</v>
      </c>
      <c r="F1174" t="s">
        <v>227</v>
      </c>
      <c r="G1174" t="s">
        <v>110</v>
      </c>
      <c r="H1174" t="s">
        <v>114</v>
      </c>
      <c r="I1174">
        <v>100000</v>
      </c>
      <c r="J1174" t="s">
        <v>123</v>
      </c>
      <c r="K1174" t="s">
        <v>160</v>
      </c>
      <c r="L1174" t="s">
        <v>268</v>
      </c>
    </row>
    <row r="1175" spans="1:12" x14ac:dyDescent="0.15">
      <c r="A1175">
        <v>1174</v>
      </c>
      <c r="B1175" t="s">
        <v>52</v>
      </c>
      <c r="C1175" s="70">
        <v>38801</v>
      </c>
      <c r="D1175" t="s">
        <v>173</v>
      </c>
      <c r="E1175">
        <v>122179</v>
      </c>
      <c r="F1175" t="s">
        <v>227</v>
      </c>
      <c r="G1175" t="s">
        <v>111</v>
      </c>
      <c r="H1175" t="s">
        <v>115</v>
      </c>
      <c r="I1175">
        <v>10000</v>
      </c>
      <c r="J1175" t="s">
        <v>124</v>
      </c>
      <c r="K1175" t="s">
        <v>161</v>
      </c>
      <c r="L1175" t="s">
        <v>268</v>
      </c>
    </row>
    <row r="1176" spans="1:12" x14ac:dyDescent="0.15">
      <c r="A1176">
        <v>1175</v>
      </c>
      <c r="B1176" t="s">
        <v>53</v>
      </c>
      <c r="C1176" s="70">
        <v>38802</v>
      </c>
      <c r="D1176" t="s">
        <v>174</v>
      </c>
      <c r="E1176">
        <v>489069</v>
      </c>
      <c r="F1176" t="s">
        <v>227</v>
      </c>
      <c r="G1176" t="s">
        <v>112</v>
      </c>
      <c r="H1176" t="s">
        <v>115</v>
      </c>
      <c r="I1176">
        <v>10001</v>
      </c>
      <c r="J1176" t="s">
        <v>125</v>
      </c>
      <c r="K1176" t="s">
        <v>157</v>
      </c>
      <c r="L1176" t="s">
        <v>270</v>
      </c>
    </row>
    <row r="1177" spans="1:12" x14ac:dyDescent="0.15">
      <c r="A1177">
        <v>1176</v>
      </c>
      <c r="B1177" t="s">
        <v>54</v>
      </c>
      <c r="C1177" s="70">
        <v>38803</v>
      </c>
      <c r="D1177" t="s">
        <v>175</v>
      </c>
      <c r="E1177">
        <v>55824</v>
      </c>
      <c r="F1177" t="s">
        <v>227</v>
      </c>
      <c r="G1177" t="s">
        <v>163</v>
      </c>
      <c r="H1177" t="s">
        <v>115</v>
      </c>
      <c r="I1177">
        <v>10002</v>
      </c>
      <c r="J1177" t="s">
        <v>126</v>
      </c>
      <c r="K1177" t="s">
        <v>158</v>
      </c>
      <c r="L1177" t="s">
        <v>270</v>
      </c>
    </row>
    <row r="1178" spans="1:12" x14ac:dyDescent="0.15">
      <c r="A1178">
        <v>1177</v>
      </c>
      <c r="B1178" t="s">
        <v>55</v>
      </c>
      <c r="C1178" s="70">
        <v>38804</v>
      </c>
      <c r="D1178" t="s">
        <v>176</v>
      </c>
      <c r="E1178">
        <v>150130</v>
      </c>
      <c r="F1178" t="s">
        <v>227</v>
      </c>
      <c r="G1178" t="s">
        <v>107</v>
      </c>
      <c r="H1178" t="s">
        <v>115</v>
      </c>
      <c r="I1178">
        <v>100000</v>
      </c>
      <c r="J1178" t="s">
        <v>127</v>
      </c>
      <c r="K1178" t="s">
        <v>159</v>
      </c>
      <c r="L1178" t="s">
        <v>270</v>
      </c>
    </row>
    <row r="1179" spans="1:12" x14ac:dyDescent="0.15">
      <c r="A1179">
        <v>1178</v>
      </c>
      <c r="B1179" t="s">
        <v>56</v>
      </c>
      <c r="C1179" s="70">
        <v>38805</v>
      </c>
      <c r="D1179" t="s">
        <v>177</v>
      </c>
      <c r="E1179">
        <v>23630</v>
      </c>
      <c r="F1179" t="s">
        <v>227</v>
      </c>
      <c r="G1179" t="s">
        <v>108</v>
      </c>
      <c r="H1179" t="s">
        <v>115</v>
      </c>
      <c r="I1179">
        <v>100001</v>
      </c>
      <c r="J1179" t="s">
        <v>128</v>
      </c>
      <c r="K1179" t="s">
        <v>160</v>
      </c>
      <c r="L1179" t="s">
        <v>268</v>
      </c>
    </row>
    <row r="1180" spans="1:12" x14ac:dyDescent="0.15">
      <c r="A1180">
        <v>1179</v>
      </c>
      <c r="B1180" t="s">
        <v>57</v>
      </c>
      <c r="C1180" s="70">
        <v>38806</v>
      </c>
      <c r="D1180" t="s">
        <v>178</v>
      </c>
      <c r="E1180">
        <v>491614</v>
      </c>
      <c r="F1180" t="s">
        <v>227</v>
      </c>
      <c r="G1180" t="s">
        <v>106</v>
      </c>
      <c r="H1180" t="s">
        <v>115</v>
      </c>
      <c r="I1180">
        <v>100002</v>
      </c>
      <c r="J1180" t="s">
        <v>129</v>
      </c>
      <c r="K1180" t="s">
        <v>161</v>
      </c>
      <c r="L1180" t="s">
        <v>270</v>
      </c>
    </row>
    <row r="1181" spans="1:12" x14ac:dyDescent="0.15">
      <c r="A1181">
        <v>1180</v>
      </c>
      <c r="B1181" t="s">
        <v>58</v>
      </c>
      <c r="C1181" s="70">
        <v>38807</v>
      </c>
      <c r="D1181" t="s">
        <v>179</v>
      </c>
      <c r="E1181">
        <v>183951</v>
      </c>
      <c r="F1181" t="s">
        <v>227</v>
      </c>
      <c r="G1181" t="s">
        <v>109</v>
      </c>
      <c r="H1181" t="s">
        <v>115</v>
      </c>
      <c r="I1181">
        <v>100003</v>
      </c>
      <c r="J1181" t="s">
        <v>130</v>
      </c>
      <c r="K1181" t="s">
        <v>161</v>
      </c>
      <c r="L1181" t="s">
        <v>268</v>
      </c>
    </row>
    <row r="1182" spans="1:12" x14ac:dyDescent="0.15">
      <c r="A1182">
        <v>1181</v>
      </c>
      <c r="B1182" t="s">
        <v>59</v>
      </c>
      <c r="C1182" s="70">
        <v>38808</v>
      </c>
      <c r="D1182" t="s">
        <v>180</v>
      </c>
      <c r="E1182">
        <v>54894</v>
      </c>
      <c r="F1182" t="s">
        <v>230</v>
      </c>
      <c r="G1182" t="s">
        <v>107</v>
      </c>
      <c r="H1182" t="s">
        <v>115</v>
      </c>
      <c r="I1182">
        <v>500000</v>
      </c>
      <c r="J1182" t="s">
        <v>131</v>
      </c>
      <c r="K1182" t="s">
        <v>161</v>
      </c>
      <c r="L1182" t="s">
        <v>270</v>
      </c>
    </row>
    <row r="1183" spans="1:12" x14ac:dyDescent="0.15">
      <c r="A1183">
        <v>1182</v>
      </c>
      <c r="B1183" t="s">
        <v>60</v>
      </c>
      <c r="C1183" s="70">
        <v>38809</v>
      </c>
      <c r="D1183" t="s">
        <v>181</v>
      </c>
      <c r="E1183">
        <v>187740</v>
      </c>
      <c r="F1183" t="s">
        <v>230</v>
      </c>
      <c r="G1183" t="s">
        <v>110</v>
      </c>
      <c r="H1183" t="s">
        <v>115</v>
      </c>
      <c r="I1183">
        <v>500000</v>
      </c>
      <c r="J1183" t="s">
        <v>132</v>
      </c>
      <c r="K1183" t="s">
        <v>161</v>
      </c>
      <c r="L1183" t="s">
        <v>268</v>
      </c>
    </row>
    <row r="1184" spans="1:12" x14ac:dyDescent="0.15">
      <c r="A1184">
        <v>1183</v>
      </c>
      <c r="B1184" t="s">
        <v>61</v>
      </c>
      <c r="C1184" s="70">
        <v>38810</v>
      </c>
      <c r="D1184" t="s">
        <v>167</v>
      </c>
      <c r="E1184">
        <v>472160</v>
      </c>
      <c r="F1184" t="s">
        <v>230</v>
      </c>
      <c r="G1184" t="s">
        <v>111</v>
      </c>
      <c r="H1184" t="s">
        <v>115</v>
      </c>
      <c r="I1184">
        <v>500000</v>
      </c>
      <c r="J1184" t="s">
        <v>133</v>
      </c>
      <c r="K1184" t="s">
        <v>161</v>
      </c>
      <c r="L1184" t="s">
        <v>270</v>
      </c>
    </row>
    <row r="1185" spans="1:12" x14ac:dyDescent="0.15">
      <c r="A1185">
        <v>1184</v>
      </c>
      <c r="B1185" t="s">
        <v>62</v>
      </c>
      <c r="C1185" s="70">
        <v>38811</v>
      </c>
      <c r="D1185" t="s">
        <v>168</v>
      </c>
      <c r="E1185">
        <v>183530</v>
      </c>
      <c r="F1185" t="s">
        <v>230</v>
      </c>
      <c r="G1185" t="s">
        <v>112</v>
      </c>
      <c r="H1185" t="s">
        <v>114</v>
      </c>
      <c r="I1185">
        <v>100001</v>
      </c>
      <c r="J1185" t="s">
        <v>134</v>
      </c>
      <c r="K1185" t="s">
        <v>161</v>
      </c>
      <c r="L1185" t="s">
        <v>268</v>
      </c>
    </row>
    <row r="1186" spans="1:12" x14ac:dyDescent="0.15">
      <c r="A1186">
        <v>1185</v>
      </c>
      <c r="B1186" t="s">
        <v>63</v>
      </c>
      <c r="C1186" s="70">
        <v>37998</v>
      </c>
      <c r="D1186" t="s">
        <v>169</v>
      </c>
      <c r="E1186">
        <v>368696</v>
      </c>
      <c r="F1186" t="s">
        <v>222</v>
      </c>
      <c r="G1186" t="s">
        <v>163</v>
      </c>
      <c r="H1186" t="s">
        <v>114</v>
      </c>
      <c r="I1186">
        <v>100002</v>
      </c>
      <c r="J1186" t="s">
        <v>135</v>
      </c>
      <c r="K1186" t="s">
        <v>161</v>
      </c>
      <c r="L1186" t="s">
        <v>221</v>
      </c>
    </row>
    <row r="1187" spans="1:12" x14ac:dyDescent="0.15">
      <c r="A1187">
        <v>1186</v>
      </c>
      <c r="B1187" t="s">
        <v>64</v>
      </c>
      <c r="C1187" s="70">
        <v>37989</v>
      </c>
      <c r="D1187" t="s">
        <v>170</v>
      </c>
      <c r="E1187">
        <v>297297</v>
      </c>
      <c r="F1187" t="s">
        <v>222</v>
      </c>
      <c r="G1187" t="s">
        <v>106</v>
      </c>
      <c r="H1187" t="s">
        <v>114</v>
      </c>
      <c r="I1187">
        <v>100003</v>
      </c>
      <c r="J1187" t="s">
        <v>136</v>
      </c>
      <c r="K1187" t="s">
        <v>161</v>
      </c>
      <c r="L1187" t="s">
        <v>221</v>
      </c>
    </row>
    <row r="1188" spans="1:12" x14ac:dyDescent="0.15">
      <c r="A1188">
        <v>1187</v>
      </c>
      <c r="B1188" t="s">
        <v>65</v>
      </c>
      <c r="C1188" s="70">
        <v>38001</v>
      </c>
      <c r="D1188" t="s">
        <v>171</v>
      </c>
      <c r="E1188">
        <v>13951</v>
      </c>
      <c r="F1188" t="s">
        <v>222</v>
      </c>
      <c r="G1188" t="s">
        <v>163</v>
      </c>
      <c r="H1188" t="s">
        <v>113</v>
      </c>
      <c r="I1188">
        <v>500000</v>
      </c>
      <c r="J1188" t="s">
        <v>137</v>
      </c>
      <c r="K1188" t="s">
        <v>159</v>
      </c>
      <c r="L1188" t="s">
        <v>270</v>
      </c>
    </row>
    <row r="1189" spans="1:12" x14ac:dyDescent="0.15">
      <c r="A1189">
        <v>1188</v>
      </c>
      <c r="B1189" t="s">
        <v>66</v>
      </c>
      <c r="C1189" s="70">
        <v>38011</v>
      </c>
      <c r="D1189" t="s">
        <v>171</v>
      </c>
      <c r="E1189">
        <v>97549</v>
      </c>
      <c r="F1189" t="s">
        <v>222</v>
      </c>
      <c r="G1189" t="s">
        <v>107</v>
      </c>
      <c r="H1189" t="s">
        <v>113</v>
      </c>
      <c r="I1189">
        <v>500000</v>
      </c>
      <c r="J1189" t="s">
        <v>138</v>
      </c>
      <c r="K1189" t="s">
        <v>160</v>
      </c>
      <c r="L1189" t="s">
        <v>269</v>
      </c>
    </row>
    <row r="1190" spans="1:12" x14ac:dyDescent="0.15">
      <c r="A1190">
        <v>1189</v>
      </c>
      <c r="B1190" t="s">
        <v>65</v>
      </c>
      <c r="C1190" s="70">
        <v>37998</v>
      </c>
      <c r="D1190" t="s">
        <v>171</v>
      </c>
      <c r="E1190">
        <v>55649</v>
      </c>
      <c r="F1190" t="s">
        <v>222</v>
      </c>
      <c r="G1190" t="s">
        <v>163</v>
      </c>
      <c r="H1190" t="s">
        <v>113</v>
      </c>
      <c r="I1190">
        <v>500000</v>
      </c>
      <c r="J1190" t="s">
        <v>137</v>
      </c>
      <c r="K1190" t="s">
        <v>159</v>
      </c>
      <c r="L1190" t="s">
        <v>270</v>
      </c>
    </row>
    <row r="1191" spans="1:12" x14ac:dyDescent="0.15">
      <c r="A1191">
        <v>1190</v>
      </c>
      <c r="B1191" t="s">
        <v>66</v>
      </c>
      <c r="C1191" s="70">
        <v>37989</v>
      </c>
      <c r="D1191" t="s">
        <v>171</v>
      </c>
      <c r="E1191">
        <v>328696</v>
      </c>
      <c r="F1191" t="s">
        <v>222</v>
      </c>
      <c r="G1191" t="s">
        <v>107</v>
      </c>
      <c r="H1191" t="s">
        <v>113</v>
      </c>
      <c r="I1191">
        <v>500000</v>
      </c>
      <c r="J1191" t="s">
        <v>138</v>
      </c>
      <c r="K1191" t="s">
        <v>160</v>
      </c>
      <c r="L1191" t="s">
        <v>269</v>
      </c>
    </row>
    <row r="1192" spans="1:12" x14ac:dyDescent="0.15">
      <c r="A1192">
        <v>1191</v>
      </c>
      <c r="B1192" t="s">
        <v>67</v>
      </c>
      <c r="C1192" s="70">
        <v>38001</v>
      </c>
      <c r="D1192" t="s">
        <v>176</v>
      </c>
      <c r="E1192">
        <v>267873</v>
      </c>
      <c r="F1192" t="s">
        <v>222</v>
      </c>
      <c r="G1192" t="s">
        <v>108</v>
      </c>
      <c r="H1192" t="s">
        <v>113</v>
      </c>
      <c r="I1192">
        <v>500000</v>
      </c>
      <c r="J1192" t="s">
        <v>139</v>
      </c>
      <c r="K1192" t="s">
        <v>161</v>
      </c>
      <c r="L1192" t="s">
        <v>270</v>
      </c>
    </row>
    <row r="1193" spans="1:12" x14ac:dyDescent="0.15">
      <c r="A1193">
        <v>1192</v>
      </c>
      <c r="B1193" t="s">
        <v>41</v>
      </c>
      <c r="C1193" s="70">
        <v>38011</v>
      </c>
      <c r="D1193" t="s">
        <v>177</v>
      </c>
      <c r="E1193">
        <v>76944</v>
      </c>
      <c r="F1193" t="s">
        <v>222</v>
      </c>
      <c r="G1193" t="s">
        <v>108</v>
      </c>
      <c r="H1193" t="s">
        <v>115</v>
      </c>
      <c r="I1193">
        <v>100002</v>
      </c>
      <c r="J1193" t="s">
        <v>133</v>
      </c>
      <c r="K1193" t="s">
        <v>161</v>
      </c>
      <c r="L1193" t="s">
        <v>270</v>
      </c>
    </row>
    <row r="1194" spans="1:12" x14ac:dyDescent="0.15">
      <c r="A1194">
        <v>1193</v>
      </c>
      <c r="B1194" t="s">
        <v>42</v>
      </c>
      <c r="C1194" s="70">
        <v>37998</v>
      </c>
      <c r="D1194" t="s">
        <v>178</v>
      </c>
      <c r="E1194">
        <v>333730</v>
      </c>
      <c r="F1194" t="s">
        <v>222</v>
      </c>
      <c r="G1194" t="s">
        <v>106</v>
      </c>
      <c r="H1194" t="s">
        <v>115</v>
      </c>
      <c r="I1194">
        <v>100003</v>
      </c>
      <c r="J1194" t="s">
        <v>134</v>
      </c>
      <c r="K1194" t="s">
        <v>161</v>
      </c>
      <c r="L1194" t="s">
        <v>268</v>
      </c>
    </row>
    <row r="1195" spans="1:12" x14ac:dyDescent="0.15">
      <c r="A1195">
        <v>1194</v>
      </c>
      <c r="B1195" t="s">
        <v>43</v>
      </c>
      <c r="C1195" s="70">
        <v>37989</v>
      </c>
      <c r="D1195" t="s">
        <v>179</v>
      </c>
      <c r="E1195">
        <v>32860</v>
      </c>
      <c r="F1195" t="s">
        <v>222</v>
      </c>
      <c r="G1195" t="s">
        <v>111</v>
      </c>
      <c r="H1195" t="s">
        <v>115</v>
      </c>
      <c r="I1195">
        <v>500000</v>
      </c>
      <c r="J1195" t="s">
        <v>135</v>
      </c>
      <c r="K1195" t="s">
        <v>157</v>
      </c>
      <c r="L1195" t="s">
        <v>270</v>
      </c>
    </row>
    <row r="1196" spans="1:12" x14ac:dyDescent="0.15">
      <c r="A1196">
        <v>1195</v>
      </c>
      <c r="B1196" t="s">
        <v>44</v>
      </c>
      <c r="C1196" s="70">
        <v>38001</v>
      </c>
      <c r="D1196" t="s">
        <v>180</v>
      </c>
      <c r="E1196">
        <v>479576</v>
      </c>
      <c r="F1196" t="s">
        <v>222</v>
      </c>
      <c r="G1196" t="s">
        <v>112</v>
      </c>
      <c r="H1196" t="s">
        <v>115</v>
      </c>
      <c r="I1196">
        <v>500000</v>
      </c>
      <c r="J1196" t="s">
        <v>136</v>
      </c>
      <c r="K1196" t="s">
        <v>158</v>
      </c>
      <c r="L1196" t="s">
        <v>268</v>
      </c>
    </row>
    <row r="1197" spans="1:12" x14ac:dyDescent="0.15">
      <c r="A1197">
        <v>1196</v>
      </c>
      <c r="B1197" t="s">
        <v>45</v>
      </c>
      <c r="C1197" s="70">
        <v>38011</v>
      </c>
      <c r="D1197" t="s">
        <v>181</v>
      </c>
      <c r="E1197">
        <v>268653</v>
      </c>
      <c r="F1197" t="s">
        <v>222</v>
      </c>
      <c r="G1197" t="s">
        <v>163</v>
      </c>
      <c r="H1197" t="s">
        <v>115</v>
      </c>
      <c r="I1197">
        <v>500000</v>
      </c>
      <c r="J1197" t="s">
        <v>137</v>
      </c>
      <c r="K1197" t="s">
        <v>159</v>
      </c>
      <c r="L1197" t="s">
        <v>268</v>
      </c>
    </row>
    <row r="1198" spans="1:12" x14ac:dyDescent="0.15">
      <c r="A1198">
        <v>1197</v>
      </c>
      <c r="B1198" t="s">
        <v>46</v>
      </c>
      <c r="C1198" s="70">
        <v>37998</v>
      </c>
      <c r="D1198" t="s">
        <v>167</v>
      </c>
      <c r="E1198">
        <v>36298</v>
      </c>
      <c r="F1198" t="s">
        <v>222</v>
      </c>
      <c r="G1198" t="s">
        <v>107</v>
      </c>
      <c r="H1198" t="s">
        <v>115</v>
      </c>
      <c r="I1198">
        <v>500000</v>
      </c>
      <c r="J1198" t="s">
        <v>138</v>
      </c>
      <c r="K1198" t="s">
        <v>160</v>
      </c>
      <c r="L1198" t="s">
        <v>270</v>
      </c>
    </row>
    <row r="1199" spans="1:12" x14ac:dyDescent="0.15">
      <c r="A1199">
        <v>1198</v>
      </c>
      <c r="B1199" t="s">
        <v>47</v>
      </c>
      <c r="C1199" s="70">
        <v>37989</v>
      </c>
      <c r="D1199" t="s">
        <v>168</v>
      </c>
      <c r="E1199">
        <v>497377</v>
      </c>
      <c r="F1199" t="s">
        <v>222</v>
      </c>
      <c r="G1199" t="s">
        <v>108</v>
      </c>
      <c r="H1199" t="s">
        <v>113</v>
      </c>
      <c r="I1199">
        <v>500000</v>
      </c>
      <c r="J1199" t="s">
        <v>139</v>
      </c>
      <c r="K1199" t="s">
        <v>161</v>
      </c>
      <c r="L1199" t="s">
        <v>268</v>
      </c>
    </row>
    <row r="1200" spans="1:12" x14ac:dyDescent="0.15">
      <c r="A1200">
        <v>1199</v>
      </c>
      <c r="B1200" t="s">
        <v>48</v>
      </c>
      <c r="C1200" s="70">
        <v>38001</v>
      </c>
      <c r="D1200" t="s">
        <v>169</v>
      </c>
      <c r="E1200">
        <v>121369</v>
      </c>
      <c r="F1200" t="s">
        <v>222</v>
      </c>
      <c r="G1200" t="s">
        <v>106</v>
      </c>
      <c r="H1200" t="s">
        <v>113</v>
      </c>
      <c r="I1200">
        <v>500000</v>
      </c>
      <c r="J1200" t="s">
        <v>140</v>
      </c>
      <c r="K1200" t="s">
        <v>157</v>
      </c>
      <c r="L1200" t="s">
        <v>268</v>
      </c>
    </row>
    <row r="1201" spans="1:12" x14ac:dyDescent="0.15">
      <c r="A1201">
        <v>1200</v>
      </c>
      <c r="B1201" t="s">
        <v>49</v>
      </c>
      <c r="C1201" s="70">
        <v>37998</v>
      </c>
      <c r="D1201" t="s">
        <v>170</v>
      </c>
      <c r="E1201">
        <v>284228</v>
      </c>
      <c r="F1201" t="s">
        <v>222</v>
      </c>
      <c r="G1201" t="s">
        <v>109</v>
      </c>
      <c r="H1201" t="s">
        <v>113</v>
      </c>
      <c r="I1201">
        <v>500000</v>
      </c>
      <c r="J1201" t="s">
        <v>121</v>
      </c>
      <c r="K1201" t="s">
        <v>158</v>
      </c>
      <c r="L1201" t="s">
        <v>270</v>
      </c>
    </row>
    <row r="1202" spans="1:12" x14ac:dyDescent="0.15">
      <c r="A1202">
        <v>1201</v>
      </c>
      <c r="B1202" t="s">
        <v>50</v>
      </c>
      <c r="C1202" s="70">
        <v>37989</v>
      </c>
      <c r="D1202" t="s">
        <v>171</v>
      </c>
      <c r="E1202">
        <v>316881</v>
      </c>
      <c r="F1202" t="s">
        <v>222</v>
      </c>
      <c r="G1202" t="s">
        <v>107</v>
      </c>
      <c r="H1202" t="s">
        <v>113</v>
      </c>
      <c r="I1202">
        <v>500000</v>
      </c>
      <c r="J1202" t="s">
        <v>122</v>
      </c>
      <c r="K1202" t="s">
        <v>159</v>
      </c>
      <c r="L1202" t="s">
        <v>270</v>
      </c>
    </row>
    <row r="1203" spans="1:12" x14ac:dyDescent="0.15">
      <c r="A1203">
        <v>1202</v>
      </c>
      <c r="B1203" t="s">
        <v>51</v>
      </c>
      <c r="C1203" s="70">
        <v>38001</v>
      </c>
      <c r="D1203" t="s">
        <v>172</v>
      </c>
      <c r="E1203">
        <v>174910</v>
      </c>
      <c r="F1203" t="s">
        <v>222</v>
      </c>
      <c r="G1203" t="s">
        <v>110</v>
      </c>
      <c r="H1203" t="s">
        <v>114</v>
      </c>
      <c r="I1203">
        <v>100000</v>
      </c>
      <c r="J1203" t="s">
        <v>123</v>
      </c>
      <c r="K1203" t="s">
        <v>160</v>
      </c>
      <c r="L1203" t="s">
        <v>268</v>
      </c>
    </row>
    <row r="1204" spans="1:12" x14ac:dyDescent="0.15">
      <c r="A1204">
        <v>1203</v>
      </c>
      <c r="B1204" t="s">
        <v>52</v>
      </c>
      <c r="C1204" s="70">
        <v>38011</v>
      </c>
      <c r="D1204" t="s">
        <v>173</v>
      </c>
      <c r="E1204">
        <v>48368</v>
      </c>
      <c r="F1204" t="s">
        <v>222</v>
      </c>
      <c r="G1204" t="s">
        <v>111</v>
      </c>
      <c r="H1204" t="s">
        <v>115</v>
      </c>
      <c r="I1204">
        <v>10000</v>
      </c>
      <c r="J1204" t="s">
        <v>124</v>
      </c>
      <c r="K1204" t="s">
        <v>161</v>
      </c>
      <c r="L1204" t="s">
        <v>268</v>
      </c>
    </row>
    <row r="1205" spans="1:12" x14ac:dyDescent="0.15">
      <c r="A1205">
        <v>1204</v>
      </c>
      <c r="B1205" t="s">
        <v>53</v>
      </c>
      <c r="C1205" s="70">
        <v>38369</v>
      </c>
      <c r="D1205" t="s">
        <v>174</v>
      </c>
      <c r="E1205">
        <v>470129</v>
      </c>
      <c r="F1205" t="s">
        <v>223</v>
      </c>
      <c r="G1205" t="s">
        <v>112</v>
      </c>
      <c r="H1205" t="s">
        <v>115</v>
      </c>
      <c r="I1205">
        <v>10001</v>
      </c>
      <c r="J1205" t="s">
        <v>125</v>
      </c>
      <c r="K1205" t="s">
        <v>157</v>
      </c>
      <c r="L1205" t="s">
        <v>270</v>
      </c>
    </row>
    <row r="1206" spans="1:12" x14ac:dyDescent="0.15">
      <c r="A1206">
        <v>1205</v>
      </c>
      <c r="B1206" t="s">
        <v>54</v>
      </c>
      <c r="C1206" s="70">
        <v>38406</v>
      </c>
      <c r="D1206" t="s">
        <v>175</v>
      </c>
      <c r="E1206">
        <v>19414</v>
      </c>
      <c r="F1206" t="s">
        <v>224</v>
      </c>
      <c r="G1206" t="s">
        <v>163</v>
      </c>
      <c r="H1206" t="s">
        <v>115</v>
      </c>
      <c r="I1206">
        <v>10002</v>
      </c>
      <c r="J1206" t="s">
        <v>126</v>
      </c>
      <c r="K1206" t="s">
        <v>158</v>
      </c>
      <c r="L1206" t="s">
        <v>270</v>
      </c>
    </row>
    <row r="1207" spans="1:12" x14ac:dyDescent="0.15">
      <c r="A1207">
        <v>1206</v>
      </c>
      <c r="B1207" t="s">
        <v>55</v>
      </c>
      <c r="C1207" s="70">
        <v>38384</v>
      </c>
      <c r="D1207" t="s">
        <v>176</v>
      </c>
      <c r="E1207">
        <v>393264</v>
      </c>
      <c r="F1207" t="s">
        <v>224</v>
      </c>
      <c r="G1207" t="s">
        <v>107</v>
      </c>
      <c r="H1207" t="s">
        <v>115</v>
      </c>
      <c r="I1207">
        <v>100000</v>
      </c>
      <c r="J1207" t="s">
        <v>127</v>
      </c>
      <c r="K1207" t="s">
        <v>159</v>
      </c>
      <c r="L1207" t="s">
        <v>270</v>
      </c>
    </row>
    <row r="1208" spans="1:12" x14ac:dyDescent="0.15">
      <c r="A1208">
        <v>1207</v>
      </c>
      <c r="B1208" t="s">
        <v>56</v>
      </c>
      <c r="C1208" s="70">
        <v>38022</v>
      </c>
      <c r="D1208" t="s">
        <v>177</v>
      </c>
      <c r="E1208">
        <v>110512</v>
      </c>
      <c r="F1208" t="s">
        <v>225</v>
      </c>
      <c r="G1208" t="s">
        <v>108</v>
      </c>
      <c r="H1208" t="s">
        <v>115</v>
      </c>
      <c r="I1208">
        <v>100001</v>
      </c>
      <c r="J1208" t="s">
        <v>128</v>
      </c>
      <c r="K1208" t="s">
        <v>160</v>
      </c>
      <c r="L1208" t="s">
        <v>268</v>
      </c>
    </row>
    <row r="1209" spans="1:12" x14ac:dyDescent="0.15">
      <c r="A1209">
        <v>1208</v>
      </c>
      <c r="B1209" t="s">
        <v>57</v>
      </c>
      <c r="C1209" s="70">
        <v>38411</v>
      </c>
      <c r="D1209" t="s">
        <v>178</v>
      </c>
      <c r="E1209">
        <v>281289</v>
      </c>
      <c r="F1209" t="s">
        <v>224</v>
      </c>
      <c r="G1209" t="s">
        <v>106</v>
      </c>
      <c r="H1209" t="s">
        <v>115</v>
      </c>
      <c r="I1209">
        <v>100002</v>
      </c>
      <c r="J1209" t="s">
        <v>129</v>
      </c>
      <c r="K1209" t="s">
        <v>161</v>
      </c>
      <c r="L1209" t="s">
        <v>270</v>
      </c>
    </row>
    <row r="1210" spans="1:12" x14ac:dyDescent="0.15">
      <c r="A1210">
        <v>1209</v>
      </c>
      <c r="B1210" t="s">
        <v>58</v>
      </c>
      <c r="C1210" s="70">
        <v>38399</v>
      </c>
      <c r="D1210" t="s">
        <v>179</v>
      </c>
      <c r="E1210">
        <v>226374</v>
      </c>
      <c r="F1210" t="s">
        <v>224</v>
      </c>
      <c r="G1210" t="s">
        <v>109</v>
      </c>
      <c r="H1210" t="s">
        <v>115</v>
      </c>
      <c r="I1210">
        <v>100003</v>
      </c>
      <c r="J1210" t="s">
        <v>130</v>
      </c>
      <c r="K1210" t="s">
        <v>161</v>
      </c>
      <c r="L1210" t="s">
        <v>268</v>
      </c>
    </row>
    <row r="1211" spans="1:12" x14ac:dyDescent="0.15">
      <c r="A1211">
        <v>1210</v>
      </c>
      <c r="B1211" t="s">
        <v>59</v>
      </c>
      <c r="C1211" s="70">
        <v>38406</v>
      </c>
      <c r="D1211" t="s">
        <v>180</v>
      </c>
      <c r="E1211">
        <v>463647</v>
      </c>
      <c r="F1211" t="s">
        <v>224</v>
      </c>
      <c r="G1211" t="s">
        <v>107</v>
      </c>
      <c r="H1211" t="s">
        <v>115</v>
      </c>
      <c r="I1211">
        <v>500000</v>
      </c>
      <c r="J1211" t="s">
        <v>131</v>
      </c>
      <c r="K1211" t="s">
        <v>161</v>
      </c>
      <c r="L1211" t="s">
        <v>270</v>
      </c>
    </row>
    <row r="1212" spans="1:12" x14ac:dyDescent="0.15">
      <c r="A1212">
        <v>1211</v>
      </c>
      <c r="B1212" t="s">
        <v>60</v>
      </c>
      <c r="C1212" s="70">
        <v>38386</v>
      </c>
      <c r="D1212" t="s">
        <v>181</v>
      </c>
      <c r="E1212">
        <v>484952</v>
      </c>
      <c r="F1212" t="s">
        <v>224</v>
      </c>
      <c r="G1212" t="s">
        <v>110</v>
      </c>
      <c r="H1212" t="s">
        <v>115</v>
      </c>
      <c r="I1212">
        <v>500000</v>
      </c>
      <c r="J1212" t="s">
        <v>132</v>
      </c>
      <c r="K1212" t="s">
        <v>161</v>
      </c>
      <c r="L1212" t="s">
        <v>268</v>
      </c>
    </row>
    <row r="1213" spans="1:12" x14ac:dyDescent="0.15">
      <c r="A1213">
        <v>1212</v>
      </c>
      <c r="B1213" t="s">
        <v>61</v>
      </c>
      <c r="C1213" s="70">
        <v>38752</v>
      </c>
      <c r="D1213" t="s">
        <v>167</v>
      </c>
      <c r="E1213">
        <v>227157</v>
      </c>
      <c r="F1213" t="s">
        <v>226</v>
      </c>
      <c r="G1213" t="s">
        <v>111</v>
      </c>
      <c r="H1213" t="s">
        <v>115</v>
      </c>
      <c r="I1213">
        <v>500000</v>
      </c>
      <c r="J1213" t="s">
        <v>133</v>
      </c>
      <c r="K1213" t="s">
        <v>161</v>
      </c>
      <c r="L1213" t="s">
        <v>270</v>
      </c>
    </row>
    <row r="1214" spans="1:12" x14ac:dyDescent="0.15">
      <c r="A1214">
        <v>1213</v>
      </c>
      <c r="B1214" t="s">
        <v>62</v>
      </c>
      <c r="C1214" s="70">
        <v>38801</v>
      </c>
      <c r="D1214" t="s">
        <v>168</v>
      </c>
      <c r="E1214">
        <v>486486</v>
      </c>
      <c r="F1214" t="s">
        <v>227</v>
      </c>
      <c r="G1214" t="s">
        <v>112</v>
      </c>
      <c r="H1214" t="s">
        <v>114</v>
      </c>
      <c r="I1214">
        <v>100001</v>
      </c>
      <c r="J1214" t="s">
        <v>134</v>
      </c>
      <c r="K1214" t="s">
        <v>161</v>
      </c>
      <c r="L1214" t="s">
        <v>268</v>
      </c>
    </row>
    <row r="1215" spans="1:12" x14ac:dyDescent="0.15">
      <c r="A1215">
        <v>1214</v>
      </c>
      <c r="B1215" t="s">
        <v>63</v>
      </c>
      <c r="C1215" s="70">
        <v>38807</v>
      </c>
      <c r="D1215" t="s">
        <v>169</v>
      </c>
      <c r="E1215">
        <v>347218</v>
      </c>
      <c r="F1215" t="s">
        <v>227</v>
      </c>
      <c r="G1215" t="s">
        <v>163</v>
      </c>
      <c r="H1215" t="s">
        <v>114</v>
      </c>
      <c r="I1215">
        <v>100002</v>
      </c>
      <c r="J1215" t="s">
        <v>135</v>
      </c>
      <c r="K1215" t="s">
        <v>161</v>
      </c>
      <c r="L1215" t="s">
        <v>221</v>
      </c>
    </row>
    <row r="1216" spans="1:12" x14ac:dyDescent="0.15">
      <c r="A1216">
        <v>1215</v>
      </c>
      <c r="B1216" t="s">
        <v>64</v>
      </c>
      <c r="C1216" s="70">
        <v>38799</v>
      </c>
      <c r="D1216" t="s">
        <v>170</v>
      </c>
      <c r="E1216">
        <v>438065</v>
      </c>
      <c r="F1216" t="s">
        <v>227</v>
      </c>
      <c r="G1216" t="s">
        <v>106</v>
      </c>
      <c r="H1216" t="s">
        <v>114</v>
      </c>
      <c r="I1216">
        <v>100003</v>
      </c>
      <c r="J1216" t="s">
        <v>136</v>
      </c>
      <c r="K1216" t="s">
        <v>161</v>
      </c>
      <c r="L1216" t="s">
        <v>221</v>
      </c>
    </row>
    <row r="1217" spans="1:12" x14ac:dyDescent="0.15">
      <c r="A1217">
        <v>1216</v>
      </c>
      <c r="B1217" t="s">
        <v>65</v>
      </c>
      <c r="C1217" s="70">
        <v>38065</v>
      </c>
      <c r="D1217" t="s">
        <v>171</v>
      </c>
      <c r="E1217">
        <v>457223</v>
      </c>
      <c r="F1217" t="s">
        <v>228</v>
      </c>
      <c r="G1217" t="s">
        <v>163</v>
      </c>
      <c r="H1217" t="s">
        <v>113</v>
      </c>
      <c r="I1217">
        <v>500000</v>
      </c>
      <c r="J1217" t="s">
        <v>137</v>
      </c>
      <c r="K1217" t="s">
        <v>159</v>
      </c>
      <c r="L1217" t="s">
        <v>270</v>
      </c>
    </row>
    <row r="1218" spans="1:12" x14ac:dyDescent="0.15">
      <c r="A1218">
        <v>1217</v>
      </c>
      <c r="B1218" t="s">
        <v>66</v>
      </c>
      <c r="C1218" s="70">
        <v>38781</v>
      </c>
      <c r="D1218" t="s">
        <v>171</v>
      </c>
      <c r="E1218">
        <v>340867</v>
      </c>
      <c r="F1218" t="s">
        <v>227</v>
      </c>
      <c r="G1218" t="s">
        <v>107</v>
      </c>
      <c r="H1218" t="s">
        <v>113</v>
      </c>
      <c r="I1218">
        <v>500000</v>
      </c>
      <c r="J1218" t="s">
        <v>138</v>
      </c>
      <c r="K1218" t="s">
        <v>160</v>
      </c>
      <c r="L1218" t="s">
        <v>269</v>
      </c>
    </row>
    <row r="1219" spans="1:12" x14ac:dyDescent="0.15">
      <c r="A1219">
        <v>1218</v>
      </c>
      <c r="B1219" t="s">
        <v>65</v>
      </c>
      <c r="C1219" s="70">
        <v>38446</v>
      </c>
      <c r="D1219" t="s">
        <v>171</v>
      </c>
      <c r="E1219">
        <v>262963</v>
      </c>
      <c r="F1219" t="s">
        <v>229</v>
      </c>
      <c r="G1219" t="s">
        <v>163</v>
      </c>
      <c r="H1219" t="s">
        <v>113</v>
      </c>
      <c r="I1219">
        <v>500000</v>
      </c>
      <c r="J1219" t="s">
        <v>137</v>
      </c>
      <c r="K1219" t="s">
        <v>159</v>
      </c>
      <c r="L1219" t="s">
        <v>270</v>
      </c>
    </row>
    <row r="1220" spans="1:12" x14ac:dyDescent="0.15">
      <c r="A1220">
        <v>1219</v>
      </c>
      <c r="B1220" t="s">
        <v>66</v>
      </c>
      <c r="C1220" s="70">
        <v>38837</v>
      </c>
      <c r="D1220" t="s">
        <v>171</v>
      </c>
      <c r="E1220">
        <v>167304</v>
      </c>
      <c r="F1220" t="s">
        <v>230</v>
      </c>
      <c r="G1220" t="s">
        <v>107</v>
      </c>
      <c r="H1220" t="s">
        <v>113</v>
      </c>
      <c r="I1220">
        <v>500000</v>
      </c>
      <c r="J1220" t="s">
        <v>138</v>
      </c>
      <c r="K1220" t="s">
        <v>160</v>
      </c>
      <c r="L1220" t="s">
        <v>269</v>
      </c>
    </row>
    <row r="1221" spans="1:12" x14ac:dyDescent="0.15">
      <c r="A1221">
        <v>1220</v>
      </c>
      <c r="B1221" t="s">
        <v>67</v>
      </c>
      <c r="C1221" s="70">
        <v>38102</v>
      </c>
      <c r="D1221" t="s">
        <v>176</v>
      </c>
      <c r="E1221">
        <v>80397</v>
      </c>
      <c r="F1221" t="s">
        <v>231</v>
      </c>
      <c r="G1221" t="s">
        <v>108</v>
      </c>
      <c r="H1221" t="s">
        <v>113</v>
      </c>
      <c r="I1221">
        <v>500000</v>
      </c>
      <c r="J1221" t="s">
        <v>139</v>
      </c>
      <c r="K1221" t="s">
        <v>161</v>
      </c>
      <c r="L1221" t="s">
        <v>270</v>
      </c>
    </row>
    <row r="1222" spans="1:12" x14ac:dyDescent="0.15">
      <c r="A1222">
        <v>1221</v>
      </c>
      <c r="B1222" t="s">
        <v>41</v>
      </c>
      <c r="C1222" s="70">
        <v>38826</v>
      </c>
      <c r="D1222" t="s">
        <v>177</v>
      </c>
      <c r="E1222">
        <v>414530</v>
      </c>
      <c r="F1222" t="s">
        <v>230</v>
      </c>
      <c r="G1222" t="s">
        <v>108</v>
      </c>
      <c r="H1222" t="s">
        <v>115</v>
      </c>
      <c r="I1222">
        <v>100002</v>
      </c>
      <c r="J1222" t="s">
        <v>133</v>
      </c>
      <c r="K1222" t="s">
        <v>161</v>
      </c>
      <c r="L1222" t="s">
        <v>270</v>
      </c>
    </row>
    <row r="1223" spans="1:12" x14ac:dyDescent="0.15">
      <c r="A1223">
        <v>1222</v>
      </c>
      <c r="B1223" t="s">
        <v>42</v>
      </c>
      <c r="C1223" s="70">
        <v>38083</v>
      </c>
      <c r="D1223" t="s">
        <v>178</v>
      </c>
      <c r="E1223">
        <v>24652</v>
      </c>
      <c r="F1223" t="s">
        <v>231</v>
      </c>
      <c r="G1223" t="s">
        <v>106</v>
      </c>
      <c r="H1223" t="s">
        <v>115</v>
      </c>
      <c r="I1223">
        <v>100003</v>
      </c>
      <c r="J1223" t="s">
        <v>134</v>
      </c>
      <c r="K1223" t="s">
        <v>161</v>
      </c>
      <c r="L1223" t="s">
        <v>268</v>
      </c>
    </row>
    <row r="1224" spans="1:12" x14ac:dyDescent="0.15">
      <c r="A1224">
        <v>1223</v>
      </c>
      <c r="B1224" t="s">
        <v>43</v>
      </c>
      <c r="C1224" s="70">
        <v>38469</v>
      </c>
      <c r="D1224" t="s">
        <v>179</v>
      </c>
      <c r="E1224">
        <v>485329</v>
      </c>
      <c r="F1224" t="s">
        <v>229</v>
      </c>
      <c r="G1224" t="s">
        <v>111</v>
      </c>
      <c r="H1224" t="s">
        <v>115</v>
      </c>
      <c r="I1224">
        <v>500000</v>
      </c>
      <c r="J1224" t="s">
        <v>135</v>
      </c>
      <c r="K1224" t="s">
        <v>157</v>
      </c>
      <c r="L1224" t="s">
        <v>270</v>
      </c>
    </row>
    <row r="1225" spans="1:12" x14ac:dyDescent="0.15">
      <c r="A1225">
        <v>1224</v>
      </c>
      <c r="B1225" t="s">
        <v>44</v>
      </c>
      <c r="C1225" s="70">
        <v>38112</v>
      </c>
      <c r="D1225" t="s">
        <v>180</v>
      </c>
      <c r="E1225">
        <v>78422</v>
      </c>
      <c r="F1225" t="s">
        <v>232</v>
      </c>
      <c r="G1225" t="s">
        <v>112</v>
      </c>
      <c r="H1225" t="s">
        <v>115</v>
      </c>
      <c r="I1225">
        <v>500000</v>
      </c>
      <c r="J1225" t="s">
        <v>136</v>
      </c>
      <c r="K1225" t="s">
        <v>158</v>
      </c>
      <c r="L1225" t="s">
        <v>268</v>
      </c>
    </row>
    <row r="1226" spans="1:12" x14ac:dyDescent="0.15">
      <c r="A1226">
        <v>1225</v>
      </c>
      <c r="B1226" t="s">
        <v>45</v>
      </c>
      <c r="C1226" s="70">
        <v>38843</v>
      </c>
      <c r="D1226" t="s">
        <v>181</v>
      </c>
      <c r="E1226">
        <v>174426</v>
      </c>
      <c r="F1226" t="s">
        <v>233</v>
      </c>
      <c r="G1226" t="s">
        <v>163</v>
      </c>
      <c r="H1226" t="s">
        <v>115</v>
      </c>
      <c r="I1226">
        <v>500000</v>
      </c>
      <c r="J1226" t="s">
        <v>137</v>
      </c>
      <c r="K1226" t="s">
        <v>159</v>
      </c>
      <c r="L1226" t="s">
        <v>268</v>
      </c>
    </row>
    <row r="1227" spans="1:12" x14ac:dyDescent="0.15">
      <c r="A1227">
        <v>1226</v>
      </c>
      <c r="B1227" t="s">
        <v>46</v>
      </c>
      <c r="C1227" s="70">
        <v>38479</v>
      </c>
      <c r="D1227" t="s">
        <v>167</v>
      </c>
      <c r="E1227">
        <v>475817</v>
      </c>
      <c r="F1227" t="s">
        <v>234</v>
      </c>
      <c r="G1227" t="s">
        <v>107</v>
      </c>
      <c r="H1227" t="s">
        <v>115</v>
      </c>
      <c r="I1227">
        <v>500000</v>
      </c>
      <c r="J1227" t="s">
        <v>138</v>
      </c>
      <c r="K1227" t="s">
        <v>160</v>
      </c>
      <c r="L1227" t="s">
        <v>270</v>
      </c>
    </row>
    <row r="1228" spans="1:12" x14ac:dyDescent="0.15">
      <c r="A1228">
        <v>1227</v>
      </c>
      <c r="B1228" t="s">
        <v>47</v>
      </c>
      <c r="C1228" s="70">
        <v>38845</v>
      </c>
      <c r="D1228" t="s">
        <v>168</v>
      </c>
      <c r="E1228">
        <v>447971</v>
      </c>
      <c r="F1228" t="s">
        <v>233</v>
      </c>
      <c r="G1228" t="s">
        <v>108</v>
      </c>
      <c r="H1228" t="s">
        <v>113</v>
      </c>
      <c r="I1228">
        <v>500000</v>
      </c>
      <c r="J1228" t="s">
        <v>139</v>
      </c>
      <c r="K1228" t="s">
        <v>161</v>
      </c>
      <c r="L1228" t="s">
        <v>268</v>
      </c>
    </row>
    <row r="1229" spans="1:12" x14ac:dyDescent="0.15">
      <c r="A1229">
        <v>1228</v>
      </c>
      <c r="B1229" t="s">
        <v>48</v>
      </c>
      <c r="C1229" s="70">
        <v>38481</v>
      </c>
      <c r="D1229" t="s">
        <v>169</v>
      </c>
      <c r="E1229">
        <v>52298</v>
      </c>
      <c r="F1229" t="s">
        <v>234</v>
      </c>
      <c r="G1229" t="s">
        <v>106</v>
      </c>
      <c r="H1229" t="s">
        <v>113</v>
      </c>
      <c r="I1229">
        <v>500000</v>
      </c>
      <c r="J1229" t="s">
        <v>140</v>
      </c>
      <c r="K1229" t="s">
        <v>157</v>
      </c>
      <c r="L1229" t="s">
        <v>268</v>
      </c>
    </row>
    <row r="1230" spans="1:12" x14ac:dyDescent="0.15">
      <c r="A1230">
        <v>1229</v>
      </c>
      <c r="B1230" t="s">
        <v>49</v>
      </c>
      <c r="C1230" s="70">
        <v>38847</v>
      </c>
      <c r="D1230" t="s">
        <v>170</v>
      </c>
      <c r="E1230">
        <v>475323</v>
      </c>
      <c r="F1230" t="s">
        <v>233</v>
      </c>
      <c r="G1230" t="s">
        <v>109</v>
      </c>
      <c r="H1230" t="s">
        <v>113</v>
      </c>
      <c r="I1230">
        <v>500000</v>
      </c>
      <c r="J1230" t="s">
        <v>121</v>
      </c>
      <c r="K1230" t="s">
        <v>158</v>
      </c>
      <c r="L1230" t="s">
        <v>270</v>
      </c>
    </row>
    <row r="1231" spans="1:12" x14ac:dyDescent="0.15">
      <c r="A1231">
        <v>1230</v>
      </c>
      <c r="B1231" t="s">
        <v>50</v>
      </c>
      <c r="C1231" s="70">
        <v>38909</v>
      </c>
      <c r="D1231" t="s">
        <v>171</v>
      </c>
      <c r="E1231">
        <v>365341</v>
      </c>
      <c r="F1231" t="s">
        <v>235</v>
      </c>
      <c r="G1231" t="s">
        <v>107</v>
      </c>
      <c r="H1231" t="s">
        <v>113</v>
      </c>
      <c r="I1231">
        <v>500000</v>
      </c>
      <c r="J1231" t="s">
        <v>122</v>
      </c>
      <c r="K1231" t="s">
        <v>159</v>
      </c>
      <c r="L1231" t="s">
        <v>270</v>
      </c>
    </row>
    <row r="1232" spans="1:12" x14ac:dyDescent="0.15">
      <c r="A1232">
        <v>1231</v>
      </c>
      <c r="B1232" t="s">
        <v>51</v>
      </c>
      <c r="C1232" s="70">
        <v>38576</v>
      </c>
      <c r="D1232" t="s">
        <v>172</v>
      </c>
      <c r="E1232">
        <v>108505</v>
      </c>
      <c r="F1232" t="s">
        <v>236</v>
      </c>
      <c r="G1232" t="s">
        <v>110</v>
      </c>
      <c r="H1232" t="s">
        <v>114</v>
      </c>
      <c r="I1232">
        <v>100000</v>
      </c>
      <c r="J1232" t="s">
        <v>123</v>
      </c>
      <c r="K1232" t="s">
        <v>160</v>
      </c>
      <c r="L1232" t="s">
        <v>268</v>
      </c>
    </row>
    <row r="1233" spans="1:12" x14ac:dyDescent="0.15">
      <c r="A1233">
        <v>1232</v>
      </c>
      <c r="B1233" t="s">
        <v>52</v>
      </c>
      <c r="C1233" s="70">
        <v>38243</v>
      </c>
      <c r="D1233" t="s">
        <v>173</v>
      </c>
      <c r="E1233">
        <v>283047</v>
      </c>
      <c r="F1233" t="s">
        <v>237</v>
      </c>
      <c r="G1233" t="s">
        <v>111</v>
      </c>
      <c r="H1233" t="s">
        <v>115</v>
      </c>
      <c r="I1233">
        <v>10000</v>
      </c>
      <c r="J1233" t="s">
        <v>124</v>
      </c>
      <c r="K1233" t="s">
        <v>161</v>
      </c>
      <c r="L1233" t="s">
        <v>268</v>
      </c>
    </row>
    <row r="1234" spans="1:12" x14ac:dyDescent="0.15">
      <c r="A1234">
        <v>1233</v>
      </c>
      <c r="B1234" t="s">
        <v>53</v>
      </c>
      <c r="C1234" s="70">
        <v>38676</v>
      </c>
      <c r="D1234" t="s">
        <v>174</v>
      </c>
      <c r="E1234">
        <v>15038</v>
      </c>
      <c r="F1234" t="s">
        <v>238</v>
      </c>
      <c r="G1234" t="s">
        <v>112</v>
      </c>
      <c r="H1234" t="s">
        <v>115</v>
      </c>
      <c r="I1234">
        <v>10001</v>
      </c>
      <c r="J1234" t="s">
        <v>125</v>
      </c>
      <c r="K1234" t="s">
        <v>157</v>
      </c>
      <c r="L1234" t="s">
        <v>270</v>
      </c>
    </row>
    <row r="1235" spans="1:12" x14ac:dyDescent="0.15">
      <c r="A1235">
        <v>1234</v>
      </c>
      <c r="B1235" t="s">
        <v>54</v>
      </c>
      <c r="C1235" s="70">
        <v>39042</v>
      </c>
      <c r="D1235" t="s">
        <v>175</v>
      </c>
      <c r="E1235">
        <v>336436</v>
      </c>
      <c r="F1235" t="s">
        <v>239</v>
      </c>
      <c r="G1235" t="s">
        <v>163</v>
      </c>
      <c r="H1235" t="s">
        <v>115</v>
      </c>
      <c r="I1235">
        <v>10002</v>
      </c>
      <c r="J1235" t="s">
        <v>126</v>
      </c>
      <c r="K1235" t="s">
        <v>158</v>
      </c>
      <c r="L1235" t="s">
        <v>270</v>
      </c>
    </row>
    <row r="1236" spans="1:12" x14ac:dyDescent="0.15">
      <c r="A1236">
        <v>1235</v>
      </c>
      <c r="B1236" t="s">
        <v>55</v>
      </c>
      <c r="C1236" s="70">
        <v>38678</v>
      </c>
      <c r="D1236" t="s">
        <v>176</v>
      </c>
      <c r="E1236">
        <v>400667</v>
      </c>
      <c r="F1236" t="s">
        <v>238</v>
      </c>
      <c r="G1236" t="s">
        <v>107</v>
      </c>
      <c r="H1236" t="s">
        <v>115</v>
      </c>
      <c r="I1236">
        <v>100000</v>
      </c>
      <c r="J1236" t="s">
        <v>127</v>
      </c>
      <c r="K1236" t="s">
        <v>159</v>
      </c>
      <c r="L1236" t="s">
        <v>270</v>
      </c>
    </row>
    <row r="1237" spans="1:12" x14ac:dyDescent="0.15">
      <c r="A1237">
        <v>1236</v>
      </c>
      <c r="B1237" t="s">
        <v>56</v>
      </c>
      <c r="C1237" s="70">
        <v>38314</v>
      </c>
      <c r="D1237" t="s">
        <v>177</v>
      </c>
      <c r="E1237">
        <v>305062</v>
      </c>
      <c r="F1237" t="s">
        <v>240</v>
      </c>
      <c r="G1237" t="s">
        <v>108</v>
      </c>
      <c r="H1237" t="s">
        <v>115</v>
      </c>
      <c r="I1237">
        <v>100001</v>
      </c>
      <c r="J1237" t="s">
        <v>128</v>
      </c>
      <c r="K1237" t="s">
        <v>160</v>
      </c>
      <c r="L1237" t="s">
        <v>268</v>
      </c>
    </row>
    <row r="1238" spans="1:12" x14ac:dyDescent="0.15">
      <c r="A1238">
        <v>1237</v>
      </c>
      <c r="B1238" t="s">
        <v>57</v>
      </c>
      <c r="C1238" s="70">
        <v>38496</v>
      </c>
      <c r="D1238" t="s">
        <v>177</v>
      </c>
      <c r="E1238">
        <v>199828</v>
      </c>
      <c r="F1238" t="s">
        <v>234</v>
      </c>
      <c r="G1238" t="s">
        <v>106</v>
      </c>
      <c r="H1238" t="s">
        <v>115</v>
      </c>
      <c r="I1238">
        <v>100002</v>
      </c>
      <c r="J1238" t="s">
        <v>129</v>
      </c>
      <c r="K1238" t="s">
        <v>161</v>
      </c>
      <c r="L1238" t="s">
        <v>270</v>
      </c>
    </row>
    <row r="1239" spans="1:12" x14ac:dyDescent="0.15">
      <c r="A1239">
        <v>1238</v>
      </c>
      <c r="B1239" t="s">
        <v>58</v>
      </c>
      <c r="C1239" s="70">
        <v>38497</v>
      </c>
      <c r="D1239" t="s">
        <v>177</v>
      </c>
      <c r="E1239">
        <v>168181</v>
      </c>
      <c r="F1239" t="s">
        <v>234</v>
      </c>
      <c r="G1239" t="s">
        <v>109</v>
      </c>
      <c r="H1239" t="s">
        <v>115</v>
      </c>
      <c r="I1239">
        <v>100003</v>
      </c>
      <c r="J1239" t="s">
        <v>130</v>
      </c>
      <c r="K1239" t="s">
        <v>161</v>
      </c>
      <c r="L1239" t="s">
        <v>268</v>
      </c>
    </row>
    <row r="1240" spans="1:12" x14ac:dyDescent="0.15">
      <c r="A1240">
        <v>1239</v>
      </c>
      <c r="B1240" t="s">
        <v>59</v>
      </c>
      <c r="C1240" s="70">
        <v>38498</v>
      </c>
      <c r="D1240" t="s">
        <v>177</v>
      </c>
      <c r="E1240">
        <v>445980</v>
      </c>
      <c r="F1240" t="s">
        <v>234</v>
      </c>
      <c r="G1240" t="s">
        <v>107</v>
      </c>
      <c r="H1240" t="s">
        <v>115</v>
      </c>
      <c r="I1240">
        <v>500000</v>
      </c>
      <c r="J1240" t="s">
        <v>131</v>
      </c>
      <c r="K1240" t="s">
        <v>161</v>
      </c>
      <c r="L1240" t="s">
        <v>270</v>
      </c>
    </row>
    <row r="1241" spans="1:12" x14ac:dyDescent="0.15">
      <c r="A1241">
        <v>1240</v>
      </c>
      <c r="B1241" t="s">
        <v>60</v>
      </c>
      <c r="C1241" s="70">
        <v>38499</v>
      </c>
      <c r="D1241" t="s">
        <v>177</v>
      </c>
      <c r="E1241">
        <v>135629</v>
      </c>
      <c r="F1241" t="s">
        <v>234</v>
      </c>
      <c r="G1241" t="s">
        <v>110</v>
      </c>
      <c r="H1241" t="s">
        <v>115</v>
      </c>
      <c r="I1241">
        <v>500000</v>
      </c>
      <c r="J1241" t="s">
        <v>132</v>
      </c>
      <c r="K1241" t="s">
        <v>161</v>
      </c>
      <c r="L1241" t="s">
        <v>268</v>
      </c>
    </row>
    <row r="1242" spans="1:12" x14ac:dyDescent="0.15">
      <c r="A1242">
        <v>1241</v>
      </c>
      <c r="B1242" t="s">
        <v>61</v>
      </c>
      <c r="C1242" s="70">
        <v>38500</v>
      </c>
      <c r="D1242" t="s">
        <v>177</v>
      </c>
      <c r="E1242">
        <v>73703</v>
      </c>
      <c r="F1242" t="s">
        <v>234</v>
      </c>
      <c r="G1242" t="s">
        <v>111</v>
      </c>
      <c r="H1242" t="s">
        <v>115</v>
      </c>
      <c r="I1242">
        <v>500000</v>
      </c>
      <c r="J1242" t="s">
        <v>133</v>
      </c>
      <c r="K1242" t="s">
        <v>161</v>
      </c>
      <c r="L1242" t="s">
        <v>270</v>
      </c>
    </row>
    <row r="1243" spans="1:12" x14ac:dyDescent="0.15">
      <c r="A1243">
        <v>1242</v>
      </c>
      <c r="B1243" t="s">
        <v>62</v>
      </c>
      <c r="C1243" s="70">
        <v>38501</v>
      </c>
      <c r="D1243" t="s">
        <v>177</v>
      </c>
      <c r="E1243">
        <v>7135</v>
      </c>
      <c r="F1243" t="s">
        <v>234</v>
      </c>
      <c r="G1243" t="s">
        <v>112</v>
      </c>
      <c r="H1243" t="s">
        <v>114</v>
      </c>
      <c r="I1243">
        <v>100001</v>
      </c>
      <c r="J1243" t="s">
        <v>134</v>
      </c>
      <c r="K1243" t="s">
        <v>161</v>
      </c>
      <c r="L1243" t="s">
        <v>268</v>
      </c>
    </row>
    <row r="1244" spans="1:12" x14ac:dyDescent="0.15">
      <c r="A1244">
        <v>1243</v>
      </c>
      <c r="B1244" t="s">
        <v>63</v>
      </c>
      <c r="C1244" s="70">
        <v>38502</v>
      </c>
      <c r="D1244" t="s">
        <v>177</v>
      </c>
      <c r="E1244">
        <v>403477</v>
      </c>
      <c r="F1244" t="s">
        <v>234</v>
      </c>
      <c r="G1244" t="s">
        <v>163</v>
      </c>
      <c r="H1244" t="s">
        <v>114</v>
      </c>
      <c r="I1244">
        <v>100002</v>
      </c>
      <c r="J1244" t="s">
        <v>135</v>
      </c>
      <c r="K1244" t="s">
        <v>161</v>
      </c>
      <c r="L1244" t="s">
        <v>221</v>
      </c>
    </row>
    <row r="1245" spans="1:12" x14ac:dyDescent="0.15">
      <c r="A1245">
        <v>1244</v>
      </c>
      <c r="B1245" t="s">
        <v>64</v>
      </c>
      <c r="C1245" s="70">
        <v>38503</v>
      </c>
      <c r="D1245" t="s">
        <v>177</v>
      </c>
      <c r="E1245">
        <v>207136</v>
      </c>
      <c r="F1245" t="s">
        <v>234</v>
      </c>
      <c r="G1245" t="s">
        <v>106</v>
      </c>
      <c r="H1245" t="s">
        <v>114</v>
      </c>
      <c r="I1245">
        <v>100003</v>
      </c>
      <c r="J1245" t="s">
        <v>136</v>
      </c>
      <c r="K1245" t="s">
        <v>161</v>
      </c>
      <c r="L1245" t="s">
        <v>221</v>
      </c>
    </row>
    <row r="1246" spans="1:12" x14ac:dyDescent="0.15">
      <c r="A1246">
        <v>1245</v>
      </c>
      <c r="B1246" t="s">
        <v>65</v>
      </c>
      <c r="C1246" s="70">
        <v>38504</v>
      </c>
      <c r="D1246" t="s">
        <v>177</v>
      </c>
      <c r="E1246">
        <v>59676</v>
      </c>
      <c r="F1246" t="s">
        <v>241</v>
      </c>
      <c r="G1246" t="s">
        <v>163</v>
      </c>
      <c r="H1246" t="s">
        <v>113</v>
      </c>
      <c r="I1246">
        <v>500000</v>
      </c>
      <c r="J1246" t="s">
        <v>137</v>
      </c>
      <c r="K1246" t="s">
        <v>159</v>
      </c>
      <c r="L1246" t="s">
        <v>270</v>
      </c>
    </row>
    <row r="1247" spans="1:12" x14ac:dyDescent="0.15">
      <c r="A1247">
        <v>1246</v>
      </c>
      <c r="B1247" t="s">
        <v>66</v>
      </c>
      <c r="C1247" s="70">
        <v>38505</v>
      </c>
      <c r="D1247" t="s">
        <v>177</v>
      </c>
      <c r="E1247">
        <v>321724</v>
      </c>
      <c r="F1247" t="s">
        <v>241</v>
      </c>
      <c r="G1247" t="s">
        <v>107</v>
      </c>
      <c r="H1247" t="s">
        <v>113</v>
      </c>
      <c r="I1247">
        <v>500000</v>
      </c>
      <c r="J1247" t="s">
        <v>138</v>
      </c>
      <c r="K1247" t="s">
        <v>160</v>
      </c>
      <c r="L1247" t="s">
        <v>269</v>
      </c>
    </row>
    <row r="1248" spans="1:12" x14ac:dyDescent="0.15">
      <c r="A1248">
        <v>1247</v>
      </c>
      <c r="B1248" t="s">
        <v>65</v>
      </c>
      <c r="C1248" s="70">
        <v>38506</v>
      </c>
      <c r="D1248" t="s">
        <v>177</v>
      </c>
      <c r="E1248">
        <v>43506</v>
      </c>
      <c r="F1248" t="s">
        <v>241</v>
      </c>
      <c r="G1248" t="s">
        <v>163</v>
      </c>
      <c r="H1248" t="s">
        <v>113</v>
      </c>
      <c r="I1248">
        <v>500000</v>
      </c>
      <c r="J1248" t="s">
        <v>137</v>
      </c>
      <c r="K1248" t="s">
        <v>159</v>
      </c>
      <c r="L1248" t="s">
        <v>270</v>
      </c>
    </row>
    <row r="1249" spans="1:12" x14ac:dyDescent="0.15">
      <c r="A1249">
        <v>1248</v>
      </c>
      <c r="B1249" t="s">
        <v>66</v>
      </c>
      <c r="C1249" s="70">
        <v>38536</v>
      </c>
      <c r="D1249" t="s">
        <v>177</v>
      </c>
      <c r="E1249">
        <v>83211</v>
      </c>
      <c r="F1249" t="s">
        <v>242</v>
      </c>
      <c r="G1249" t="s">
        <v>107</v>
      </c>
      <c r="H1249" t="s">
        <v>113</v>
      </c>
      <c r="I1249">
        <v>500000</v>
      </c>
      <c r="J1249" t="s">
        <v>138</v>
      </c>
      <c r="K1249" t="s">
        <v>160</v>
      </c>
      <c r="L1249" t="s">
        <v>269</v>
      </c>
    </row>
    <row r="1250" spans="1:12" x14ac:dyDescent="0.15">
      <c r="A1250">
        <v>1249</v>
      </c>
      <c r="B1250" t="s">
        <v>67</v>
      </c>
      <c r="C1250" s="70">
        <v>38567</v>
      </c>
      <c r="D1250" t="s">
        <v>177</v>
      </c>
      <c r="E1250">
        <v>328626</v>
      </c>
      <c r="F1250" t="s">
        <v>236</v>
      </c>
      <c r="G1250" t="s">
        <v>108</v>
      </c>
      <c r="H1250" t="s">
        <v>113</v>
      </c>
      <c r="I1250">
        <v>500000</v>
      </c>
      <c r="J1250" t="s">
        <v>139</v>
      </c>
      <c r="K1250" t="s">
        <v>161</v>
      </c>
      <c r="L1250" t="s">
        <v>270</v>
      </c>
    </row>
    <row r="1251" spans="1:12" x14ac:dyDescent="0.15">
      <c r="A1251">
        <v>1250</v>
      </c>
      <c r="B1251" t="s">
        <v>41</v>
      </c>
      <c r="C1251" s="70">
        <v>38598</v>
      </c>
      <c r="D1251" t="s">
        <v>177</v>
      </c>
      <c r="E1251">
        <v>168871</v>
      </c>
      <c r="F1251" t="s">
        <v>243</v>
      </c>
      <c r="G1251" t="s">
        <v>108</v>
      </c>
      <c r="H1251" t="s">
        <v>115</v>
      </c>
      <c r="I1251">
        <v>100002</v>
      </c>
      <c r="J1251" t="s">
        <v>133</v>
      </c>
      <c r="K1251" t="s">
        <v>161</v>
      </c>
      <c r="L1251" t="s">
        <v>270</v>
      </c>
    </row>
    <row r="1252" spans="1:12" x14ac:dyDescent="0.15">
      <c r="A1252">
        <v>1251</v>
      </c>
      <c r="B1252" t="s">
        <v>42</v>
      </c>
      <c r="C1252" s="70">
        <v>38628</v>
      </c>
      <c r="D1252" t="s">
        <v>177</v>
      </c>
      <c r="E1252">
        <v>432705</v>
      </c>
      <c r="F1252" t="s">
        <v>244</v>
      </c>
      <c r="G1252" t="s">
        <v>106</v>
      </c>
      <c r="H1252" t="s">
        <v>115</v>
      </c>
      <c r="I1252">
        <v>100003</v>
      </c>
      <c r="J1252" t="s">
        <v>134</v>
      </c>
      <c r="K1252" t="s">
        <v>161</v>
      </c>
      <c r="L1252" t="s">
        <v>268</v>
      </c>
    </row>
    <row r="1253" spans="1:12" x14ac:dyDescent="0.15">
      <c r="A1253">
        <v>1252</v>
      </c>
      <c r="B1253" t="s">
        <v>43</v>
      </c>
      <c r="C1253" s="70">
        <v>38659</v>
      </c>
      <c r="D1253" t="s">
        <v>177</v>
      </c>
      <c r="E1253">
        <v>300171</v>
      </c>
      <c r="F1253" t="s">
        <v>238</v>
      </c>
      <c r="G1253" t="s">
        <v>111</v>
      </c>
      <c r="H1253" t="s">
        <v>115</v>
      </c>
      <c r="I1253">
        <v>500000</v>
      </c>
      <c r="J1253" t="s">
        <v>135</v>
      </c>
      <c r="K1253" t="s">
        <v>157</v>
      </c>
      <c r="L1253" t="s">
        <v>270</v>
      </c>
    </row>
    <row r="1254" spans="1:12" x14ac:dyDescent="0.15">
      <c r="A1254">
        <v>1253</v>
      </c>
      <c r="B1254" t="s">
        <v>44</v>
      </c>
      <c r="C1254" s="70">
        <v>38689</v>
      </c>
      <c r="D1254" t="s">
        <v>177</v>
      </c>
      <c r="E1254">
        <v>127838</v>
      </c>
      <c r="F1254" t="s">
        <v>245</v>
      </c>
      <c r="G1254" t="s">
        <v>112</v>
      </c>
      <c r="H1254" t="s">
        <v>115</v>
      </c>
      <c r="I1254">
        <v>500000</v>
      </c>
      <c r="J1254" t="s">
        <v>136</v>
      </c>
      <c r="K1254" t="s">
        <v>158</v>
      </c>
      <c r="L1254" t="s">
        <v>268</v>
      </c>
    </row>
    <row r="1255" spans="1:12" x14ac:dyDescent="0.15">
      <c r="A1255">
        <v>1254</v>
      </c>
      <c r="B1255" t="s">
        <v>45</v>
      </c>
      <c r="C1255" s="70">
        <v>38720</v>
      </c>
      <c r="D1255" t="s">
        <v>177</v>
      </c>
      <c r="E1255">
        <v>276288</v>
      </c>
      <c r="F1255" t="s">
        <v>246</v>
      </c>
      <c r="G1255" t="s">
        <v>163</v>
      </c>
      <c r="H1255" t="s">
        <v>115</v>
      </c>
      <c r="I1255">
        <v>500000</v>
      </c>
      <c r="J1255" t="s">
        <v>137</v>
      </c>
      <c r="K1255" t="s">
        <v>159</v>
      </c>
      <c r="L1255" t="s">
        <v>268</v>
      </c>
    </row>
    <row r="1256" spans="1:12" x14ac:dyDescent="0.15">
      <c r="A1256">
        <v>1255</v>
      </c>
      <c r="B1256" t="s">
        <v>46</v>
      </c>
      <c r="C1256" s="70">
        <v>38751</v>
      </c>
      <c r="D1256" t="s">
        <v>177</v>
      </c>
      <c r="E1256">
        <v>494051</v>
      </c>
      <c r="F1256" t="s">
        <v>226</v>
      </c>
      <c r="G1256" t="s">
        <v>107</v>
      </c>
      <c r="H1256" t="s">
        <v>115</v>
      </c>
      <c r="I1256">
        <v>500000</v>
      </c>
      <c r="J1256" t="s">
        <v>138</v>
      </c>
      <c r="K1256" t="s">
        <v>160</v>
      </c>
      <c r="L1256" t="s">
        <v>270</v>
      </c>
    </row>
    <row r="1257" spans="1:12" x14ac:dyDescent="0.15">
      <c r="A1257">
        <v>1256</v>
      </c>
      <c r="B1257" t="s">
        <v>47</v>
      </c>
      <c r="C1257" s="70">
        <v>38779</v>
      </c>
      <c r="D1257" t="s">
        <v>177</v>
      </c>
      <c r="E1257">
        <v>225619</v>
      </c>
      <c r="F1257" t="s">
        <v>227</v>
      </c>
      <c r="G1257" t="s">
        <v>108</v>
      </c>
      <c r="H1257" t="s">
        <v>113</v>
      </c>
      <c r="I1257">
        <v>500000</v>
      </c>
      <c r="J1257" t="s">
        <v>139</v>
      </c>
      <c r="K1257" t="s">
        <v>161</v>
      </c>
      <c r="L1257" t="s">
        <v>268</v>
      </c>
    </row>
    <row r="1258" spans="1:12" x14ac:dyDescent="0.15">
      <c r="A1258">
        <v>1257</v>
      </c>
      <c r="B1258" t="s">
        <v>48</v>
      </c>
      <c r="C1258" s="70">
        <v>38810</v>
      </c>
      <c r="D1258" t="s">
        <v>177</v>
      </c>
      <c r="E1258">
        <v>329009</v>
      </c>
      <c r="F1258" t="s">
        <v>230</v>
      </c>
      <c r="G1258" t="s">
        <v>106</v>
      </c>
      <c r="H1258" t="s">
        <v>113</v>
      </c>
      <c r="I1258">
        <v>500000</v>
      </c>
      <c r="J1258" t="s">
        <v>140</v>
      </c>
      <c r="K1258" t="s">
        <v>157</v>
      </c>
      <c r="L1258" t="s">
        <v>268</v>
      </c>
    </row>
    <row r="1259" spans="1:12" x14ac:dyDescent="0.15">
      <c r="A1259">
        <v>1258</v>
      </c>
      <c r="B1259" t="s">
        <v>49</v>
      </c>
      <c r="C1259" s="70">
        <v>38840</v>
      </c>
      <c r="D1259" t="s">
        <v>177</v>
      </c>
      <c r="E1259">
        <v>351740</v>
      </c>
      <c r="F1259" t="s">
        <v>233</v>
      </c>
      <c r="G1259" t="s">
        <v>109</v>
      </c>
      <c r="H1259" t="s">
        <v>113</v>
      </c>
      <c r="I1259">
        <v>500000</v>
      </c>
      <c r="J1259" t="s">
        <v>121</v>
      </c>
      <c r="K1259" t="s">
        <v>158</v>
      </c>
      <c r="L1259" t="s">
        <v>270</v>
      </c>
    </row>
    <row r="1260" spans="1:12" x14ac:dyDescent="0.15">
      <c r="A1260">
        <v>1259</v>
      </c>
      <c r="B1260" t="s">
        <v>50</v>
      </c>
      <c r="C1260" s="70">
        <v>38871</v>
      </c>
      <c r="D1260" t="s">
        <v>177</v>
      </c>
      <c r="E1260">
        <v>359986</v>
      </c>
      <c r="F1260" t="s">
        <v>247</v>
      </c>
      <c r="G1260" t="s">
        <v>107</v>
      </c>
      <c r="H1260" t="s">
        <v>113</v>
      </c>
      <c r="I1260">
        <v>500000</v>
      </c>
      <c r="J1260" t="s">
        <v>122</v>
      </c>
      <c r="K1260" t="s">
        <v>159</v>
      </c>
      <c r="L1260" t="s">
        <v>270</v>
      </c>
    </row>
    <row r="1261" spans="1:12" x14ac:dyDescent="0.15">
      <c r="A1261">
        <v>1260</v>
      </c>
      <c r="B1261" t="s">
        <v>51</v>
      </c>
      <c r="C1261" s="70">
        <v>38901</v>
      </c>
      <c r="D1261" t="s">
        <v>177</v>
      </c>
      <c r="E1261">
        <v>60020</v>
      </c>
      <c r="F1261" t="s">
        <v>235</v>
      </c>
      <c r="G1261" t="s">
        <v>110</v>
      </c>
      <c r="H1261" t="s">
        <v>114</v>
      </c>
      <c r="I1261">
        <v>100000</v>
      </c>
      <c r="J1261" t="s">
        <v>123</v>
      </c>
      <c r="K1261" t="s">
        <v>160</v>
      </c>
      <c r="L1261" t="s">
        <v>268</v>
      </c>
    </row>
    <row r="1262" spans="1:12" x14ac:dyDescent="0.15">
      <c r="A1262">
        <v>1261</v>
      </c>
      <c r="B1262" t="s">
        <v>52</v>
      </c>
      <c r="C1262" s="70">
        <v>38932</v>
      </c>
      <c r="D1262" t="s">
        <v>177</v>
      </c>
      <c r="E1262">
        <v>302105</v>
      </c>
      <c r="F1262" t="s">
        <v>248</v>
      </c>
      <c r="G1262" t="s">
        <v>111</v>
      </c>
      <c r="H1262" t="s">
        <v>115</v>
      </c>
      <c r="I1262">
        <v>10000</v>
      </c>
      <c r="J1262" t="s">
        <v>124</v>
      </c>
      <c r="K1262" t="s">
        <v>161</v>
      </c>
      <c r="L1262" t="s">
        <v>268</v>
      </c>
    </row>
    <row r="1263" spans="1:12" x14ac:dyDescent="0.15">
      <c r="A1263">
        <v>1262</v>
      </c>
      <c r="B1263" t="s">
        <v>53</v>
      </c>
      <c r="C1263" s="70">
        <v>38963</v>
      </c>
      <c r="D1263" t="s">
        <v>177</v>
      </c>
      <c r="E1263">
        <v>75853</v>
      </c>
      <c r="F1263" t="s">
        <v>249</v>
      </c>
      <c r="G1263" t="s">
        <v>112</v>
      </c>
      <c r="H1263" t="s">
        <v>115</v>
      </c>
      <c r="I1263">
        <v>10001</v>
      </c>
      <c r="J1263" t="s">
        <v>125</v>
      </c>
      <c r="K1263" t="s">
        <v>157</v>
      </c>
      <c r="L1263" t="s">
        <v>270</v>
      </c>
    </row>
    <row r="1264" spans="1:12" x14ac:dyDescent="0.15">
      <c r="A1264">
        <v>1263</v>
      </c>
      <c r="B1264" t="s">
        <v>54</v>
      </c>
      <c r="C1264" s="70">
        <v>38993</v>
      </c>
      <c r="D1264" t="s">
        <v>167</v>
      </c>
      <c r="E1264">
        <v>183164</v>
      </c>
      <c r="F1264" t="s">
        <v>250</v>
      </c>
      <c r="G1264" t="s">
        <v>163</v>
      </c>
      <c r="H1264" t="s">
        <v>115</v>
      </c>
      <c r="I1264">
        <v>10002</v>
      </c>
      <c r="J1264" t="s">
        <v>126</v>
      </c>
      <c r="K1264" t="s">
        <v>158</v>
      </c>
      <c r="L1264" t="s">
        <v>270</v>
      </c>
    </row>
    <row r="1265" spans="1:12" x14ac:dyDescent="0.15">
      <c r="A1265">
        <v>1264</v>
      </c>
      <c r="B1265" t="s">
        <v>55</v>
      </c>
      <c r="C1265" s="70">
        <v>39024</v>
      </c>
      <c r="D1265" t="s">
        <v>168</v>
      </c>
      <c r="E1265">
        <v>74140</v>
      </c>
      <c r="F1265" t="s">
        <v>239</v>
      </c>
      <c r="G1265" t="s">
        <v>107</v>
      </c>
      <c r="H1265" t="s">
        <v>115</v>
      </c>
      <c r="I1265">
        <v>100000</v>
      </c>
      <c r="J1265" t="s">
        <v>127</v>
      </c>
      <c r="K1265" t="s">
        <v>159</v>
      </c>
      <c r="L1265" t="s">
        <v>270</v>
      </c>
    </row>
    <row r="1266" spans="1:12" x14ac:dyDescent="0.15">
      <c r="A1266">
        <v>1265</v>
      </c>
      <c r="B1266" t="s">
        <v>56</v>
      </c>
      <c r="C1266" s="70">
        <v>39054</v>
      </c>
      <c r="D1266" t="s">
        <v>169</v>
      </c>
      <c r="E1266">
        <v>123277</v>
      </c>
      <c r="F1266" t="s">
        <v>251</v>
      </c>
      <c r="G1266" t="s">
        <v>108</v>
      </c>
      <c r="H1266" t="s">
        <v>115</v>
      </c>
      <c r="I1266">
        <v>100001</v>
      </c>
      <c r="J1266" t="s">
        <v>128</v>
      </c>
      <c r="K1266" t="s">
        <v>160</v>
      </c>
      <c r="L1266" t="s">
        <v>268</v>
      </c>
    </row>
    <row r="1267" spans="1:12" x14ac:dyDescent="0.15">
      <c r="A1267">
        <v>1266</v>
      </c>
      <c r="B1267" t="s">
        <v>57</v>
      </c>
      <c r="C1267" s="70">
        <v>37998</v>
      </c>
      <c r="D1267" t="s">
        <v>170</v>
      </c>
      <c r="E1267">
        <v>176825</v>
      </c>
      <c r="F1267" t="s">
        <v>222</v>
      </c>
      <c r="G1267" t="s">
        <v>106</v>
      </c>
      <c r="H1267" t="s">
        <v>115</v>
      </c>
      <c r="I1267">
        <v>100002</v>
      </c>
      <c r="J1267" t="s">
        <v>129</v>
      </c>
      <c r="K1267" t="s">
        <v>161</v>
      </c>
      <c r="L1267" t="s">
        <v>270</v>
      </c>
    </row>
    <row r="1268" spans="1:12" x14ac:dyDescent="0.15">
      <c r="A1268">
        <v>1267</v>
      </c>
      <c r="B1268" t="s">
        <v>58</v>
      </c>
      <c r="C1268" s="70">
        <v>37989</v>
      </c>
      <c r="D1268" t="s">
        <v>171</v>
      </c>
      <c r="E1268">
        <v>280096</v>
      </c>
      <c r="F1268" t="s">
        <v>222</v>
      </c>
      <c r="G1268" t="s">
        <v>109</v>
      </c>
      <c r="H1268" t="s">
        <v>115</v>
      </c>
      <c r="I1268">
        <v>100003</v>
      </c>
      <c r="J1268" t="s">
        <v>130</v>
      </c>
      <c r="K1268" t="s">
        <v>161</v>
      </c>
      <c r="L1268" t="s">
        <v>268</v>
      </c>
    </row>
    <row r="1269" spans="1:12" x14ac:dyDescent="0.15">
      <c r="A1269">
        <v>1268</v>
      </c>
      <c r="B1269" t="s">
        <v>59</v>
      </c>
      <c r="C1269" s="70">
        <v>38001</v>
      </c>
      <c r="D1269" t="s">
        <v>171</v>
      </c>
      <c r="E1269">
        <v>284596</v>
      </c>
      <c r="F1269" t="s">
        <v>222</v>
      </c>
      <c r="G1269" t="s">
        <v>107</v>
      </c>
      <c r="H1269" t="s">
        <v>115</v>
      </c>
      <c r="I1269">
        <v>500000</v>
      </c>
      <c r="J1269" t="s">
        <v>131</v>
      </c>
      <c r="K1269" t="s">
        <v>161</v>
      </c>
      <c r="L1269" t="s">
        <v>270</v>
      </c>
    </row>
    <row r="1270" spans="1:12" x14ac:dyDescent="0.15">
      <c r="A1270">
        <v>1269</v>
      </c>
      <c r="B1270" t="s">
        <v>60</v>
      </c>
      <c r="C1270" s="70">
        <v>38011</v>
      </c>
      <c r="D1270" t="s">
        <v>171</v>
      </c>
      <c r="E1270">
        <v>299995</v>
      </c>
      <c r="F1270" t="s">
        <v>222</v>
      </c>
      <c r="G1270" t="s">
        <v>110</v>
      </c>
      <c r="H1270" t="s">
        <v>115</v>
      </c>
      <c r="I1270">
        <v>500000</v>
      </c>
      <c r="J1270" t="s">
        <v>132</v>
      </c>
      <c r="K1270" t="s">
        <v>161</v>
      </c>
      <c r="L1270" t="s">
        <v>268</v>
      </c>
    </row>
    <row r="1271" spans="1:12" x14ac:dyDescent="0.15">
      <c r="A1271">
        <v>1270</v>
      </c>
      <c r="B1271" t="s">
        <v>61</v>
      </c>
      <c r="C1271" s="70">
        <v>38369</v>
      </c>
      <c r="D1271" t="s">
        <v>171</v>
      </c>
      <c r="E1271">
        <v>421086</v>
      </c>
      <c r="F1271" t="s">
        <v>223</v>
      </c>
      <c r="G1271" t="s">
        <v>111</v>
      </c>
      <c r="H1271" t="s">
        <v>115</v>
      </c>
      <c r="I1271">
        <v>500000</v>
      </c>
      <c r="J1271" t="s">
        <v>133</v>
      </c>
      <c r="K1271" t="s">
        <v>161</v>
      </c>
      <c r="L1271" t="s">
        <v>270</v>
      </c>
    </row>
    <row r="1272" spans="1:12" x14ac:dyDescent="0.15">
      <c r="A1272">
        <v>1271</v>
      </c>
      <c r="B1272" t="s">
        <v>62</v>
      </c>
      <c r="C1272" s="70">
        <v>38406</v>
      </c>
      <c r="D1272" t="s">
        <v>176</v>
      </c>
      <c r="E1272">
        <v>100057</v>
      </c>
      <c r="F1272" t="s">
        <v>224</v>
      </c>
      <c r="G1272" t="s">
        <v>112</v>
      </c>
      <c r="H1272" t="s">
        <v>114</v>
      </c>
      <c r="I1272">
        <v>100001</v>
      </c>
      <c r="J1272" t="s">
        <v>134</v>
      </c>
      <c r="K1272" t="s">
        <v>161</v>
      </c>
      <c r="L1272" t="s">
        <v>268</v>
      </c>
    </row>
    <row r="1273" spans="1:12" x14ac:dyDescent="0.15">
      <c r="A1273">
        <v>1272</v>
      </c>
      <c r="B1273" t="s">
        <v>63</v>
      </c>
      <c r="C1273" s="70">
        <v>38384</v>
      </c>
      <c r="D1273" t="s">
        <v>177</v>
      </c>
      <c r="E1273">
        <v>4993</v>
      </c>
      <c r="F1273" t="s">
        <v>224</v>
      </c>
      <c r="G1273" t="s">
        <v>163</v>
      </c>
      <c r="H1273" t="s">
        <v>114</v>
      </c>
      <c r="I1273">
        <v>100002</v>
      </c>
      <c r="J1273" t="s">
        <v>135</v>
      </c>
      <c r="K1273" t="s">
        <v>161</v>
      </c>
      <c r="L1273" t="s">
        <v>221</v>
      </c>
    </row>
    <row r="1274" spans="1:12" x14ac:dyDescent="0.15">
      <c r="A1274">
        <v>1273</v>
      </c>
      <c r="B1274" t="s">
        <v>64</v>
      </c>
      <c r="C1274" s="70">
        <v>38022</v>
      </c>
      <c r="D1274" t="s">
        <v>178</v>
      </c>
      <c r="E1274">
        <v>329085</v>
      </c>
      <c r="F1274" t="s">
        <v>225</v>
      </c>
      <c r="G1274" t="s">
        <v>106</v>
      </c>
      <c r="H1274" t="s">
        <v>114</v>
      </c>
      <c r="I1274">
        <v>100003</v>
      </c>
      <c r="J1274" t="s">
        <v>136</v>
      </c>
      <c r="K1274" t="s">
        <v>161</v>
      </c>
      <c r="L1274" t="s">
        <v>221</v>
      </c>
    </row>
    <row r="1275" spans="1:12" x14ac:dyDescent="0.15">
      <c r="A1275">
        <v>1274</v>
      </c>
      <c r="B1275" t="s">
        <v>65</v>
      </c>
      <c r="C1275" s="70">
        <v>38411</v>
      </c>
      <c r="D1275" t="s">
        <v>179</v>
      </c>
      <c r="E1275">
        <v>381212</v>
      </c>
      <c r="F1275" t="s">
        <v>224</v>
      </c>
      <c r="G1275" t="s">
        <v>163</v>
      </c>
      <c r="H1275" t="s">
        <v>113</v>
      </c>
      <c r="I1275">
        <v>500000</v>
      </c>
      <c r="J1275" t="s">
        <v>137</v>
      </c>
      <c r="K1275" t="s">
        <v>159</v>
      </c>
      <c r="L1275" t="s">
        <v>270</v>
      </c>
    </row>
    <row r="1276" spans="1:12" x14ac:dyDescent="0.15">
      <c r="A1276">
        <v>1275</v>
      </c>
      <c r="B1276" t="s">
        <v>66</v>
      </c>
      <c r="C1276" s="70">
        <v>38399</v>
      </c>
      <c r="D1276" t="s">
        <v>180</v>
      </c>
      <c r="E1276">
        <v>111136</v>
      </c>
      <c r="F1276" t="s">
        <v>224</v>
      </c>
      <c r="G1276" t="s">
        <v>107</v>
      </c>
      <c r="H1276" t="s">
        <v>113</v>
      </c>
      <c r="I1276">
        <v>500000</v>
      </c>
      <c r="J1276" t="s">
        <v>138</v>
      </c>
      <c r="K1276" t="s">
        <v>160</v>
      </c>
      <c r="L1276" t="s">
        <v>269</v>
      </c>
    </row>
    <row r="1277" spans="1:12" x14ac:dyDescent="0.15">
      <c r="A1277">
        <v>1276</v>
      </c>
      <c r="B1277" t="s">
        <v>65</v>
      </c>
      <c r="C1277" s="70">
        <v>38406</v>
      </c>
      <c r="D1277" t="s">
        <v>181</v>
      </c>
      <c r="E1277">
        <v>174697</v>
      </c>
      <c r="F1277" t="s">
        <v>224</v>
      </c>
      <c r="G1277" t="s">
        <v>163</v>
      </c>
      <c r="H1277" t="s">
        <v>113</v>
      </c>
      <c r="I1277">
        <v>500000</v>
      </c>
      <c r="J1277" t="s">
        <v>137</v>
      </c>
      <c r="K1277" t="s">
        <v>159</v>
      </c>
      <c r="L1277" t="s">
        <v>270</v>
      </c>
    </row>
    <row r="1278" spans="1:12" x14ac:dyDescent="0.15">
      <c r="A1278">
        <v>1277</v>
      </c>
      <c r="B1278" t="s">
        <v>66</v>
      </c>
      <c r="C1278" s="70">
        <v>38386</v>
      </c>
      <c r="D1278" t="s">
        <v>167</v>
      </c>
      <c r="E1278">
        <v>347712</v>
      </c>
      <c r="F1278" t="s">
        <v>224</v>
      </c>
      <c r="G1278" t="s">
        <v>107</v>
      </c>
      <c r="H1278" t="s">
        <v>113</v>
      </c>
      <c r="I1278">
        <v>500000</v>
      </c>
      <c r="J1278" t="s">
        <v>138</v>
      </c>
      <c r="K1278" t="s">
        <v>160</v>
      </c>
      <c r="L1278" t="s">
        <v>269</v>
      </c>
    </row>
    <row r="1279" spans="1:12" x14ac:dyDescent="0.15">
      <c r="A1279">
        <v>1278</v>
      </c>
      <c r="B1279" t="s">
        <v>67</v>
      </c>
      <c r="C1279" s="70">
        <v>38752</v>
      </c>
      <c r="D1279" t="s">
        <v>168</v>
      </c>
      <c r="E1279">
        <v>402759</v>
      </c>
      <c r="F1279" t="s">
        <v>226</v>
      </c>
      <c r="G1279" t="s">
        <v>108</v>
      </c>
      <c r="H1279" t="s">
        <v>113</v>
      </c>
      <c r="I1279">
        <v>500000</v>
      </c>
      <c r="J1279" t="s">
        <v>139</v>
      </c>
      <c r="K1279" t="s">
        <v>161</v>
      </c>
      <c r="L1279" t="s">
        <v>270</v>
      </c>
    </row>
    <row r="1280" spans="1:12" x14ac:dyDescent="0.15">
      <c r="A1280">
        <v>1279</v>
      </c>
      <c r="B1280" t="s">
        <v>41</v>
      </c>
      <c r="C1280" s="70">
        <v>38801</v>
      </c>
      <c r="D1280" t="s">
        <v>169</v>
      </c>
      <c r="E1280">
        <v>374784</v>
      </c>
      <c r="F1280" t="s">
        <v>227</v>
      </c>
      <c r="G1280" t="s">
        <v>108</v>
      </c>
      <c r="H1280" t="s">
        <v>115</v>
      </c>
      <c r="I1280">
        <v>100002</v>
      </c>
      <c r="J1280" t="s">
        <v>133</v>
      </c>
      <c r="K1280" t="s">
        <v>161</v>
      </c>
      <c r="L1280" t="s">
        <v>270</v>
      </c>
    </row>
    <row r="1281" spans="1:12" x14ac:dyDescent="0.15">
      <c r="A1281">
        <v>1280</v>
      </c>
      <c r="B1281" t="s">
        <v>42</v>
      </c>
      <c r="C1281" s="70">
        <v>38807</v>
      </c>
      <c r="D1281" t="s">
        <v>169</v>
      </c>
      <c r="E1281">
        <v>427943</v>
      </c>
      <c r="F1281" t="s">
        <v>227</v>
      </c>
      <c r="G1281" t="s">
        <v>106</v>
      </c>
      <c r="H1281" t="s">
        <v>115</v>
      </c>
      <c r="I1281">
        <v>100003</v>
      </c>
      <c r="J1281" t="s">
        <v>134</v>
      </c>
      <c r="K1281" t="s">
        <v>161</v>
      </c>
      <c r="L1281" t="s">
        <v>268</v>
      </c>
    </row>
    <row r="1282" spans="1:12" x14ac:dyDescent="0.15">
      <c r="A1282">
        <v>1281</v>
      </c>
      <c r="B1282" t="s">
        <v>43</v>
      </c>
      <c r="C1282" s="70">
        <v>38799</v>
      </c>
      <c r="D1282" t="s">
        <v>169</v>
      </c>
      <c r="E1282">
        <v>212170</v>
      </c>
      <c r="F1282" t="s">
        <v>227</v>
      </c>
      <c r="G1282" t="s">
        <v>111</v>
      </c>
      <c r="H1282" t="s">
        <v>115</v>
      </c>
      <c r="I1282">
        <v>500000</v>
      </c>
      <c r="J1282" t="s">
        <v>135</v>
      </c>
      <c r="K1282" t="s">
        <v>157</v>
      </c>
      <c r="L1282" t="s">
        <v>270</v>
      </c>
    </row>
    <row r="1283" spans="1:12" x14ac:dyDescent="0.15">
      <c r="A1283">
        <v>1282</v>
      </c>
      <c r="B1283" t="s">
        <v>44</v>
      </c>
      <c r="C1283" s="70">
        <v>38800</v>
      </c>
      <c r="D1283" t="s">
        <v>169</v>
      </c>
      <c r="E1283">
        <v>333318</v>
      </c>
      <c r="F1283" t="s">
        <v>227</v>
      </c>
      <c r="G1283" t="s">
        <v>112</v>
      </c>
      <c r="H1283" t="s">
        <v>115</v>
      </c>
      <c r="I1283">
        <v>500000</v>
      </c>
      <c r="J1283" t="s">
        <v>136</v>
      </c>
      <c r="K1283" t="s">
        <v>158</v>
      </c>
      <c r="L1283" t="s">
        <v>268</v>
      </c>
    </row>
    <row r="1284" spans="1:12" x14ac:dyDescent="0.15">
      <c r="A1284">
        <v>1283</v>
      </c>
      <c r="B1284" t="s">
        <v>45</v>
      </c>
      <c r="C1284" s="70">
        <v>38801</v>
      </c>
      <c r="D1284" t="s">
        <v>169</v>
      </c>
      <c r="E1284">
        <v>290024</v>
      </c>
      <c r="F1284" t="s">
        <v>227</v>
      </c>
      <c r="G1284" t="s">
        <v>163</v>
      </c>
      <c r="H1284" t="s">
        <v>115</v>
      </c>
      <c r="I1284">
        <v>500000</v>
      </c>
      <c r="J1284" t="s">
        <v>137</v>
      </c>
      <c r="K1284" t="s">
        <v>159</v>
      </c>
      <c r="L1284" t="s">
        <v>268</v>
      </c>
    </row>
    <row r="1285" spans="1:12" x14ac:dyDescent="0.15">
      <c r="A1285">
        <v>1284</v>
      </c>
      <c r="B1285" t="s">
        <v>46</v>
      </c>
      <c r="C1285" s="70">
        <v>38802</v>
      </c>
      <c r="D1285" t="s">
        <v>169</v>
      </c>
      <c r="E1285">
        <v>112669</v>
      </c>
      <c r="F1285" t="s">
        <v>227</v>
      </c>
      <c r="G1285" t="s">
        <v>107</v>
      </c>
      <c r="H1285" t="s">
        <v>115</v>
      </c>
      <c r="I1285">
        <v>500000</v>
      </c>
      <c r="J1285" t="s">
        <v>138</v>
      </c>
      <c r="K1285" t="s">
        <v>160</v>
      </c>
      <c r="L1285" t="s">
        <v>270</v>
      </c>
    </row>
    <row r="1286" spans="1:12" x14ac:dyDescent="0.15">
      <c r="A1286">
        <v>1285</v>
      </c>
      <c r="B1286" t="s">
        <v>47</v>
      </c>
      <c r="C1286" s="70">
        <v>38803</v>
      </c>
      <c r="D1286" t="s">
        <v>169</v>
      </c>
      <c r="E1286">
        <v>379581</v>
      </c>
      <c r="F1286" t="s">
        <v>227</v>
      </c>
      <c r="G1286" t="s">
        <v>108</v>
      </c>
      <c r="H1286" t="s">
        <v>113</v>
      </c>
      <c r="I1286">
        <v>500000</v>
      </c>
      <c r="J1286" t="s">
        <v>139</v>
      </c>
      <c r="K1286" t="s">
        <v>161</v>
      </c>
      <c r="L1286" t="s">
        <v>268</v>
      </c>
    </row>
    <row r="1287" spans="1:12" x14ac:dyDescent="0.15">
      <c r="A1287">
        <v>1286</v>
      </c>
      <c r="B1287" t="s">
        <v>48</v>
      </c>
      <c r="C1287" s="70">
        <v>38804</v>
      </c>
      <c r="D1287" t="s">
        <v>169</v>
      </c>
      <c r="E1287">
        <v>70856</v>
      </c>
      <c r="F1287" t="s">
        <v>227</v>
      </c>
      <c r="G1287" t="s">
        <v>106</v>
      </c>
      <c r="H1287" t="s">
        <v>113</v>
      </c>
      <c r="I1287">
        <v>500000</v>
      </c>
      <c r="J1287" t="s">
        <v>140</v>
      </c>
      <c r="K1287" t="s">
        <v>157</v>
      </c>
      <c r="L1287" t="s">
        <v>268</v>
      </c>
    </row>
    <row r="1288" spans="1:12" x14ac:dyDescent="0.15">
      <c r="A1288">
        <v>1287</v>
      </c>
      <c r="B1288" t="s">
        <v>49</v>
      </c>
      <c r="C1288" s="70">
        <v>38805</v>
      </c>
      <c r="D1288" t="s">
        <v>169</v>
      </c>
      <c r="E1288">
        <v>179148</v>
      </c>
      <c r="F1288" t="s">
        <v>227</v>
      </c>
      <c r="G1288" t="s">
        <v>109</v>
      </c>
      <c r="H1288" t="s">
        <v>113</v>
      </c>
      <c r="I1288">
        <v>500000</v>
      </c>
      <c r="J1288" t="s">
        <v>121</v>
      </c>
      <c r="K1288" t="s">
        <v>158</v>
      </c>
      <c r="L1288" t="s">
        <v>270</v>
      </c>
    </row>
    <row r="1289" spans="1:12" x14ac:dyDescent="0.15">
      <c r="A1289">
        <v>1288</v>
      </c>
      <c r="B1289" t="s">
        <v>50</v>
      </c>
      <c r="C1289" s="70">
        <v>38806</v>
      </c>
      <c r="D1289" t="s">
        <v>169</v>
      </c>
      <c r="E1289">
        <v>463025</v>
      </c>
      <c r="F1289" t="s">
        <v>227</v>
      </c>
      <c r="G1289" t="s">
        <v>107</v>
      </c>
      <c r="H1289" t="s">
        <v>113</v>
      </c>
      <c r="I1289">
        <v>500000</v>
      </c>
      <c r="J1289" t="s">
        <v>122</v>
      </c>
      <c r="K1289" t="s">
        <v>159</v>
      </c>
      <c r="L1289" t="s">
        <v>270</v>
      </c>
    </row>
    <row r="1290" spans="1:12" x14ac:dyDescent="0.15">
      <c r="A1290">
        <v>1289</v>
      </c>
      <c r="B1290" t="s">
        <v>51</v>
      </c>
      <c r="C1290" s="70">
        <v>38807</v>
      </c>
      <c r="D1290" t="s">
        <v>179</v>
      </c>
      <c r="E1290">
        <v>56611</v>
      </c>
      <c r="F1290" t="s">
        <v>227</v>
      </c>
      <c r="G1290" t="s">
        <v>110</v>
      </c>
      <c r="H1290" t="s">
        <v>114</v>
      </c>
      <c r="I1290">
        <v>100000</v>
      </c>
      <c r="J1290" t="s">
        <v>123</v>
      </c>
      <c r="K1290" t="s">
        <v>160</v>
      </c>
      <c r="L1290" t="s">
        <v>268</v>
      </c>
    </row>
    <row r="1291" spans="1:12" x14ac:dyDescent="0.15">
      <c r="A1291">
        <v>1290</v>
      </c>
      <c r="B1291" t="s">
        <v>52</v>
      </c>
      <c r="C1291" s="70">
        <v>38808</v>
      </c>
      <c r="D1291" t="s">
        <v>180</v>
      </c>
      <c r="E1291">
        <v>308876</v>
      </c>
      <c r="F1291" t="s">
        <v>230</v>
      </c>
      <c r="G1291" t="s">
        <v>111</v>
      </c>
      <c r="H1291" t="s">
        <v>115</v>
      </c>
      <c r="I1291">
        <v>10000</v>
      </c>
      <c r="J1291" t="s">
        <v>124</v>
      </c>
      <c r="K1291" t="s">
        <v>161</v>
      </c>
      <c r="L1291" t="s">
        <v>268</v>
      </c>
    </row>
    <row r="1292" spans="1:12" x14ac:dyDescent="0.15">
      <c r="A1292">
        <v>1291</v>
      </c>
      <c r="B1292" t="s">
        <v>53</v>
      </c>
      <c r="C1292" s="70">
        <v>38809</v>
      </c>
      <c r="D1292" t="s">
        <v>181</v>
      </c>
      <c r="E1292">
        <v>463312</v>
      </c>
      <c r="F1292" t="s">
        <v>230</v>
      </c>
      <c r="G1292" t="s">
        <v>112</v>
      </c>
      <c r="H1292" t="s">
        <v>115</v>
      </c>
      <c r="I1292">
        <v>10001</v>
      </c>
      <c r="J1292" t="s">
        <v>125</v>
      </c>
      <c r="K1292" t="s">
        <v>157</v>
      </c>
      <c r="L1292" t="s">
        <v>270</v>
      </c>
    </row>
    <row r="1293" spans="1:12" x14ac:dyDescent="0.15">
      <c r="A1293">
        <v>1292</v>
      </c>
      <c r="B1293" t="s">
        <v>54</v>
      </c>
      <c r="C1293" s="70">
        <v>38810</v>
      </c>
      <c r="D1293" t="s">
        <v>167</v>
      </c>
      <c r="E1293">
        <v>338270</v>
      </c>
      <c r="F1293" t="s">
        <v>230</v>
      </c>
      <c r="G1293" t="s">
        <v>163</v>
      </c>
      <c r="H1293" t="s">
        <v>115</v>
      </c>
      <c r="I1293">
        <v>10002</v>
      </c>
      <c r="J1293" t="s">
        <v>126</v>
      </c>
      <c r="K1293" t="s">
        <v>158</v>
      </c>
      <c r="L1293" t="s">
        <v>270</v>
      </c>
    </row>
    <row r="1294" spans="1:12" x14ac:dyDescent="0.15">
      <c r="A1294">
        <v>1293</v>
      </c>
      <c r="B1294" t="s">
        <v>55</v>
      </c>
      <c r="C1294" s="70">
        <v>38811</v>
      </c>
      <c r="D1294" t="s">
        <v>168</v>
      </c>
      <c r="E1294">
        <v>312721</v>
      </c>
      <c r="F1294" t="s">
        <v>230</v>
      </c>
      <c r="G1294" t="s">
        <v>107</v>
      </c>
      <c r="H1294" t="s">
        <v>115</v>
      </c>
      <c r="I1294">
        <v>100000</v>
      </c>
      <c r="J1294" t="s">
        <v>127</v>
      </c>
      <c r="K1294" t="s">
        <v>159</v>
      </c>
      <c r="L1294" t="s">
        <v>270</v>
      </c>
    </row>
    <row r="1295" spans="1:12" x14ac:dyDescent="0.15">
      <c r="A1295">
        <v>1294</v>
      </c>
      <c r="B1295" t="s">
        <v>56</v>
      </c>
      <c r="C1295" s="70">
        <v>37998</v>
      </c>
      <c r="D1295" t="s">
        <v>169</v>
      </c>
      <c r="E1295">
        <v>171640</v>
      </c>
      <c r="F1295" t="s">
        <v>222</v>
      </c>
      <c r="G1295" t="s">
        <v>108</v>
      </c>
      <c r="H1295" t="s">
        <v>115</v>
      </c>
      <c r="I1295">
        <v>100001</v>
      </c>
      <c r="J1295" t="s">
        <v>128</v>
      </c>
      <c r="K1295" t="s">
        <v>160</v>
      </c>
      <c r="L1295" t="s">
        <v>268</v>
      </c>
    </row>
    <row r="1296" spans="1:12" x14ac:dyDescent="0.15">
      <c r="A1296">
        <v>1295</v>
      </c>
      <c r="B1296" t="s">
        <v>57</v>
      </c>
      <c r="C1296" s="70">
        <v>37989</v>
      </c>
      <c r="D1296" t="s">
        <v>170</v>
      </c>
      <c r="E1296">
        <v>112588</v>
      </c>
      <c r="F1296" t="s">
        <v>222</v>
      </c>
      <c r="G1296" t="s">
        <v>106</v>
      </c>
      <c r="H1296" t="s">
        <v>115</v>
      </c>
      <c r="I1296">
        <v>100002</v>
      </c>
      <c r="J1296" t="s">
        <v>129</v>
      </c>
      <c r="K1296" t="s">
        <v>161</v>
      </c>
      <c r="L1296" t="s">
        <v>270</v>
      </c>
    </row>
    <row r="1297" spans="1:12" x14ac:dyDescent="0.15">
      <c r="A1297">
        <v>1296</v>
      </c>
      <c r="B1297" t="s">
        <v>58</v>
      </c>
      <c r="C1297" s="70">
        <v>38001</v>
      </c>
      <c r="D1297" t="s">
        <v>171</v>
      </c>
      <c r="E1297">
        <v>474618</v>
      </c>
      <c r="F1297" t="s">
        <v>222</v>
      </c>
      <c r="G1297" t="s">
        <v>109</v>
      </c>
      <c r="H1297" t="s">
        <v>115</v>
      </c>
      <c r="I1297">
        <v>100003</v>
      </c>
      <c r="J1297" t="s">
        <v>130</v>
      </c>
      <c r="K1297" t="s">
        <v>161</v>
      </c>
      <c r="L1297" t="s">
        <v>268</v>
      </c>
    </row>
    <row r="1298" spans="1:12" x14ac:dyDescent="0.15">
      <c r="A1298">
        <v>1297</v>
      </c>
      <c r="B1298" t="s">
        <v>59</v>
      </c>
      <c r="C1298" s="70">
        <v>38011</v>
      </c>
      <c r="D1298" t="s">
        <v>171</v>
      </c>
      <c r="E1298">
        <v>429559</v>
      </c>
      <c r="F1298" t="s">
        <v>222</v>
      </c>
      <c r="G1298" t="s">
        <v>107</v>
      </c>
      <c r="H1298" t="s">
        <v>115</v>
      </c>
      <c r="I1298">
        <v>500000</v>
      </c>
      <c r="J1298" t="s">
        <v>131</v>
      </c>
      <c r="K1298" t="s">
        <v>161</v>
      </c>
      <c r="L1298" t="s">
        <v>270</v>
      </c>
    </row>
    <row r="1299" spans="1:12" x14ac:dyDescent="0.15">
      <c r="A1299">
        <v>1298</v>
      </c>
      <c r="B1299" t="s">
        <v>60</v>
      </c>
      <c r="C1299" s="70">
        <v>37998</v>
      </c>
      <c r="D1299" t="s">
        <v>171</v>
      </c>
      <c r="E1299">
        <v>67675</v>
      </c>
      <c r="F1299" t="s">
        <v>222</v>
      </c>
      <c r="G1299" t="s">
        <v>110</v>
      </c>
      <c r="H1299" t="s">
        <v>115</v>
      </c>
      <c r="I1299">
        <v>500000</v>
      </c>
      <c r="J1299" t="s">
        <v>132</v>
      </c>
      <c r="K1299" t="s">
        <v>161</v>
      </c>
      <c r="L1299" t="s">
        <v>268</v>
      </c>
    </row>
    <row r="1300" spans="1:12" x14ac:dyDescent="0.15">
      <c r="A1300">
        <v>1299</v>
      </c>
      <c r="B1300" t="s">
        <v>61</v>
      </c>
      <c r="C1300" s="70">
        <v>37989</v>
      </c>
      <c r="D1300" t="s">
        <v>171</v>
      </c>
      <c r="E1300">
        <v>336674</v>
      </c>
      <c r="F1300" t="s">
        <v>222</v>
      </c>
      <c r="G1300" t="s">
        <v>111</v>
      </c>
      <c r="H1300" t="s">
        <v>115</v>
      </c>
      <c r="I1300">
        <v>500000</v>
      </c>
      <c r="J1300" t="s">
        <v>133</v>
      </c>
      <c r="K1300" t="s">
        <v>161</v>
      </c>
      <c r="L1300" t="s">
        <v>270</v>
      </c>
    </row>
    <row r="1301" spans="1:12" x14ac:dyDescent="0.15">
      <c r="A1301">
        <v>1300</v>
      </c>
      <c r="B1301" t="s">
        <v>62</v>
      </c>
      <c r="C1301" s="70">
        <v>38001</v>
      </c>
      <c r="D1301" t="s">
        <v>176</v>
      </c>
      <c r="E1301">
        <v>292499</v>
      </c>
      <c r="F1301" t="s">
        <v>222</v>
      </c>
      <c r="G1301" t="s">
        <v>112</v>
      </c>
      <c r="H1301" t="s">
        <v>114</v>
      </c>
      <c r="I1301">
        <v>100001</v>
      </c>
      <c r="J1301" t="s">
        <v>134</v>
      </c>
      <c r="K1301" t="s">
        <v>161</v>
      </c>
      <c r="L1301" t="s">
        <v>268</v>
      </c>
    </row>
    <row r="1302" spans="1:12" x14ac:dyDescent="0.15">
      <c r="A1302">
        <v>1301</v>
      </c>
      <c r="B1302" t="s">
        <v>63</v>
      </c>
      <c r="C1302" s="70">
        <v>38011</v>
      </c>
      <c r="D1302" t="s">
        <v>177</v>
      </c>
      <c r="E1302">
        <v>324402</v>
      </c>
      <c r="F1302" t="s">
        <v>222</v>
      </c>
      <c r="G1302" t="s">
        <v>163</v>
      </c>
      <c r="H1302" t="s">
        <v>114</v>
      </c>
      <c r="I1302">
        <v>100002</v>
      </c>
      <c r="J1302" t="s">
        <v>135</v>
      </c>
      <c r="K1302" t="s">
        <v>161</v>
      </c>
      <c r="L1302" t="s">
        <v>221</v>
      </c>
    </row>
    <row r="1303" spans="1:12" x14ac:dyDescent="0.15">
      <c r="A1303">
        <v>1302</v>
      </c>
      <c r="B1303" t="s">
        <v>64</v>
      </c>
      <c r="C1303" s="70">
        <v>37998</v>
      </c>
      <c r="D1303" t="s">
        <v>178</v>
      </c>
      <c r="E1303">
        <v>344713</v>
      </c>
      <c r="F1303" t="s">
        <v>222</v>
      </c>
      <c r="G1303" t="s">
        <v>106</v>
      </c>
      <c r="H1303" t="s">
        <v>114</v>
      </c>
      <c r="I1303">
        <v>100003</v>
      </c>
      <c r="J1303" t="s">
        <v>136</v>
      </c>
      <c r="K1303" t="s">
        <v>161</v>
      </c>
      <c r="L1303" t="s">
        <v>221</v>
      </c>
    </row>
    <row r="1304" spans="1:12" x14ac:dyDescent="0.15">
      <c r="A1304">
        <v>1303</v>
      </c>
      <c r="B1304" t="s">
        <v>65</v>
      </c>
      <c r="C1304" s="70">
        <v>37989</v>
      </c>
      <c r="D1304" t="s">
        <v>179</v>
      </c>
      <c r="E1304">
        <v>428584</v>
      </c>
      <c r="F1304" t="s">
        <v>222</v>
      </c>
      <c r="G1304" t="s">
        <v>163</v>
      </c>
      <c r="H1304" t="s">
        <v>113</v>
      </c>
      <c r="I1304">
        <v>500000</v>
      </c>
      <c r="J1304" t="s">
        <v>137</v>
      </c>
      <c r="K1304" t="s">
        <v>159</v>
      </c>
      <c r="L1304" t="s">
        <v>270</v>
      </c>
    </row>
    <row r="1305" spans="1:12" x14ac:dyDescent="0.15">
      <c r="A1305">
        <v>1304</v>
      </c>
      <c r="B1305" t="s">
        <v>66</v>
      </c>
      <c r="C1305" s="70">
        <v>38001</v>
      </c>
      <c r="D1305" t="s">
        <v>180</v>
      </c>
      <c r="E1305">
        <v>80860</v>
      </c>
      <c r="F1305" t="s">
        <v>222</v>
      </c>
      <c r="G1305" t="s">
        <v>107</v>
      </c>
      <c r="H1305" t="s">
        <v>113</v>
      </c>
      <c r="I1305">
        <v>500000</v>
      </c>
      <c r="J1305" t="s">
        <v>138</v>
      </c>
      <c r="K1305" t="s">
        <v>160</v>
      </c>
      <c r="L1305" t="s">
        <v>269</v>
      </c>
    </row>
    <row r="1306" spans="1:12" x14ac:dyDescent="0.15">
      <c r="A1306">
        <v>1305</v>
      </c>
      <c r="B1306" t="s">
        <v>65</v>
      </c>
      <c r="C1306" s="70">
        <v>38011</v>
      </c>
      <c r="D1306" t="s">
        <v>181</v>
      </c>
      <c r="E1306">
        <v>392893</v>
      </c>
      <c r="F1306" t="s">
        <v>222</v>
      </c>
      <c r="G1306" t="s">
        <v>163</v>
      </c>
      <c r="H1306" t="s">
        <v>113</v>
      </c>
      <c r="I1306">
        <v>500000</v>
      </c>
      <c r="J1306" t="s">
        <v>137</v>
      </c>
      <c r="K1306" t="s">
        <v>159</v>
      </c>
      <c r="L1306" t="s">
        <v>270</v>
      </c>
    </row>
    <row r="1307" spans="1:12" x14ac:dyDescent="0.15">
      <c r="A1307">
        <v>1306</v>
      </c>
      <c r="B1307" t="s">
        <v>66</v>
      </c>
      <c r="C1307" s="70">
        <v>37998</v>
      </c>
      <c r="D1307" t="s">
        <v>167</v>
      </c>
      <c r="E1307">
        <v>312049</v>
      </c>
      <c r="F1307" t="s">
        <v>222</v>
      </c>
      <c r="G1307" t="s">
        <v>107</v>
      </c>
      <c r="H1307" t="s">
        <v>113</v>
      </c>
      <c r="I1307">
        <v>500000</v>
      </c>
      <c r="J1307" t="s">
        <v>138</v>
      </c>
      <c r="K1307" t="s">
        <v>160</v>
      </c>
      <c r="L1307" t="s">
        <v>269</v>
      </c>
    </row>
    <row r="1308" spans="1:12" x14ac:dyDescent="0.15">
      <c r="A1308">
        <v>1307</v>
      </c>
      <c r="B1308" t="s">
        <v>67</v>
      </c>
      <c r="C1308" s="70">
        <v>37989</v>
      </c>
      <c r="D1308" t="s">
        <v>168</v>
      </c>
      <c r="E1308">
        <v>21683</v>
      </c>
      <c r="F1308" t="s">
        <v>222</v>
      </c>
      <c r="G1308" t="s">
        <v>108</v>
      </c>
      <c r="H1308" t="s">
        <v>113</v>
      </c>
      <c r="I1308">
        <v>500000</v>
      </c>
      <c r="J1308" t="s">
        <v>139</v>
      </c>
      <c r="K1308" t="s">
        <v>161</v>
      </c>
      <c r="L1308" t="s">
        <v>270</v>
      </c>
    </row>
    <row r="1309" spans="1:12" x14ac:dyDescent="0.15">
      <c r="A1309">
        <v>1308</v>
      </c>
      <c r="B1309" t="s">
        <v>41</v>
      </c>
      <c r="C1309" s="70">
        <v>38001</v>
      </c>
      <c r="D1309" t="s">
        <v>169</v>
      </c>
      <c r="E1309">
        <v>417585</v>
      </c>
      <c r="F1309" t="s">
        <v>222</v>
      </c>
      <c r="G1309" t="s">
        <v>108</v>
      </c>
      <c r="H1309" t="s">
        <v>115</v>
      </c>
      <c r="I1309">
        <v>100002</v>
      </c>
      <c r="J1309" t="s">
        <v>133</v>
      </c>
      <c r="K1309" t="s">
        <v>161</v>
      </c>
      <c r="L1309" t="s">
        <v>270</v>
      </c>
    </row>
    <row r="1310" spans="1:12" x14ac:dyDescent="0.15">
      <c r="A1310">
        <v>1309</v>
      </c>
      <c r="B1310" t="s">
        <v>42</v>
      </c>
      <c r="C1310" s="70">
        <v>37998</v>
      </c>
      <c r="D1310" t="s">
        <v>170</v>
      </c>
      <c r="E1310">
        <v>273220</v>
      </c>
      <c r="F1310" t="s">
        <v>222</v>
      </c>
      <c r="G1310" t="s">
        <v>106</v>
      </c>
      <c r="H1310" t="s">
        <v>115</v>
      </c>
      <c r="I1310">
        <v>100003</v>
      </c>
      <c r="J1310" t="s">
        <v>134</v>
      </c>
      <c r="K1310" t="s">
        <v>161</v>
      </c>
      <c r="L1310" t="s">
        <v>268</v>
      </c>
    </row>
    <row r="1311" spans="1:12" x14ac:dyDescent="0.15">
      <c r="A1311">
        <v>1310</v>
      </c>
      <c r="B1311" t="s">
        <v>43</v>
      </c>
      <c r="C1311" s="70">
        <v>37989</v>
      </c>
      <c r="D1311" t="s">
        <v>171</v>
      </c>
      <c r="E1311">
        <v>83592</v>
      </c>
      <c r="F1311" t="s">
        <v>222</v>
      </c>
      <c r="G1311" t="s">
        <v>111</v>
      </c>
      <c r="H1311" t="s">
        <v>115</v>
      </c>
      <c r="I1311">
        <v>500000</v>
      </c>
      <c r="J1311" t="s">
        <v>135</v>
      </c>
      <c r="K1311" t="s">
        <v>157</v>
      </c>
      <c r="L1311" t="s">
        <v>270</v>
      </c>
    </row>
    <row r="1312" spans="1:12" x14ac:dyDescent="0.15">
      <c r="A1312">
        <v>1311</v>
      </c>
      <c r="B1312" t="s">
        <v>44</v>
      </c>
      <c r="C1312" s="70">
        <v>38001</v>
      </c>
      <c r="D1312" t="s">
        <v>172</v>
      </c>
      <c r="E1312">
        <v>162559</v>
      </c>
      <c r="F1312" t="s">
        <v>222</v>
      </c>
      <c r="G1312" t="s">
        <v>112</v>
      </c>
      <c r="H1312" t="s">
        <v>115</v>
      </c>
      <c r="I1312">
        <v>500000</v>
      </c>
      <c r="J1312" t="s">
        <v>136</v>
      </c>
      <c r="K1312" t="s">
        <v>158</v>
      </c>
      <c r="L1312" t="s">
        <v>268</v>
      </c>
    </row>
    <row r="1313" spans="1:12" x14ac:dyDescent="0.15">
      <c r="A1313">
        <v>1312</v>
      </c>
      <c r="B1313" t="s">
        <v>45</v>
      </c>
      <c r="C1313" s="70">
        <v>38011</v>
      </c>
      <c r="D1313" t="s">
        <v>173</v>
      </c>
      <c r="E1313">
        <v>406113</v>
      </c>
      <c r="F1313" t="s">
        <v>222</v>
      </c>
      <c r="G1313" t="s">
        <v>163</v>
      </c>
      <c r="H1313" t="s">
        <v>115</v>
      </c>
      <c r="I1313">
        <v>500000</v>
      </c>
      <c r="J1313" t="s">
        <v>137</v>
      </c>
      <c r="K1313" t="s">
        <v>159</v>
      </c>
      <c r="L1313" t="s">
        <v>268</v>
      </c>
    </row>
    <row r="1314" spans="1:12" x14ac:dyDescent="0.15">
      <c r="A1314">
        <v>1313</v>
      </c>
      <c r="B1314" t="s">
        <v>46</v>
      </c>
      <c r="C1314" s="70">
        <v>38369</v>
      </c>
      <c r="D1314" t="s">
        <v>174</v>
      </c>
      <c r="E1314">
        <v>407700</v>
      </c>
      <c r="F1314" t="s">
        <v>223</v>
      </c>
      <c r="G1314" t="s">
        <v>107</v>
      </c>
      <c r="H1314" t="s">
        <v>115</v>
      </c>
      <c r="I1314">
        <v>500000</v>
      </c>
      <c r="J1314" t="s">
        <v>138</v>
      </c>
      <c r="K1314" t="s">
        <v>160</v>
      </c>
      <c r="L1314" t="s">
        <v>270</v>
      </c>
    </row>
    <row r="1315" spans="1:12" x14ac:dyDescent="0.15">
      <c r="A1315">
        <v>1314</v>
      </c>
      <c r="B1315" t="s">
        <v>47</v>
      </c>
      <c r="C1315" s="70">
        <v>38406</v>
      </c>
      <c r="D1315" t="s">
        <v>175</v>
      </c>
      <c r="E1315">
        <v>362257</v>
      </c>
      <c r="F1315" t="s">
        <v>224</v>
      </c>
      <c r="G1315" t="s">
        <v>108</v>
      </c>
      <c r="H1315" t="s">
        <v>113</v>
      </c>
      <c r="I1315">
        <v>500000</v>
      </c>
      <c r="J1315" t="s">
        <v>139</v>
      </c>
      <c r="K1315" t="s">
        <v>161</v>
      </c>
      <c r="L1315" t="s">
        <v>268</v>
      </c>
    </row>
    <row r="1316" spans="1:12" x14ac:dyDescent="0.15">
      <c r="A1316">
        <v>1315</v>
      </c>
      <c r="B1316" t="s">
        <v>48</v>
      </c>
      <c r="C1316" s="70">
        <v>38384</v>
      </c>
      <c r="D1316" t="s">
        <v>176</v>
      </c>
      <c r="E1316">
        <v>3000</v>
      </c>
      <c r="F1316" t="s">
        <v>224</v>
      </c>
      <c r="G1316" t="s">
        <v>106</v>
      </c>
      <c r="H1316" t="s">
        <v>113</v>
      </c>
      <c r="I1316">
        <v>500000</v>
      </c>
      <c r="J1316" t="s">
        <v>140</v>
      </c>
      <c r="K1316" t="s">
        <v>157</v>
      </c>
      <c r="L1316" t="s">
        <v>268</v>
      </c>
    </row>
    <row r="1317" spans="1:12" x14ac:dyDescent="0.15">
      <c r="A1317">
        <v>1316</v>
      </c>
      <c r="B1317" t="s">
        <v>49</v>
      </c>
      <c r="C1317" s="70">
        <v>38022</v>
      </c>
      <c r="D1317" t="s">
        <v>177</v>
      </c>
      <c r="E1317">
        <v>287054</v>
      </c>
      <c r="F1317" t="s">
        <v>225</v>
      </c>
      <c r="G1317" t="s">
        <v>109</v>
      </c>
      <c r="H1317" t="s">
        <v>113</v>
      </c>
      <c r="I1317">
        <v>500000</v>
      </c>
      <c r="J1317" t="s">
        <v>121</v>
      </c>
      <c r="K1317" t="s">
        <v>158</v>
      </c>
      <c r="L1317" t="s">
        <v>270</v>
      </c>
    </row>
    <row r="1318" spans="1:12" x14ac:dyDescent="0.15">
      <c r="A1318">
        <v>1317</v>
      </c>
      <c r="B1318" t="s">
        <v>50</v>
      </c>
      <c r="C1318" s="70">
        <v>38411</v>
      </c>
      <c r="D1318" t="s">
        <v>178</v>
      </c>
      <c r="E1318">
        <v>269467</v>
      </c>
      <c r="F1318" t="s">
        <v>224</v>
      </c>
      <c r="G1318" t="s">
        <v>107</v>
      </c>
      <c r="H1318" t="s">
        <v>113</v>
      </c>
      <c r="I1318">
        <v>500000</v>
      </c>
      <c r="J1318" t="s">
        <v>122</v>
      </c>
      <c r="K1318" t="s">
        <v>159</v>
      </c>
      <c r="L1318" t="s">
        <v>270</v>
      </c>
    </row>
    <row r="1319" spans="1:12" x14ac:dyDescent="0.15">
      <c r="A1319">
        <v>1318</v>
      </c>
      <c r="B1319" t="s">
        <v>51</v>
      </c>
      <c r="C1319" s="70">
        <v>38399</v>
      </c>
      <c r="D1319" t="s">
        <v>179</v>
      </c>
      <c r="E1319">
        <v>285534</v>
      </c>
      <c r="F1319" t="s">
        <v>224</v>
      </c>
      <c r="G1319" t="s">
        <v>110</v>
      </c>
      <c r="H1319" t="s">
        <v>114</v>
      </c>
      <c r="I1319">
        <v>100000</v>
      </c>
      <c r="J1319" t="s">
        <v>123</v>
      </c>
      <c r="K1319" t="s">
        <v>160</v>
      </c>
      <c r="L1319" t="s">
        <v>268</v>
      </c>
    </row>
    <row r="1320" spans="1:12" x14ac:dyDescent="0.15">
      <c r="A1320">
        <v>1319</v>
      </c>
      <c r="B1320" t="s">
        <v>52</v>
      </c>
      <c r="C1320" s="70">
        <v>38406</v>
      </c>
      <c r="D1320" t="s">
        <v>179</v>
      </c>
      <c r="E1320">
        <v>260153</v>
      </c>
      <c r="F1320" t="s">
        <v>224</v>
      </c>
      <c r="G1320" t="s">
        <v>111</v>
      </c>
      <c r="H1320" t="s">
        <v>115</v>
      </c>
      <c r="I1320">
        <v>10000</v>
      </c>
      <c r="J1320" t="s">
        <v>124</v>
      </c>
      <c r="K1320" t="s">
        <v>161</v>
      </c>
      <c r="L1320" t="s">
        <v>268</v>
      </c>
    </row>
    <row r="1321" spans="1:12" x14ac:dyDescent="0.15">
      <c r="A1321">
        <v>1320</v>
      </c>
      <c r="B1321" t="s">
        <v>53</v>
      </c>
      <c r="C1321" s="70">
        <v>38386</v>
      </c>
      <c r="D1321" t="s">
        <v>179</v>
      </c>
      <c r="E1321">
        <v>425290</v>
      </c>
      <c r="F1321" t="s">
        <v>224</v>
      </c>
      <c r="G1321" t="s">
        <v>112</v>
      </c>
      <c r="H1321" t="s">
        <v>115</v>
      </c>
      <c r="I1321">
        <v>10001</v>
      </c>
      <c r="J1321" t="s">
        <v>125</v>
      </c>
      <c r="K1321" t="s">
        <v>157</v>
      </c>
      <c r="L1321" t="s">
        <v>270</v>
      </c>
    </row>
    <row r="1322" spans="1:12" x14ac:dyDescent="0.15">
      <c r="A1322">
        <v>1321</v>
      </c>
      <c r="B1322" t="s">
        <v>54</v>
      </c>
      <c r="C1322" s="70">
        <v>38752</v>
      </c>
      <c r="D1322" t="s">
        <v>179</v>
      </c>
      <c r="E1322">
        <v>265806</v>
      </c>
      <c r="F1322" t="s">
        <v>226</v>
      </c>
      <c r="G1322" t="s">
        <v>163</v>
      </c>
      <c r="H1322" t="s">
        <v>115</v>
      </c>
      <c r="I1322">
        <v>10002</v>
      </c>
      <c r="J1322" t="s">
        <v>126</v>
      </c>
      <c r="K1322" t="s">
        <v>158</v>
      </c>
      <c r="L1322" t="s">
        <v>270</v>
      </c>
    </row>
    <row r="1323" spans="1:12" x14ac:dyDescent="0.15">
      <c r="A1323">
        <v>1322</v>
      </c>
      <c r="B1323" t="s">
        <v>55</v>
      </c>
      <c r="C1323" s="70">
        <v>38801</v>
      </c>
      <c r="D1323" t="s">
        <v>179</v>
      </c>
      <c r="E1323">
        <v>260628</v>
      </c>
      <c r="F1323" t="s">
        <v>227</v>
      </c>
      <c r="G1323" t="s">
        <v>107</v>
      </c>
      <c r="H1323" t="s">
        <v>115</v>
      </c>
      <c r="I1323">
        <v>100000</v>
      </c>
      <c r="J1323" t="s">
        <v>127</v>
      </c>
      <c r="K1323" t="s">
        <v>159</v>
      </c>
      <c r="L1323" t="s">
        <v>270</v>
      </c>
    </row>
    <row r="1324" spans="1:12" x14ac:dyDescent="0.15">
      <c r="A1324">
        <v>1323</v>
      </c>
      <c r="B1324" t="s">
        <v>56</v>
      </c>
      <c r="C1324" s="70">
        <v>38807</v>
      </c>
      <c r="D1324" t="s">
        <v>179</v>
      </c>
      <c r="E1324">
        <v>37427</v>
      </c>
      <c r="F1324" t="s">
        <v>227</v>
      </c>
      <c r="G1324" t="s">
        <v>108</v>
      </c>
      <c r="H1324" t="s">
        <v>115</v>
      </c>
      <c r="I1324">
        <v>100001</v>
      </c>
      <c r="J1324" t="s">
        <v>128</v>
      </c>
      <c r="K1324" t="s">
        <v>160</v>
      </c>
      <c r="L1324" t="s">
        <v>268</v>
      </c>
    </row>
    <row r="1325" spans="1:12" x14ac:dyDescent="0.15">
      <c r="A1325">
        <v>1324</v>
      </c>
      <c r="B1325" t="s">
        <v>57</v>
      </c>
      <c r="C1325" s="70">
        <v>38799</v>
      </c>
      <c r="D1325" t="s">
        <v>179</v>
      </c>
      <c r="E1325">
        <v>391451</v>
      </c>
      <c r="F1325" t="s">
        <v>227</v>
      </c>
      <c r="G1325" t="s">
        <v>106</v>
      </c>
      <c r="H1325" t="s">
        <v>115</v>
      </c>
      <c r="I1325">
        <v>100002</v>
      </c>
      <c r="J1325" t="s">
        <v>129</v>
      </c>
      <c r="K1325" t="s">
        <v>161</v>
      </c>
      <c r="L1325" t="s">
        <v>270</v>
      </c>
    </row>
    <row r="1326" spans="1:12" x14ac:dyDescent="0.15">
      <c r="A1326">
        <v>1325</v>
      </c>
      <c r="B1326" t="s">
        <v>58</v>
      </c>
      <c r="C1326" s="70">
        <v>38065</v>
      </c>
      <c r="D1326" t="s">
        <v>179</v>
      </c>
      <c r="E1326">
        <v>45118</v>
      </c>
      <c r="F1326" t="s">
        <v>228</v>
      </c>
      <c r="G1326" t="s">
        <v>109</v>
      </c>
      <c r="H1326" t="s">
        <v>115</v>
      </c>
      <c r="I1326">
        <v>100003</v>
      </c>
      <c r="J1326" t="s">
        <v>130</v>
      </c>
      <c r="K1326" t="s">
        <v>161</v>
      </c>
      <c r="L1326" t="s">
        <v>268</v>
      </c>
    </row>
    <row r="1327" spans="1:12" x14ac:dyDescent="0.15">
      <c r="A1327">
        <v>1326</v>
      </c>
      <c r="B1327" t="s">
        <v>59</v>
      </c>
      <c r="C1327" s="70">
        <v>38781</v>
      </c>
      <c r="D1327" t="s">
        <v>179</v>
      </c>
      <c r="E1327">
        <v>437904</v>
      </c>
      <c r="F1327" t="s">
        <v>227</v>
      </c>
      <c r="G1327" t="s">
        <v>107</v>
      </c>
      <c r="H1327" t="s">
        <v>115</v>
      </c>
      <c r="I1327">
        <v>500000</v>
      </c>
      <c r="J1327" t="s">
        <v>131</v>
      </c>
      <c r="K1327" t="s">
        <v>161</v>
      </c>
      <c r="L1327" t="s">
        <v>270</v>
      </c>
    </row>
    <row r="1328" spans="1:12" x14ac:dyDescent="0.15">
      <c r="A1328">
        <v>1327</v>
      </c>
      <c r="B1328" t="s">
        <v>60</v>
      </c>
      <c r="C1328" s="70">
        <v>38446</v>
      </c>
      <c r="D1328" t="s">
        <v>179</v>
      </c>
      <c r="E1328">
        <v>156959</v>
      </c>
      <c r="F1328" t="s">
        <v>229</v>
      </c>
      <c r="G1328" t="s">
        <v>110</v>
      </c>
      <c r="H1328" t="s">
        <v>115</v>
      </c>
      <c r="I1328">
        <v>500000</v>
      </c>
      <c r="J1328" t="s">
        <v>132</v>
      </c>
      <c r="K1328" t="s">
        <v>161</v>
      </c>
      <c r="L1328" t="s">
        <v>268</v>
      </c>
    </row>
    <row r="1329" spans="1:12" x14ac:dyDescent="0.15">
      <c r="A1329">
        <v>1328</v>
      </c>
      <c r="B1329" t="s">
        <v>61</v>
      </c>
      <c r="C1329" s="70">
        <v>38837</v>
      </c>
      <c r="D1329" t="s">
        <v>179</v>
      </c>
      <c r="E1329">
        <v>36635</v>
      </c>
      <c r="F1329" t="s">
        <v>230</v>
      </c>
      <c r="G1329" t="s">
        <v>111</v>
      </c>
      <c r="H1329" t="s">
        <v>115</v>
      </c>
      <c r="I1329">
        <v>500000</v>
      </c>
      <c r="J1329" t="s">
        <v>133</v>
      </c>
      <c r="K1329" t="s">
        <v>161</v>
      </c>
      <c r="L1329" t="s">
        <v>270</v>
      </c>
    </row>
    <row r="1330" spans="1:12" x14ac:dyDescent="0.15">
      <c r="A1330">
        <v>1329</v>
      </c>
      <c r="B1330" t="s">
        <v>62</v>
      </c>
      <c r="C1330" s="70">
        <v>38102</v>
      </c>
      <c r="D1330" t="s">
        <v>179</v>
      </c>
      <c r="E1330">
        <v>215909</v>
      </c>
      <c r="F1330" t="s">
        <v>231</v>
      </c>
      <c r="G1330" t="s">
        <v>112</v>
      </c>
      <c r="H1330" t="s">
        <v>114</v>
      </c>
      <c r="I1330">
        <v>100001</v>
      </c>
      <c r="J1330" t="s">
        <v>134</v>
      </c>
      <c r="K1330" t="s">
        <v>161</v>
      </c>
      <c r="L1330" t="s">
        <v>268</v>
      </c>
    </row>
    <row r="1331" spans="1:12" x14ac:dyDescent="0.15">
      <c r="A1331">
        <v>1330</v>
      </c>
      <c r="B1331" t="s">
        <v>63</v>
      </c>
      <c r="C1331" s="70">
        <v>38826</v>
      </c>
      <c r="D1331" t="s">
        <v>179</v>
      </c>
      <c r="E1331">
        <v>312863</v>
      </c>
      <c r="F1331" t="s">
        <v>230</v>
      </c>
      <c r="G1331" t="s">
        <v>163</v>
      </c>
      <c r="H1331" t="s">
        <v>114</v>
      </c>
      <c r="I1331">
        <v>100002</v>
      </c>
      <c r="J1331" t="s">
        <v>135</v>
      </c>
      <c r="K1331" t="s">
        <v>161</v>
      </c>
      <c r="L1331" t="s">
        <v>221</v>
      </c>
    </row>
    <row r="1332" spans="1:12" x14ac:dyDescent="0.15">
      <c r="A1332">
        <v>1331</v>
      </c>
      <c r="B1332" t="s">
        <v>64</v>
      </c>
      <c r="C1332" s="70">
        <v>38083</v>
      </c>
      <c r="D1332" t="s">
        <v>179</v>
      </c>
      <c r="E1332">
        <v>94478</v>
      </c>
      <c r="F1332" t="s">
        <v>231</v>
      </c>
      <c r="G1332" t="s">
        <v>106</v>
      </c>
      <c r="H1332" t="s">
        <v>114</v>
      </c>
      <c r="I1332">
        <v>100003</v>
      </c>
      <c r="J1332" t="s">
        <v>136</v>
      </c>
      <c r="K1332" t="s">
        <v>161</v>
      </c>
      <c r="L1332" t="s">
        <v>221</v>
      </c>
    </row>
    <row r="1333" spans="1:12" x14ac:dyDescent="0.15">
      <c r="A1333">
        <v>1332</v>
      </c>
      <c r="B1333" t="s">
        <v>65</v>
      </c>
      <c r="C1333" s="70">
        <v>38469</v>
      </c>
      <c r="D1333" t="s">
        <v>179</v>
      </c>
      <c r="E1333">
        <v>324724</v>
      </c>
      <c r="F1333" t="s">
        <v>229</v>
      </c>
      <c r="G1333" t="s">
        <v>163</v>
      </c>
      <c r="H1333" t="s">
        <v>113</v>
      </c>
      <c r="I1333">
        <v>500000</v>
      </c>
      <c r="J1333" t="s">
        <v>137</v>
      </c>
      <c r="K1333" t="s">
        <v>159</v>
      </c>
      <c r="L1333" t="s">
        <v>270</v>
      </c>
    </row>
    <row r="1334" spans="1:12" x14ac:dyDescent="0.15">
      <c r="A1334">
        <v>1333</v>
      </c>
      <c r="B1334" t="s">
        <v>66</v>
      </c>
      <c r="C1334" s="70">
        <v>38112</v>
      </c>
      <c r="D1334" t="s">
        <v>180</v>
      </c>
      <c r="E1334">
        <v>342071</v>
      </c>
      <c r="F1334" t="s">
        <v>232</v>
      </c>
      <c r="G1334" t="s">
        <v>107</v>
      </c>
      <c r="H1334" t="s">
        <v>113</v>
      </c>
      <c r="I1334">
        <v>500000</v>
      </c>
      <c r="J1334" t="s">
        <v>138</v>
      </c>
      <c r="K1334" t="s">
        <v>160</v>
      </c>
      <c r="L1334" t="s">
        <v>269</v>
      </c>
    </row>
    <row r="1335" spans="1:12" x14ac:dyDescent="0.15">
      <c r="A1335">
        <v>1334</v>
      </c>
      <c r="B1335" t="s">
        <v>65</v>
      </c>
      <c r="C1335" s="70">
        <v>38843</v>
      </c>
      <c r="D1335" t="s">
        <v>181</v>
      </c>
      <c r="E1335">
        <v>225719</v>
      </c>
      <c r="F1335" t="s">
        <v>233</v>
      </c>
      <c r="G1335" t="s">
        <v>163</v>
      </c>
      <c r="H1335" t="s">
        <v>113</v>
      </c>
      <c r="I1335">
        <v>500000</v>
      </c>
      <c r="J1335" t="s">
        <v>137</v>
      </c>
      <c r="K1335" t="s">
        <v>159</v>
      </c>
      <c r="L1335" t="s">
        <v>270</v>
      </c>
    </row>
    <row r="1336" spans="1:12" x14ac:dyDescent="0.15">
      <c r="A1336">
        <v>1335</v>
      </c>
      <c r="B1336" t="s">
        <v>66</v>
      </c>
      <c r="C1336" s="70">
        <v>38479</v>
      </c>
      <c r="D1336" t="s">
        <v>167</v>
      </c>
      <c r="E1336">
        <v>497998</v>
      </c>
      <c r="F1336" t="s">
        <v>234</v>
      </c>
      <c r="G1336" t="s">
        <v>107</v>
      </c>
      <c r="H1336" t="s">
        <v>113</v>
      </c>
      <c r="I1336">
        <v>500000</v>
      </c>
      <c r="J1336" t="s">
        <v>138</v>
      </c>
      <c r="K1336" t="s">
        <v>160</v>
      </c>
      <c r="L1336" t="s">
        <v>269</v>
      </c>
    </row>
    <row r="1337" spans="1:12" x14ac:dyDescent="0.15">
      <c r="A1337">
        <v>1336</v>
      </c>
      <c r="B1337" t="s">
        <v>67</v>
      </c>
      <c r="C1337" s="70">
        <v>38845</v>
      </c>
      <c r="D1337" t="s">
        <v>168</v>
      </c>
      <c r="E1337">
        <v>446658</v>
      </c>
      <c r="F1337" t="s">
        <v>233</v>
      </c>
      <c r="G1337" t="s">
        <v>108</v>
      </c>
      <c r="H1337" t="s">
        <v>113</v>
      </c>
      <c r="I1337">
        <v>500000</v>
      </c>
      <c r="J1337" t="s">
        <v>139</v>
      </c>
      <c r="K1337" t="s">
        <v>161</v>
      </c>
      <c r="L1337" t="s">
        <v>270</v>
      </c>
    </row>
    <row r="1338" spans="1:12" x14ac:dyDescent="0.15">
      <c r="A1338">
        <v>1337</v>
      </c>
      <c r="B1338" t="s">
        <v>41</v>
      </c>
      <c r="C1338" s="70">
        <v>38481</v>
      </c>
      <c r="D1338" t="s">
        <v>169</v>
      </c>
      <c r="E1338">
        <v>445701</v>
      </c>
      <c r="F1338" t="s">
        <v>234</v>
      </c>
      <c r="G1338" t="s">
        <v>108</v>
      </c>
      <c r="H1338" t="s">
        <v>115</v>
      </c>
      <c r="I1338">
        <v>100002</v>
      </c>
      <c r="J1338" t="s">
        <v>133</v>
      </c>
      <c r="K1338" t="s">
        <v>161</v>
      </c>
      <c r="L1338" t="s">
        <v>270</v>
      </c>
    </row>
    <row r="1339" spans="1:12" x14ac:dyDescent="0.15">
      <c r="A1339">
        <v>1338</v>
      </c>
      <c r="B1339" t="s">
        <v>42</v>
      </c>
      <c r="C1339" s="70">
        <v>38847</v>
      </c>
      <c r="D1339" t="s">
        <v>170</v>
      </c>
      <c r="E1339">
        <v>3876</v>
      </c>
      <c r="F1339" t="s">
        <v>233</v>
      </c>
      <c r="G1339" t="s">
        <v>106</v>
      </c>
      <c r="H1339" t="s">
        <v>115</v>
      </c>
      <c r="I1339">
        <v>100003</v>
      </c>
      <c r="J1339" t="s">
        <v>134</v>
      </c>
      <c r="K1339" t="s">
        <v>161</v>
      </c>
      <c r="L1339" t="s">
        <v>268</v>
      </c>
    </row>
    <row r="1340" spans="1:12" x14ac:dyDescent="0.15">
      <c r="A1340">
        <v>1339</v>
      </c>
      <c r="B1340" t="s">
        <v>43</v>
      </c>
      <c r="C1340" s="70">
        <v>38909</v>
      </c>
      <c r="D1340" t="s">
        <v>171</v>
      </c>
      <c r="E1340">
        <v>478279</v>
      </c>
      <c r="F1340" t="s">
        <v>235</v>
      </c>
      <c r="G1340" t="s">
        <v>111</v>
      </c>
      <c r="H1340" t="s">
        <v>115</v>
      </c>
      <c r="I1340">
        <v>500000</v>
      </c>
      <c r="J1340" t="s">
        <v>135</v>
      </c>
      <c r="K1340" t="s">
        <v>157</v>
      </c>
      <c r="L1340" t="s">
        <v>270</v>
      </c>
    </row>
    <row r="1341" spans="1:12" x14ac:dyDescent="0.15">
      <c r="A1341">
        <v>1340</v>
      </c>
      <c r="B1341" t="s">
        <v>44</v>
      </c>
      <c r="C1341" s="70">
        <v>38576</v>
      </c>
      <c r="D1341" t="s">
        <v>172</v>
      </c>
      <c r="E1341">
        <v>132415</v>
      </c>
      <c r="F1341" t="s">
        <v>236</v>
      </c>
      <c r="G1341" t="s">
        <v>112</v>
      </c>
      <c r="H1341" t="s">
        <v>115</v>
      </c>
      <c r="I1341">
        <v>500000</v>
      </c>
      <c r="J1341" t="s">
        <v>136</v>
      </c>
      <c r="K1341" t="s">
        <v>158</v>
      </c>
      <c r="L1341" t="s">
        <v>268</v>
      </c>
    </row>
    <row r="1342" spans="1:12" x14ac:dyDescent="0.15">
      <c r="A1342">
        <v>1341</v>
      </c>
      <c r="B1342" t="s">
        <v>45</v>
      </c>
      <c r="C1342" s="70">
        <v>38243</v>
      </c>
      <c r="D1342" t="s">
        <v>173</v>
      </c>
      <c r="E1342">
        <v>390204</v>
      </c>
      <c r="F1342" t="s">
        <v>237</v>
      </c>
      <c r="G1342" t="s">
        <v>163</v>
      </c>
      <c r="H1342" t="s">
        <v>115</v>
      </c>
      <c r="I1342">
        <v>500000</v>
      </c>
      <c r="J1342" t="s">
        <v>137</v>
      </c>
      <c r="K1342" t="s">
        <v>159</v>
      </c>
      <c r="L1342" t="s">
        <v>268</v>
      </c>
    </row>
    <row r="1343" spans="1:12" x14ac:dyDescent="0.15">
      <c r="A1343">
        <v>1342</v>
      </c>
      <c r="B1343" t="s">
        <v>46</v>
      </c>
      <c r="C1343" s="70">
        <v>38676</v>
      </c>
      <c r="D1343" t="s">
        <v>174</v>
      </c>
      <c r="E1343">
        <v>15215</v>
      </c>
      <c r="F1343" t="s">
        <v>238</v>
      </c>
      <c r="G1343" t="s">
        <v>107</v>
      </c>
      <c r="H1343" t="s">
        <v>115</v>
      </c>
      <c r="I1343">
        <v>500000</v>
      </c>
      <c r="J1343" t="s">
        <v>138</v>
      </c>
      <c r="K1343" t="s">
        <v>160</v>
      </c>
      <c r="L1343" t="s">
        <v>270</v>
      </c>
    </row>
    <row r="1344" spans="1:12" x14ac:dyDescent="0.15">
      <c r="A1344">
        <v>1343</v>
      </c>
      <c r="B1344" t="s">
        <v>47</v>
      </c>
      <c r="C1344" s="70">
        <v>39042</v>
      </c>
      <c r="D1344" t="s">
        <v>175</v>
      </c>
      <c r="E1344">
        <v>406434</v>
      </c>
      <c r="F1344" t="s">
        <v>239</v>
      </c>
      <c r="G1344" t="s">
        <v>108</v>
      </c>
      <c r="H1344" t="s">
        <v>113</v>
      </c>
      <c r="I1344">
        <v>500000</v>
      </c>
      <c r="J1344" t="s">
        <v>139</v>
      </c>
      <c r="K1344" t="s">
        <v>161</v>
      </c>
      <c r="L1344" t="s">
        <v>268</v>
      </c>
    </row>
    <row r="1345" spans="1:12" x14ac:dyDescent="0.15">
      <c r="A1345">
        <v>1344</v>
      </c>
      <c r="B1345" t="s">
        <v>48</v>
      </c>
      <c r="C1345" s="70">
        <v>38678</v>
      </c>
      <c r="D1345" t="s">
        <v>176</v>
      </c>
      <c r="E1345">
        <v>110178</v>
      </c>
      <c r="F1345" t="s">
        <v>238</v>
      </c>
      <c r="G1345" t="s">
        <v>106</v>
      </c>
      <c r="H1345" t="s">
        <v>113</v>
      </c>
      <c r="I1345">
        <v>500000</v>
      </c>
      <c r="J1345" t="s">
        <v>140</v>
      </c>
      <c r="K1345" t="s">
        <v>157</v>
      </c>
      <c r="L1345" t="s">
        <v>268</v>
      </c>
    </row>
    <row r="1346" spans="1:12" x14ac:dyDescent="0.15">
      <c r="A1346">
        <v>1345</v>
      </c>
      <c r="B1346" t="s">
        <v>49</v>
      </c>
      <c r="C1346" s="70">
        <v>38314</v>
      </c>
      <c r="D1346" t="s">
        <v>177</v>
      </c>
      <c r="E1346">
        <v>204499</v>
      </c>
      <c r="F1346" t="s">
        <v>240</v>
      </c>
      <c r="G1346" t="s">
        <v>109</v>
      </c>
      <c r="H1346" t="s">
        <v>113</v>
      </c>
      <c r="I1346">
        <v>500000</v>
      </c>
      <c r="J1346" t="s">
        <v>121</v>
      </c>
      <c r="K1346" t="s">
        <v>158</v>
      </c>
      <c r="L1346" t="s">
        <v>270</v>
      </c>
    </row>
    <row r="1347" spans="1:12" x14ac:dyDescent="0.15">
      <c r="A1347">
        <v>1346</v>
      </c>
      <c r="B1347" t="s">
        <v>50</v>
      </c>
      <c r="C1347" s="70">
        <v>38496</v>
      </c>
      <c r="D1347" t="s">
        <v>178</v>
      </c>
      <c r="E1347">
        <v>149582</v>
      </c>
      <c r="F1347" t="s">
        <v>234</v>
      </c>
      <c r="G1347" t="s">
        <v>107</v>
      </c>
      <c r="H1347" t="s">
        <v>113</v>
      </c>
      <c r="I1347">
        <v>500000</v>
      </c>
      <c r="J1347" t="s">
        <v>122</v>
      </c>
      <c r="K1347" t="s">
        <v>159</v>
      </c>
      <c r="L1347" t="s">
        <v>270</v>
      </c>
    </row>
    <row r="1348" spans="1:12" x14ac:dyDescent="0.15">
      <c r="A1348">
        <v>1347</v>
      </c>
      <c r="B1348" t="s">
        <v>51</v>
      </c>
      <c r="C1348" s="70">
        <v>38497</v>
      </c>
      <c r="D1348" t="s">
        <v>179</v>
      </c>
      <c r="E1348">
        <v>290889</v>
      </c>
      <c r="F1348" t="s">
        <v>234</v>
      </c>
      <c r="G1348" t="s">
        <v>110</v>
      </c>
      <c r="H1348" t="s">
        <v>114</v>
      </c>
      <c r="I1348">
        <v>100000</v>
      </c>
      <c r="J1348" t="s">
        <v>123</v>
      </c>
      <c r="K1348" t="s">
        <v>160</v>
      </c>
      <c r="L1348" t="s">
        <v>268</v>
      </c>
    </row>
    <row r="1349" spans="1:12" x14ac:dyDescent="0.15">
      <c r="A1349">
        <v>1348</v>
      </c>
      <c r="B1349" t="s">
        <v>52</v>
      </c>
      <c r="C1349" s="70">
        <v>38498</v>
      </c>
      <c r="D1349" t="s">
        <v>180</v>
      </c>
      <c r="E1349">
        <v>35088</v>
      </c>
      <c r="F1349" t="s">
        <v>234</v>
      </c>
      <c r="G1349" t="s">
        <v>111</v>
      </c>
      <c r="H1349" t="s">
        <v>115</v>
      </c>
      <c r="I1349">
        <v>10000</v>
      </c>
      <c r="J1349" t="s">
        <v>124</v>
      </c>
      <c r="K1349" t="s">
        <v>161</v>
      </c>
      <c r="L1349" t="s">
        <v>268</v>
      </c>
    </row>
    <row r="1350" spans="1:12" x14ac:dyDescent="0.15">
      <c r="A1350">
        <v>1349</v>
      </c>
      <c r="B1350" t="s">
        <v>53</v>
      </c>
      <c r="C1350" s="70">
        <v>38499</v>
      </c>
      <c r="D1350" t="s">
        <v>181</v>
      </c>
      <c r="E1350">
        <v>200011</v>
      </c>
      <c r="F1350" t="s">
        <v>234</v>
      </c>
      <c r="G1350" t="s">
        <v>112</v>
      </c>
      <c r="H1350" t="s">
        <v>115</v>
      </c>
      <c r="I1350">
        <v>10001</v>
      </c>
      <c r="J1350" t="s">
        <v>125</v>
      </c>
      <c r="K1350" t="s">
        <v>157</v>
      </c>
      <c r="L1350" t="s">
        <v>270</v>
      </c>
    </row>
    <row r="1351" spans="1:12" x14ac:dyDescent="0.15">
      <c r="A1351">
        <v>1350</v>
      </c>
      <c r="B1351" t="s">
        <v>54</v>
      </c>
      <c r="C1351" s="70">
        <v>38500</v>
      </c>
      <c r="D1351" t="s">
        <v>167</v>
      </c>
      <c r="E1351">
        <v>426446</v>
      </c>
      <c r="F1351" t="s">
        <v>234</v>
      </c>
      <c r="G1351" t="s">
        <v>163</v>
      </c>
      <c r="H1351" t="s">
        <v>115</v>
      </c>
      <c r="I1351">
        <v>10002</v>
      </c>
      <c r="J1351" t="s">
        <v>126</v>
      </c>
      <c r="K1351" t="s">
        <v>158</v>
      </c>
      <c r="L1351" t="s">
        <v>270</v>
      </c>
    </row>
    <row r="1352" spans="1:12" x14ac:dyDescent="0.15">
      <c r="A1352">
        <v>1351</v>
      </c>
      <c r="B1352" t="s">
        <v>55</v>
      </c>
      <c r="C1352" s="70">
        <v>38501</v>
      </c>
      <c r="D1352" t="s">
        <v>168</v>
      </c>
      <c r="E1352">
        <v>84902</v>
      </c>
      <c r="F1352" t="s">
        <v>234</v>
      </c>
      <c r="G1352" t="s">
        <v>107</v>
      </c>
      <c r="H1352" t="s">
        <v>115</v>
      </c>
      <c r="I1352">
        <v>100000</v>
      </c>
      <c r="J1352" t="s">
        <v>127</v>
      </c>
      <c r="K1352" t="s">
        <v>159</v>
      </c>
      <c r="L1352" t="s">
        <v>270</v>
      </c>
    </row>
    <row r="1353" spans="1:12" x14ac:dyDescent="0.15">
      <c r="A1353">
        <v>1352</v>
      </c>
      <c r="B1353" t="s">
        <v>56</v>
      </c>
      <c r="C1353" s="70">
        <v>38502</v>
      </c>
      <c r="D1353" t="s">
        <v>168</v>
      </c>
      <c r="E1353">
        <v>315335</v>
      </c>
      <c r="F1353" t="s">
        <v>234</v>
      </c>
      <c r="G1353" t="s">
        <v>108</v>
      </c>
      <c r="H1353" t="s">
        <v>115</v>
      </c>
      <c r="I1353">
        <v>100001</v>
      </c>
      <c r="J1353" t="s">
        <v>128</v>
      </c>
      <c r="K1353" t="s">
        <v>160</v>
      </c>
      <c r="L1353" t="s">
        <v>268</v>
      </c>
    </row>
    <row r="1354" spans="1:12" x14ac:dyDescent="0.15">
      <c r="A1354">
        <v>1353</v>
      </c>
      <c r="B1354" t="s">
        <v>57</v>
      </c>
      <c r="C1354" s="70">
        <v>38503</v>
      </c>
      <c r="D1354" t="s">
        <v>168</v>
      </c>
      <c r="E1354">
        <v>100910</v>
      </c>
      <c r="F1354" t="s">
        <v>234</v>
      </c>
      <c r="G1354" t="s">
        <v>106</v>
      </c>
      <c r="H1354" t="s">
        <v>115</v>
      </c>
      <c r="I1354">
        <v>100002</v>
      </c>
      <c r="J1354" t="s">
        <v>129</v>
      </c>
      <c r="K1354" t="s">
        <v>161</v>
      </c>
      <c r="L1354" t="s">
        <v>270</v>
      </c>
    </row>
    <row r="1355" spans="1:12" x14ac:dyDescent="0.15">
      <c r="A1355">
        <v>1354</v>
      </c>
      <c r="B1355" t="s">
        <v>58</v>
      </c>
      <c r="C1355" s="70">
        <v>38504</v>
      </c>
      <c r="D1355" t="s">
        <v>168</v>
      </c>
      <c r="E1355">
        <v>305141</v>
      </c>
      <c r="F1355" t="s">
        <v>241</v>
      </c>
      <c r="G1355" t="s">
        <v>109</v>
      </c>
      <c r="H1355" t="s">
        <v>115</v>
      </c>
      <c r="I1355">
        <v>100003</v>
      </c>
      <c r="J1355" t="s">
        <v>130</v>
      </c>
      <c r="K1355" t="s">
        <v>161</v>
      </c>
      <c r="L1355" t="s">
        <v>268</v>
      </c>
    </row>
    <row r="1356" spans="1:12" x14ac:dyDescent="0.15">
      <c r="A1356">
        <v>1355</v>
      </c>
      <c r="B1356" t="s">
        <v>59</v>
      </c>
      <c r="C1356" s="70">
        <v>38505</v>
      </c>
      <c r="D1356" t="s">
        <v>168</v>
      </c>
      <c r="E1356">
        <v>248651</v>
      </c>
      <c r="F1356" t="s">
        <v>241</v>
      </c>
      <c r="G1356" t="s">
        <v>107</v>
      </c>
      <c r="H1356" t="s">
        <v>115</v>
      </c>
      <c r="I1356">
        <v>500000</v>
      </c>
      <c r="J1356" t="s">
        <v>131</v>
      </c>
      <c r="K1356" t="s">
        <v>161</v>
      </c>
      <c r="L1356" t="s">
        <v>270</v>
      </c>
    </row>
    <row r="1357" spans="1:12" x14ac:dyDescent="0.15">
      <c r="A1357">
        <v>1356</v>
      </c>
      <c r="B1357" t="s">
        <v>60</v>
      </c>
      <c r="C1357" s="70">
        <v>38506</v>
      </c>
      <c r="D1357" t="s">
        <v>168</v>
      </c>
      <c r="E1357">
        <v>185064</v>
      </c>
      <c r="F1357" t="s">
        <v>241</v>
      </c>
      <c r="G1357" t="s">
        <v>110</v>
      </c>
      <c r="H1357" t="s">
        <v>115</v>
      </c>
      <c r="I1357">
        <v>500000</v>
      </c>
      <c r="J1357" t="s">
        <v>132</v>
      </c>
      <c r="K1357" t="s">
        <v>161</v>
      </c>
      <c r="L1357" t="s">
        <v>268</v>
      </c>
    </row>
    <row r="1358" spans="1:12" x14ac:dyDescent="0.15">
      <c r="A1358">
        <v>1357</v>
      </c>
      <c r="B1358" t="s">
        <v>61</v>
      </c>
      <c r="C1358" s="70">
        <v>38536</v>
      </c>
      <c r="D1358" t="s">
        <v>168</v>
      </c>
      <c r="E1358">
        <v>30870</v>
      </c>
      <c r="F1358" t="s">
        <v>242</v>
      </c>
      <c r="G1358" t="s">
        <v>111</v>
      </c>
      <c r="H1358" t="s">
        <v>115</v>
      </c>
      <c r="I1358">
        <v>500000</v>
      </c>
      <c r="J1358" t="s">
        <v>133</v>
      </c>
      <c r="K1358" t="s">
        <v>161</v>
      </c>
      <c r="L1358" t="s">
        <v>270</v>
      </c>
    </row>
    <row r="1359" spans="1:12" x14ac:dyDescent="0.15">
      <c r="A1359">
        <v>1358</v>
      </c>
      <c r="B1359" t="s">
        <v>62</v>
      </c>
      <c r="C1359" s="70">
        <v>38567</v>
      </c>
      <c r="D1359" t="s">
        <v>168</v>
      </c>
      <c r="E1359">
        <v>490136</v>
      </c>
      <c r="F1359" t="s">
        <v>236</v>
      </c>
      <c r="G1359" t="s">
        <v>112</v>
      </c>
      <c r="H1359" t="s">
        <v>114</v>
      </c>
      <c r="I1359">
        <v>100001</v>
      </c>
      <c r="J1359" t="s">
        <v>134</v>
      </c>
      <c r="K1359" t="s">
        <v>161</v>
      </c>
      <c r="L1359" t="s">
        <v>268</v>
      </c>
    </row>
    <row r="1360" spans="1:12" x14ac:dyDescent="0.15">
      <c r="A1360">
        <v>1359</v>
      </c>
      <c r="B1360" t="s">
        <v>63</v>
      </c>
      <c r="C1360" s="70">
        <v>38598</v>
      </c>
      <c r="D1360" t="s">
        <v>168</v>
      </c>
      <c r="E1360">
        <v>157449</v>
      </c>
      <c r="F1360" t="s">
        <v>243</v>
      </c>
      <c r="G1360" t="s">
        <v>163</v>
      </c>
      <c r="H1360" t="s">
        <v>114</v>
      </c>
      <c r="I1360">
        <v>100002</v>
      </c>
      <c r="J1360" t="s">
        <v>135</v>
      </c>
      <c r="K1360" t="s">
        <v>161</v>
      </c>
      <c r="L1360" t="s">
        <v>221</v>
      </c>
    </row>
    <row r="1361" spans="1:12" x14ac:dyDescent="0.15">
      <c r="A1361">
        <v>1360</v>
      </c>
      <c r="B1361" t="s">
        <v>64</v>
      </c>
      <c r="C1361" s="70">
        <v>38628</v>
      </c>
      <c r="D1361" t="s">
        <v>168</v>
      </c>
      <c r="E1361">
        <v>296474</v>
      </c>
      <c r="F1361" t="s">
        <v>244</v>
      </c>
      <c r="G1361" t="s">
        <v>106</v>
      </c>
      <c r="H1361" t="s">
        <v>114</v>
      </c>
      <c r="I1361">
        <v>100003</v>
      </c>
      <c r="J1361" t="s">
        <v>136</v>
      </c>
      <c r="K1361" t="s">
        <v>161</v>
      </c>
      <c r="L1361" t="s">
        <v>221</v>
      </c>
    </row>
    <row r="1362" spans="1:12" x14ac:dyDescent="0.15">
      <c r="A1362">
        <v>1361</v>
      </c>
      <c r="B1362" t="s">
        <v>65</v>
      </c>
      <c r="C1362" s="70">
        <v>38659</v>
      </c>
      <c r="D1362" t="s">
        <v>168</v>
      </c>
      <c r="E1362">
        <v>461729</v>
      </c>
      <c r="F1362" t="s">
        <v>238</v>
      </c>
      <c r="G1362" t="s">
        <v>163</v>
      </c>
      <c r="H1362" t="s">
        <v>113</v>
      </c>
      <c r="I1362">
        <v>500000</v>
      </c>
      <c r="J1362" t="s">
        <v>137</v>
      </c>
      <c r="K1362" t="s">
        <v>159</v>
      </c>
      <c r="L1362" t="s">
        <v>270</v>
      </c>
    </row>
    <row r="1363" spans="1:12" x14ac:dyDescent="0.15">
      <c r="A1363">
        <v>1362</v>
      </c>
      <c r="B1363" t="s">
        <v>66</v>
      </c>
      <c r="C1363" s="70">
        <v>38689</v>
      </c>
      <c r="D1363" t="s">
        <v>168</v>
      </c>
      <c r="E1363">
        <v>62732</v>
      </c>
      <c r="F1363" t="s">
        <v>245</v>
      </c>
      <c r="G1363" t="s">
        <v>107</v>
      </c>
      <c r="H1363" t="s">
        <v>113</v>
      </c>
      <c r="I1363">
        <v>500000</v>
      </c>
      <c r="J1363" t="s">
        <v>138</v>
      </c>
      <c r="K1363" t="s">
        <v>160</v>
      </c>
      <c r="L1363" t="s">
        <v>269</v>
      </c>
    </row>
    <row r="1364" spans="1:12" x14ac:dyDescent="0.15">
      <c r="A1364">
        <v>1363</v>
      </c>
      <c r="B1364" t="s">
        <v>65</v>
      </c>
      <c r="C1364" s="70">
        <v>38720</v>
      </c>
      <c r="D1364" t="s">
        <v>168</v>
      </c>
      <c r="E1364">
        <v>339168</v>
      </c>
      <c r="F1364" t="s">
        <v>246</v>
      </c>
      <c r="G1364" t="s">
        <v>163</v>
      </c>
      <c r="H1364" t="s">
        <v>113</v>
      </c>
      <c r="I1364">
        <v>500000</v>
      </c>
      <c r="J1364" t="s">
        <v>137</v>
      </c>
      <c r="K1364" t="s">
        <v>159</v>
      </c>
      <c r="L1364" t="s">
        <v>270</v>
      </c>
    </row>
    <row r="1365" spans="1:12" x14ac:dyDescent="0.15">
      <c r="A1365">
        <v>1364</v>
      </c>
      <c r="B1365" t="s">
        <v>66</v>
      </c>
      <c r="C1365" s="70">
        <v>38751</v>
      </c>
      <c r="D1365" t="s">
        <v>168</v>
      </c>
      <c r="E1365">
        <v>342947</v>
      </c>
      <c r="F1365" t="s">
        <v>226</v>
      </c>
      <c r="G1365" t="s">
        <v>107</v>
      </c>
      <c r="H1365" t="s">
        <v>113</v>
      </c>
      <c r="I1365">
        <v>500000</v>
      </c>
      <c r="J1365" t="s">
        <v>138</v>
      </c>
      <c r="K1365" t="s">
        <v>160</v>
      </c>
      <c r="L1365" t="s">
        <v>269</v>
      </c>
    </row>
    <row r="1366" spans="1:12" x14ac:dyDescent="0.15">
      <c r="A1366">
        <v>1365</v>
      </c>
      <c r="B1366" t="s">
        <v>67</v>
      </c>
      <c r="C1366" s="70">
        <v>38779</v>
      </c>
      <c r="D1366" t="s">
        <v>173</v>
      </c>
      <c r="E1366">
        <v>46360</v>
      </c>
      <c r="F1366" t="s">
        <v>227</v>
      </c>
      <c r="G1366" t="s">
        <v>108</v>
      </c>
      <c r="H1366" t="s">
        <v>113</v>
      </c>
      <c r="I1366">
        <v>500000</v>
      </c>
      <c r="J1366" t="s">
        <v>139</v>
      </c>
      <c r="K1366" t="s">
        <v>161</v>
      </c>
      <c r="L1366" t="s">
        <v>270</v>
      </c>
    </row>
    <row r="1367" spans="1:12" x14ac:dyDescent="0.15">
      <c r="A1367">
        <v>1366</v>
      </c>
      <c r="B1367" t="s">
        <v>41</v>
      </c>
      <c r="C1367" s="70">
        <v>38810</v>
      </c>
      <c r="D1367" t="s">
        <v>174</v>
      </c>
      <c r="E1367">
        <v>292583</v>
      </c>
      <c r="F1367" t="s">
        <v>230</v>
      </c>
      <c r="G1367" t="s">
        <v>108</v>
      </c>
      <c r="H1367" t="s">
        <v>115</v>
      </c>
      <c r="I1367">
        <v>100002</v>
      </c>
      <c r="J1367" t="s">
        <v>133</v>
      </c>
      <c r="K1367" t="s">
        <v>161</v>
      </c>
      <c r="L1367" t="s">
        <v>270</v>
      </c>
    </row>
    <row r="1368" spans="1:12" x14ac:dyDescent="0.15">
      <c r="A1368">
        <v>1367</v>
      </c>
      <c r="B1368" t="s">
        <v>42</v>
      </c>
      <c r="C1368" s="70">
        <v>38840</v>
      </c>
      <c r="D1368" t="s">
        <v>175</v>
      </c>
      <c r="E1368">
        <v>148247</v>
      </c>
      <c r="F1368" t="s">
        <v>233</v>
      </c>
      <c r="G1368" t="s">
        <v>106</v>
      </c>
      <c r="H1368" t="s">
        <v>115</v>
      </c>
      <c r="I1368">
        <v>100003</v>
      </c>
      <c r="J1368" t="s">
        <v>134</v>
      </c>
      <c r="K1368" t="s">
        <v>161</v>
      </c>
      <c r="L1368" t="s">
        <v>268</v>
      </c>
    </row>
    <row r="1369" spans="1:12" x14ac:dyDescent="0.15">
      <c r="A1369">
        <v>1368</v>
      </c>
      <c r="B1369" t="s">
        <v>43</v>
      </c>
      <c r="C1369" s="70">
        <v>38871</v>
      </c>
      <c r="D1369" t="s">
        <v>176</v>
      </c>
      <c r="E1369">
        <v>166518</v>
      </c>
      <c r="F1369" t="s">
        <v>247</v>
      </c>
      <c r="G1369" t="s">
        <v>111</v>
      </c>
      <c r="H1369" t="s">
        <v>115</v>
      </c>
      <c r="I1369">
        <v>500000</v>
      </c>
      <c r="J1369" t="s">
        <v>135</v>
      </c>
      <c r="K1369" t="s">
        <v>157</v>
      </c>
      <c r="L1369" t="s">
        <v>270</v>
      </c>
    </row>
    <row r="1370" spans="1:12" x14ac:dyDescent="0.15">
      <c r="A1370">
        <v>1369</v>
      </c>
      <c r="B1370" t="s">
        <v>44</v>
      </c>
      <c r="C1370" s="70">
        <v>38901</v>
      </c>
      <c r="D1370" t="s">
        <v>177</v>
      </c>
      <c r="E1370">
        <v>387435</v>
      </c>
      <c r="F1370" t="s">
        <v>235</v>
      </c>
      <c r="G1370" t="s">
        <v>112</v>
      </c>
      <c r="H1370" t="s">
        <v>115</v>
      </c>
      <c r="I1370">
        <v>500000</v>
      </c>
      <c r="J1370" t="s">
        <v>136</v>
      </c>
      <c r="K1370" t="s">
        <v>158</v>
      </c>
      <c r="L1370" t="s">
        <v>268</v>
      </c>
    </row>
    <row r="1371" spans="1:12" x14ac:dyDescent="0.15">
      <c r="A1371">
        <v>1370</v>
      </c>
      <c r="B1371" t="s">
        <v>45</v>
      </c>
      <c r="C1371" s="70">
        <v>38932</v>
      </c>
      <c r="D1371" t="s">
        <v>178</v>
      </c>
      <c r="E1371">
        <v>8458</v>
      </c>
      <c r="F1371" t="s">
        <v>248</v>
      </c>
      <c r="G1371" t="s">
        <v>163</v>
      </c>
      <c r="H1371" t="s">
        <v>115</v>
      </c>
      <c r="I1371">
        <v>500000</v>
      </c>
      <c r="J1371" t="s">
        <v>137</v>
      </c>
      <c r="K1371" t="s">
        <v>159</v>
      </c>
      <c r="L1371" t="s">
        <v>268</v>
      </c>
    </row>
    <row r="1372" spans="1:12" x14ac:dyDescent="0.15">
      <c r="A1372">
        <v>1371</v>
      </c>
      <c r="B1372" t="s">
        <v>46</v>
      </c>
      <c r="C1372" s="70">
        <v>38963</v>
      </c>
      <c r="D1372" t="s">
        <v>179</v>
      </c>
      <c r="E1372">
        <v>477069</v>
      </c>
      <c r="F1372" t="s">
        <v>249</v>
      </c>
      <c r="G1372" t="s">
        <v>107</v>
      </c>
      <c r="H1372" t="s">
        <v>115</v>
      </c>
      <c r="I1372">
        <v>500000</v>
      </c>
      <c r="J1372" t="s">
        <v>138</v>
      </c>
      <c r="K1372" t="s">
        <v>160</v>
      </c>
      <c r="L1372" t="s">
        <v>270</v>
      </c>
    </row>
    <row r="1373" spans="1:12" x14ac:dyDescent="0.15">
      <c r="A1373">
        <v>1372</v>
      </c>
      <c r="B1373" t="s">
        <v>47</v>
      </c>
      <c r="C1373" s="70">
        <v>38993</v>
      </c>
      <c r="D1373" t="s">
        <v>180</v>
      </c>
      <c r="E1373">
        <v>183022</v>
      </c>
      <c r="F1373" t="s">
        <v>250</v>
      </c>
      <c r="G1373" t="s">
        <v>108</v>
      </c>
      <c r="H1373" t="s">
        <v>113</v>
      </c>
      <c r="I1373">
        <v>500000</v>
      </c>
      <c r="J1373" t="s">
        <v>139</v>
      </c>
      <c r="K1373" t="s">
        <v>161</v>
      </c>
      <c r="L1373" t="s">
        <v>268</v>
      </c>
    </row>
    <row r="1374" spans="1:12" x14ac:dyDescent="0.15">
      <c r="A1374">
        <v>1373</v>
      </c>
      <c r="B1374" t="s">
        <v>48</v>
      </c>
      <c r="C1374" s="70">
        <v>39024</v>
      </c>
      <c r="D1374" t="s">
        <v>181</v>
      </c>
      <c r="E1374">
        <v>68315</v>
      </c>
      <c r="F1374" t="s">
        <v>239</v>
      </c>
      <c r="G1374" t="s">
        <v>106</v>
      </c>
      <c r="H1374" t="s">
        <v>113</v>
      </c>
      <c r="I1374">
        <v>500000</v>
      </c>
      <c r="J1374" t="s">
        <v>140</v>
      </c>
      <c r="K1374" t="s">
        <v>157</v>
      </c>
      <c r="L1374" t="s">
        <v>268</v>
      </c>
    </row>
    <row r="1375" spans="1:12" x14ac:dyDescent="0.15">
      <c r="A1375">
        <v>1374</v>
      </c>
      <c r="B1375" t="s">
        <v>49</v>
      </c>
      <c r="C1375" s="70">
        <v>39054</v>
      </c>
      <c r="D1375" t="s">
        <v>167</v>
      </c>
      <c r="E1375">
        <v>352764</v>
      </c>
      <c r="F1375" t="s">
        <v>251</v>
      </c>
      <c r="G1375" t="s">
        <v>109</v>
      </c>
      <c r="H1375" t="s">
        <v>113</v>
      </c>
      <c r="I1375">
        <v>500000</v>
      </c>
      <c r="J1375" t="s">
        <v>121</v>
      </c>
      <c r="K1375" t="s">
        <v>158</v>
      </c>
      <c r="L1375" t="s">
        <v>270</v>
      </c>
    </row>
    <row r="1376" spans="1:12" x14ac:dyDescent="0.15">
      <c r="A1376">
        <v>1375</v>
      </c>
      <c r="B1376" t="s">
        <v>50</v>
      </c>
      <c r="C1376" s="70">
        <v>37998</v>
      </c>
      <c r="D1376" t="s">
        <v>168</v>
      </c>
      <c r="E1376">
        <v>139907</v>
      </c>
      <c r="F1376" t="s">
        <v>222</v>
      </c>
      <c r="G1376" t="s">
        <v>107</v>
      </c>
      <c r="H1376" t="s">
        <v>113</v>
      </c>
      <c r="I1376">
        <v>500000</v>
      </c>
      <c r="J1376" t="s">
        <v>122</v>
      </c>
      <c r="K1376" t="s">
        <v>159</v>
      </c>
      <c r="L1376" t="s">
        <v>270</v>
      </c>
    </row>
    <row r="1377" spans="1:12" x14ac:dyDescent="0.15">
      <c r="A1377">
        <v>1376</v>
      </c>
      <c r="B1377" t="s">
        <v>51</v>
      </c>
      <c r="C1377" s="70">
        <v>37989</v>
      </c>
      <c r="D1377" t="s">
        <v>169</v>
      </c>
      <c r="E1377">
        <v>119189</v>
      </c>
      <c r="F1377" t="s">
        <v>222</v>
      </c>
      <c r="G1377" t="s">
        <v>110</v>
      </c>
      <c r="H1377" t="s">
        <v>114</v>
      </c>
      <c r="I1377">
        <v>100000</v>
      </c>
      <c r="J1377" t="s">
        <v>123</v>
      </c>
      <c r="K1377" t="s">
        <v>160</v>
      </c>
      <c r="L1377" t="s">
        <v>268</v>
      </c>
    </row>
    <row r="1378" spans="1:12" x14ac:dyDescent="0.15">
      <c r="A1378">
        <v>1377</v>
      </c>
      <c r="B1378" t="s">
        <v>52</v>
      </c>
      <c r="C1378" s="70">
        <v>38001</v>
      </c>
      <c r="D1378" t="s">
        <v>169</v>
      </c>
      <c r="E1378">
        <v>335158</v>
      </c>
      <c r="F1378" t="s">
        <v>222</v>
      </c>
      <c r="G1378" t="s">
        <v>111</v>
      </c>
      <c r="H1378" t="s">
        <v>115</v>
      </c>
      <c r="I1378">
        <v>10000</v>
      </c>
      <c r="J1378" t="s">
        <v>124</v>
      </c>
      <c r="K1378" t="s">
        <v>161</v>
      </c>
      <c r="L1378" t="s">
        <v>268</v>
      </c>
    </row>
    <row r="1379" spans="1:12" x14ac:dyDescent="0.15">
      <c r="A1379">
        <v>1378</v>
      </c>
      <c r="B1379" t="s">
        <v>53</v>
      </c>
      <c r="C1379" s="70">
        <v>38011</v>
      </c>
      <c r="D1379" t="s">
        <v>169</v>
      </c>
      <c r="E1379">
        <v>229453</v>
      </c>
      <c r="F1379" t="s">
        <v>222</v>
      </c>
      <c r="G1379" t="s">
        <v>112</v>
      </c>
      <c r="H1379" t="s">
        <v>115</v>
      </c>
      <c r="I1379">
        <v>10001</v>
      </c>
      <c r="J1379" t="s">
        <v>125</v>
      </c>
      <c r="K1379" t="s">
        <v>157</v>
      </c>
      <c r="L1379" t="s">
        <v>270</v>
      </c>
    </row>
    <row r="1380" spans="1:12" x14ac:dyDescent="0.15">
      <c r="A1380">
        <v>1379</v>
      </c>
      <c r="B1380" t="s">
        <v>54</v>
      </c>
      <c r="C1380" s="70">
        <v>38369</v>
      </c>
      <c r="D1380" t="s">
        <v>169</v>
      </c>
      <c r="E1380">
        <v>237520</v>
      </c>
      <c r="F1380" t="s">
        <v>223</v>
      </c>
      <c r="G1380" t="s">
        <v>163</v>
      </c>
      <c r="H1380" t="s">
        <v>115</v>
      </c>
      <c r="I1380">
        <v>10002</v>
      </c>
      <c r="J1380" t="s">
        <v>126</v>
      </c>
      <c r="K1380" t="s">
        <v>158</v>
      </c>
      <c r="L1380" t="s">
        <v>270</v>
      </c>
    </row>
    <row r="1381" spans="1:12" x14ac:dyDescent="0.15">
      <c r="A1381">
        <v>1380</v>
      </c>
      <c r="B1381" t="s">
        <v>55</v>
      </c>
      <c r="C1381" s="70">
        <v>38406</v>
      </c>
      <c r="D1381" t="s">
        <v>169</v>
      </c>
      <c r="E1381">
        <v>495814</v>
      </c>
      <c r="F1381" t="s">
        <v>224</v>
      </c>
      <c r="G1381" t="s">
        <v>107</v>
      </c>
      <c r="H1381" t="s">
        <v>115</v>
      </c>
      <c r="I1381">
        <v>100000</v>
      </c>
      <c r="J1381" t="s">
        <v>127</v>
      </c>
      <c r="K1381" t="s">
        <v>159</v>
      </c>
      <c r="L1381" t="s">
        <v>270</v>
      </c>
    </row>
    <row r="1382" spans="1:12" x14ac:dyDescent="0.15">
      <c r="A1382">
        <v>1381</v>
      </c>
      <c r="B1382" t="s">
        <v>56</v>
      </c>
      <c r="C1382" s="70">
        <v>38384</v>
      </c>
      <c r="D1382" t="s">
        <v>169</v>
      </c>
      <c r="E1382">
        <v>263755</v>
      </c>
      <c r="F1382" t="s">
        <v>224</v>
      </c>
      <c r="G1382" t="s">
        <v>108</v>
      </c>
      <c r="H1382" t="s">
        <v>115</v>
      </c>
      <c r="I1382">
        <v>100001</v>
      </c>
      <c r="J1382" t="s">
        <v>128</v>
      </c>
      <c r="K1382" t="s">
        <v>160</v>
      </c>
      <c r="L1382" t="s">
        <v>268</v>
      </c>
    </row>
    <row r="1383" spans="1:12" x14ac:dyDescent="0.15">
      <c r="A1383">
        <v>1382</v>
      </c>
      <c r="B1383" t="s">
        <v>57</v>
      </c>
      <c r="C1383" s="70">
        <v>38022</v>
      </c>
      <c r="D1383" t="s">
        <v>169</v>
      </c>
      <c r="E1383">
        <v>111958</v>
      </c>
      <c r="F1383" t="s">
        <v>225</v>
      </c>
      <c r="G1383" t="s">
        <v>106</v>
      </c>
      <c r="H1383" t="s">
        <v>115</v>
      </c>
      <c r="I1383">
        <v>100002</v>
      </c>
      <c r="J1383" t="s">
        <v>129</v>
      </c>
      <c r="K1383" t="s">
        <v>161</v>
      </c>
      <c r="L1383" t="s">
        <v>270</v>
      </c>
    </row>
    <row r="1384" spans="1:12" x14ac:dyDescent="0.15">
      <c r="A1384">
        <v>1383</v>
      </c>
      <c r="B1384" t="s">
        <v>58</v>
      </c>
      <c r="C1384" s="70">
        <v>38411</v>
      </c>
      <c r="D1384" t="s">
        <v>169</v>
      </c>
      <c r="E1384">
        <v>199582</v>
      </c>
      <c r="F1384" t="s">
        <v>224</v>
      </c>
      <c r="G1384" t="s">
        <v>109</v>
      </c>
      <c r="H1384" t="s">
        <v>115</v>
      </c>
      <c r="I1384">
        <v>100003</v>
      </c>
      <c r="J1384" t="s">
        <v>130</v>
      </c>
      <c r="K1384" t="s">
        <v>161</v>
      </c>
      <c r="L1384" t="s">
        <v>268</v>
      </c>
    </row>
    <row r="1385" spans="1:12" x14ac:dyDescent="0.15">
      <c r="A1385">
        <v>1384</v>
      </c>
      <c r="B1385" t="s">
        <v>59</v>
      </c>
      <c r="C1385" s="70">
        <v>38399</v>
      </c>
      <c r="D1385" t="s">
        <v>169</v>
      </c>
      <c r="E1385">
        <v>224691</v>
      </c>
      <c r="F1385" t="s">
        <v>224</v>
      </c>
      <c r="G1385" t="s">
        <v>107</v>
      </c>
      <c r="H1385" t="s">
        <v>115</v>
      </c>
      <c r="I1385">
        <v>500000</v>
      </c>
      <c r="J1385" t="s">
        <v>131</v>
      </c>
      <c r="K1385" t="s">
        <v>161</v>
      </c>
      <c r="L1385" t="s">
        <v>270</v>
      </c>
    </row>
    <row r="1386" spans="1:12" x14ac:dyDescent="0.15">
      <c r="A1386">
        <v>1385</v>
      </c>
      <c r="B1386" t="s">
        <v>60</v>
      </c>
      <c r="C1386" s="70">
        <v>38406</v>
      </c>
      <c r="D1386" t="s">
        <v>169</v>
      </c>
      <c r="E1386">
        <v>181949</v>
      </c>
      <c r="F1386" t="s">
        <v>224</v>
      </c>
      <c r="G1386" t="s">
        <v>110</v>
      </c>
      <c r="H1386" t="s">
        <v>115</v>
      </c>
      <c r="I1386">
        <v>500000</v>
      </c>
      <c r="J1386" t="s">
        <v>132</v>
      </c>
      <c r="K1386" t="s">
        <v>161</v>
      </c>
      <c r="L1386" t="s">
        <v>268</v>
      </c>
    </row>
    <row r="1387" spans="1:12" x14ac:dyDescent="0.15">
      <c r="A1387">
        <v>1386</v>
      </c>
      <c r="B1387" t="s">
        <v>61</v>
      </c>
      <c r="C1387" s="70">
        <v>38386</v>
      </c>
      <c r="D1387" t="s">
        <v>169</v>
      </c>
      <c r="E1387">
        <v>411438</v>
      </c>
      <c r="F1387" t="s">
        <v>224</v>
      </c>
      <c r="G1387" t="s">
        <v>111</v>
      </c>
      <c r="H1387" t="s">
        <v>115</v>
      </c>
      <c r="I1387">
        <v>500000</v>
      </c>
      <c r="J1387" t="s">
        <v>133</v>
      </c>
      <c r="K1387" t="s">
        <v>161</v>
      </c>
      <c r="L1387" t="s">
        <v>270</v>
      </c>
    </row>
    <row r="1388" spans="1:12" x14ac:dyDescent="0.15">
      <c r="A1388">
        <v>1387</v>
      </c>
      <c r="B1388" t="s">
        <v>62</v>
      </c>
      <c r="C1388" s="70">
        <v>38752</v>
      </c>
      <c r="D1388" t="s">
        <v>169</v>
      </c>
      <c r="E1388">
        <v>212322</v>
      </c>
      <c r="F1388" t="s">
        <v>226</v>
      </c>
      <c r="G1388" t="s">
        <v>112</v>
      </c>
      <c r="H1388" t="s">
        <v>114</v>
      </c>
      <c r="I1388">
        <v>100001</v>
      </c>
      <c r="J1388" t="s">
        <v>134</v>
      </c>
      <c r="K1388" t="s">
        <v>161</v>
      </c>
      <c r="L1388" t="s">
        <v>268</v>
      </c>
    </row>
    <row r="1389" spans="1:12" x14ac:dyDescent="0.15">
      <c r="A1389">
        <v>1388</v>
      </c>
      <c r="B1389" t="s">
        <v>63</v>
      </c>
      <c r="C1389" s="70">
        <v>38801</v>
      </c>
      <c r="D1389" t="s">
        <v>167</v>
      </c>
      <c r="E1389">
        <v>290681</v>
      </c>
      <c r="F1389" t="s">
        <v>227</v>
      </c>
      <c r="G1389" t="s">
        <v>163</v>
      </c>
      <c r="H1389" t="s">
        <v>114</v>
      </c>
      <c r="I1389">
        <v>100002</v>
      </c>
      <c r="J1389" t="s">
        <v>135</v>
      </c>
      <c r="K1389" t="s">
        <v>161</v>
      </c>
      <c r="L1389" t="s">
        <v>221</v>
      </c>
    </row>
    <row r="1390" spans="1:12" x14ac:dyDescent="0.15">
      <c r="A1390">
        <v>1389</v>
      </c>
      <c r="B1390" t="s">
        <v>64</v>
      </c>
      <c r="C1390" s="70">
        <v>38807</v>
      </c>
      <c r="D1390" t="s">
        <v>168</v>
      </c>
      <c r="E1390">
        <v>178730</v>
      </c>
      <c r="F1390" t="s">
        <v>227</v>
      </c>
      <c r="G1390" t="s">
        <v>106</v>
      </c>
      <c r="H1390" t="s">
        <v>114</v>
      </c>
      <c r="I1390">
        <v>100003</v>
      </c>
      <c r="J1390" t="s">
        <v>136</v>
      </c>
      <c r="K1390" t="s">
        <v>161</v>
      </c>
      <c r="L1390" t="s">
        <v>221</v>
      </c>
    </row>
    <row r="1391" spans="1:12" x14ac:dyDescent="0.15">
      <c r="A1391">
        <v>1390</v>
      </c>
      <c r="B1391" t="s">
        <v>65</v>
      </c>
      <c r="C1391" s="70">
        <v>38799</v>
      </c>
      <c r="D1391" t="s">
        <v>169</v>
      </c>
      <c r="E1391">
        <v>176568</v>
      </c>
      <c r="F1391" t="s">
        <v>227</v>
      </c>
      <c r="G1391" t="s">
        <v>163</v>
      </c>
      <c r="H1391" t="s">
        <v>113</v>
      </c>
      <c r="I1391">
        <v>500000</v>
      </c>
      <c r="J1391" t="s">
        <v>137</v>
      </c>
      <c r="K1391" t="s">
        <v>159</v>
      </c>
      <c r="L1391" t="s">
        <v>270</v>
      </c>
    </row>
    <row r="1392" spans="1:12" x14ac:dyDescent="0.15">
      <c r="A1392">
        <v>1391</v>
      </c>
      <c r="B1392" t="s">
        <v>66</v>
      </c>
      <c r="C1392" s="70">
        <v>38800</v>
      </c>
      <c r="D1392" t="s">
        <v>170</v>
      </c>
      <c r="E1392">
        <v>470810</v>
      </c>
      <c r="F1392" t="s">
        <v>227</v>
      </c>
      <c r="G1392" t="s">
        <v>107</v>
      </c>
      <c r="H1392" t="s">
        <v>113</v>
      </c>
      <c r="I1392">
        <v>500000</v>
      </c>
      <c r="J1392" t="s">
        <v>138</v>
      </c>
      <c r="K1392" t="s">
        <v>160</v>
      </c>
      <c r="L1392" t="s">
        <v>269</v>
      </c>
    </row>
    <row r="1393" spans="1:12" x14ac:dyDescent="0.15">
      <c r="A1393">
        <v>1392</v>
      </c>
      <c r="B1393" t="s">
        <v>65</v>
      </c>
      <c r="C1393" s="70">
        <v>38801</v>
      </c>
      <c r="D1393" t="s">
        <v>170</v>
      </c>
      <c r="E1393">
        <v>29717</v>
      </c>
      <c r="F1393" t="s">
        <v>227</v>
      </c>
      <c r="G1393" t="s">
        <v>163</v>
      </c>
      <c r="H1393" t="s">
        <v>113</v>
      </c>
      <c r="I1393">
        <v>500000</v>
      </c>
      <c r="J1393" t="s">
        <v>137</v>
      </c>
      <c r="K1393" t="s">
        <v>159</v>
      </c>
      <c r="L1393" t="s">
        <v>270</v>
      </c>
    </row>
    <row r="1394" spans="1:12" x14ac:dyDescent="0.15">
      <c r="A1394">
        <v>1393</v>
      </c>
      <c r="B1394" t="s">
        <v>66</v>
      </c>
      <c r="C1394" s="70">
        <v>38802</v>
      </c>
      <c r="D1394" t="s">
        <v>170</v>
      </c>
      <c r="E1394">
        <v>335750</v>
      </c>
      <c r="F1394" t="s">
        <v>227</v>
      </c>
      <c r="G1394" t="s">
        <v>107</v>
      </c>
      <c r="H1394" t="s">
        <v>113</v>
      </c>
      <c r="I1394">
        <v>500000</v>
      </c>
      <c r="J1394" t="s">
        <v>138</v>
      </c>
      <c r="K1394" t="s">
        <v>160</v>
      </c>
      <c r="L1394" t="s">
        <v>269</v>
      </c>
    </row>
    <row r="1395" spans="1:12" x14ac:dyDescent="0.15">
      <c r="A1395">
        <v>1394</v>
      </c>
      <c r="B1395" t="s">
        <v>67</v>
      </c>
      <c r="C1395" s="70">
        <v>38803</v>
      </c>
      <c r="D1395" t="s">
        <v>170</v>
      </c>
      <c r="E1395">
        <v>47935</v>
      </c>
      <c r="F1395" t="s">
        <v>227</v>
      </c>
      <c r="G1395" t="s">
        <v>108</v>
      </c>
      <c r="H1395" t="s">
        <v>113</v>
      </c>
      <c r="I1395">
        <v>500000</v>
      </c>
      <c r="J1395" t="s">
        <v>139</v>
      </c>
      <c r="K1395" t="s">
        <v>161</v>
      </c>
      <c r="L1395" t="s">
        <v>270</v>
      </c>
    </row>
    <row r="1396" spans="1:12" x14ac:dyDescent="0.15">
      <c r="A1396">
        <v>1395</v>
      </c>
      <c r="B1396" t="s">
        <v>41</v>
      </c>
      <c r="C1396" s="70">
        <v>38804</v>
      </c>
      <c r="D1396" t="s">
        <v>170</v>
      </c>
      <c r="E1396">
        <v>285699</v>
      </c>
      <c r="F1396" t="s">
        <v>227</v>
      </c>
      <c r="G1396" t="s">
        <v>108</v>
      </c>
      <c r="H1396" t="s">
        <v>115</v>
      </c>
      <c r="I1396">
        <v>100002</v>
      </c>
      <c r="J1396" t="s">
        <v>133</v>
      </c>
      <c r="K1396" t="s">
        <v>161</v>
      </c>
      <c r="L1396" t="s">
        <v>270</v>
      </c>
    </row>
    <row r="1397" spans="1:12" x14ac:dyDescent="0.15">
      <c r="A1397">
        <v>1396</v>
      </c>
      <c r="B1397" t="s">
        <v>42</v>
      </c>
      <c r="C1397" s="70">
        <v>38805</v>
      </c>
      <c r="D1397" t="s">
        <v>170</v>
      </c>
      <c r="E1397">
        <v>10032</v>
      </c>
      <c r="F1397" t="s">
        <v>227</v>
      </c>
      <c r="G1397" t="s">
        <v>106</v>
      </c>
      <c r="H1397" t="s">
        <v>115</v>
      </c>
      <c r="I1397">
        <v>100003</v>
      </c>
      <c r="J1397" t="s">
        <v>134</v>
      </c>
      <c r="K1397" t="s">
        <v>161</v>
      </c>
      <c r="L1397" t="s">
        <v>268</v>
      </c>
    </row>
    <row r="1398" spans="1:12" x14ac:dyDescent="0.15">
      <c r="A1398">
        <v>1397</v>
      </c>
      <c r="B1398" t="s">
        <v>43</v>
      </c>
      <c r="C1398" s="70">
        <v>38806</v>
      </c>
      <c r="D1398" t="s">
        <v>170</v>
      </c>
      <c r="E1398">
        <v>2690</v>
      </c>
      <c r="F1398" t="s">
        <v>227</v>
      </c>
      <c r="G1398" t="s">
        <v>111</v>
      </c>
      <c r="H1398" t="s">
        <v>115</v>
      </c>
      <c r="I1398">
        <v>500000</v>
      </c>
      <c r="J1398" t="s">
        <v>135</v>
      </c>
      <c r="K1398" t="s">
        <v>157</v>
      </c>
      <c r="L1398" t="s">
        <v>270</v>
      </c>
    </row>
    <row r="1399" spans="1:12" x14ac:dyDescent="0.15">
      <c r="A1399">
        <v>1398</v>
      </c>
      <c r="B1399" t="s">
        <v>44</v>
      </c>
      <c r="C1399" s="70">
        <v>38807</v>
      </c>
      <c r="D1399" t="s">
        <v>170</v>
      </c>
      <c r="E1399">
        <v>94072</v>
      </c>
      <c r="F1399" t="s">
        <v>227</v>
      </c>
      <c r="G1399" t="s">
        <v>112</v>
      </c>
      <c r="H1399" t="s">
        <v>115</v>
      </c>
      <c r="I1399">
        <v>500000</v>
      </c>
      <c r="J1399" t="s">
        <v>136</v>
      </c>
      <c r="K1399" t="s">
        <v>158</v>
      </c>
      <c r="L1399" t="s">
        <v>268</v>
      </c>
    </row>
    <row r="1400" spans="1:12" x14ac:dyDescent="0.15">
      <c r="A1400">
        <v>1399</v>
      </c>
      <c r="B1400" t="s">
        <v>45</v>
      </c>
      <c r="C1400" s="70">
        <v>38808</v>
      </c>
      <c r="D1400" t="s">
        <v>170</v>
      </c>
      <c r="E1400">
        <v>403496</v>
      </c>
      <c r="F1400" t="s">
        <v>230</v>
      </c>
      <c r="G1400" t="s">
        <v>163</v>
      </c>
      <c r="H1400" t="s">
        <v>115</v>
      </c>
      <c r="I1400">
        <v>500000</v>
      </c>
      <c r="J1400" t="s">
        <v>137</v>
      </c>
      <c r="K1400" t="s">
        <v>159</v>
      </c>
      <c r="L1400" t="s">
        <v>268</v>
      </c>
    </row>
    <row r="1401" spans="1:12" x14ac:dyDescent="0.15">
      <c r="A1401">
        <v>1400</v>
      </c>
      <c r="B1401" t="s">
        <v>46</v>
      </c>
      <c r="C1401" s="70">
        <v>38809</v>
      </c>
      <c r="D1401" t="s">
        <v>170</v>
      </c>
      <c r="E1401">
        <v>319487</v>
      </c>
      <c r="F1401" t="s">
        <v>230</v>
      </c>
      <c r="G1401" t="s">
        <v>107</v>
      </c>
      <c r="H1401" t="s">
        <v>115</v>
      </c>
      <c r="I1401">
        <v>500000</v>
      </c>
      <c r="J1401" t="s">
        <v>138</v>
      </c>
      <c r="K1401" t="s">
        <v>160</v>
      </c>
      <c r="L1401" t="s">
        <v>270</v>
      </c>
    </row>
    <row r="1402" spans="1:12" x14ac:dyDescent="0.15">
      <c r="A1402">
        <v>1401</v>
      </c>
      <c r="B1402" t="s">
        <v>47</v>
      </c>
      <c r="C1402" s="70">
        <v>38810</v>
      </c>
      <c r="D1402" t="s">
        <v>180</v>
      </c>
      <c r="E1402">
        <v>458384</v>
      </c>
      <c r="F1402" t="s">
        <v>230</v>
      </c>
      <c r="G1402" t="s">
        <v>108</v>
      </c>
      <c r="H1402" t="s">
        <v>113</v>
      </c>
      <c r="I1402">
        <v>500000</v>
      </c>
      <c r="J1402" t="s">
        <v>139</v>
      </c>
      <c r="K1402" t="s">
        <v>161</v>
      </c>
      <c r="L1402" t="s">
        <v>268</v>
      </c>
    </row>
    <row r="1403" spans="1:12" x14ac:dyDescent="0.15">
      <c r="A1403">
        <v>1402</v>
      </c>
      <c r="B1403" t="s">
        <v>48</v>
      </c>
      <c r="C1403" s="70">
        <v>38811</v>
      </c>
      <c r="D1403" t="s">
        <v>181</v>
      </c>
      <c r="E1403">
        <v>55620</v>
      </c>
      <c r="F1403" t="s">
        <v>230</v>
      </c>
      <c r="G1403" t="s">
        <v>106</v>
      </c>
      <c r="H1403" t="s">
        <v>113</v>
      </c>
      <c r="I1403">
        <v>500000</v>
      </c>
      <c r="J1403" t="s">
        <v>140</v>
      </c>
      <c r="K1403" t="s">
        <v>157</v>
      </c>
      <c r="L1403" t="s">
        <v>268</v>
      </c>
    </row>
    <row r="1404" spans="1:12" x14ac:dyDescent="0.15">
      <c r="A1404">
        <v>1403</v>
      </c>
      <c r="B1404" t="s">
        <v>49</v>
      </c>
      <c r="C1404" s="70">
        <v>37998</v>
      </c>
      <c r="D1404" t="s">
        <v>167</v>
      </c>
      <c r="E1404">
        <v>258691</v>
      </c>
      <c r="F1404" t="s">
        <v>222</v>
      </c>
      <c r="G1404" t="s">
        <v>109</v>
      </c>
      <c r="H1404" t="s">
        <v>113</v>
      </c>
      <c r="I1404">
        <v>500000</v>
      </c>
      <c r="J1404" t="s">
        <v>121</v>
      </c>
      <c r="K1404" t="s">
        <v>158</v>
      </c>
      <c r="L1404" t="s">
        <v>270</v>
      </c>
    </row>
    <row r="1405" spans="1:12" x14ac:dyDescent="0.15">
      <c r="A1405">
        <v>1404</v>
      </c>
      <c r="B1405" t="s">
        <v>50</v>
      </c>
      <c r="C1405" s="70">
        <v>37989</v>
      </c>
      <c r="D1405" t="s">
        <v>168</v>
      </c>
      <c r="E1405">
        <v>303660</v>
      </c>
      <c r="F1405" t="s">
        <v>222</v>
      </c>
      <c r="G1405" t="s">
        <v>107</v>
      </c>
      <c r="H1405" t="s">
        <v>113</v>
      </c>
      <c r="I1405">
        <v>500000</v>
      </c>
      <c r="J1405" t="s">
        <v>122</v>
      </c>
      <c r="K1405" t="s">
        <v>159</v>
      </c>
      <c r="L1405" t="s">
        <v>270</v>
      </c>
    </row>
    <row r="1406" spans="1:12" x14ac:dyDescent="0.15">
      <c r="A1406">
        <v>1405</v>
      </c>
      <c r="B1406" t="s">
        <v>51</v>
      </c>
      <c r="C1406" s="70">
        <v>38001</v>
      </c>
      <c r="D1406" t="s">
        <v>169</v>
      </c>
      <c r="E1406">
        <v>351750</v>
      </c>
      <c r="F1406" t="s">
        <v>222</v>
      </c>
      <c r="G1406" t="s">
        <v>110</v>
      </c>
      <c r="H1406" t="s">
        <v>114</v>
      </c>
      <c r="I1406">
        <v>100000</v>
      </c>
      <c r="J1406" t="s">
        <v>123</v>
      </c>
      <c r="K1406" t="s">
        <v>160</v>
      </c>
      <c r="L1406" t="s">
        <v>268</v>
      </c>
    </row>
    <row r="1407" spans="1:12" x14ac:dyDescent="0.15">
      <c r="A1407">
        <v>1406</v>
      </c>
      <c r="B1407" t="s">
        <v>52</v>
      </c>
      <c r="C1407" s="70">
        <v>38011</v>
      </c>
      <c r="D1407" t="s">
        <v>170</v>
      </c>
      <c r="E1407">
        <v>340945</v>
      </c>
      <c r="F1407" t="s">
        <v>222</v>
      </c>
      <c r="G1407" t="s">
        <v>111</v>
      </c>
      <c r="H1407" t="s">
        <v>115</v>
      </c>
      <c r="I1407">
        <v>10000</v>
      </c>
      <c r="J1407" t="s">
        <v>124</v>
      </c>
      <c r="K1407" t="s">
        <v>161</v>
      </c>
      <c r="L1407" t="s">
        <v>268</v>
      </c>
    </row>
    <row r="1408" spans="1:12" x14ac:dyDescent="0.15">
      <c r="A1408">
        <v>1407</v>
      </c>
      <c r="B1408" t="s">
        <v>53</v>
      </c>
      <c r="C1408" s="70">
        <v>37998</v>
      </c>
      <c r="D1408" t="s">
        <v>171</v>
      </c>
      <c r="E1408">
        <v>21256</v>
      </c>
      <c r="F1408" t="s">
        <v>222</v>
      </c>
      <c r="G1408" t="s">
        <v>112</v>
      </c>
      <c r="H1408" t="s">
        <v>115</v>
      </c>
      <c r="I1408">
        <v>10001</v>
      </c>
      <c r="J1408" t="s">
        <v>125</v>
      </c>
      <c r="K1408" t="s">
        <v>157</v>
      </c>
      <c r="L1408" t="s">
        <v>270</v>
      </c>
    </row>
    <row r="1409" spans="1:12" x14ac:dyDescent="0.15">
      <c r="A1409">
        <v>1408</v>
      </c>
      <c r="B1409" t="s">
        <v>54</v>
      </c>
      <c r="C1409" s="70">
        <v>37989</v>
      </c>
      <c r="D1409" t="s">
        <v>171</v>
      </c>
      <c r="E1409">
        <v>286687</v>
      </c>
      <c r="F1409" t="s">
        <v>222</v>
      </c>
      <c r="G1409" t="s">
        <v>163</v>
      </c>
      <c r="H1409" t="s">
        <v>115</v>
      </c>
      <c r="I1409">
        <v>10002</v>
      </c>
      <c r="J1409" t="s">
        <v>126</v>
      </c>
      <c r="K1409" t="s">
        <v>158</v>
      </c>
      <c r="L1409" t="s">
        <v>270</v>
      </c>
    </row>
    <row r="1410" spans="1:12" x14ac:dyDescent="0.15">
      <c r="A1410">
        <v>1409</v>
      </c>
      <c r="B1410" t="s">
        <v>55</v>
      </c>
      <c r="C1410" s="70">
        <v>38001</v>
      </c>
      <c r="D1410" t="s">
        <v>171</v>
      </c>
      <c r="E1410">
        <v>192940</v>
      </c>
      <c r="F1410" t="s">
        <v>222</v>
      </c>
      <c r="G1410" t="s">
        <v>107</v>
      </c>
      <c r="H1410" t="s">
        <v>115</v>
      </c>
      <c r="I1410">
        <v>100000</v>
      </c>
      <c r="J1410" t="s">
        <v>127</v>
      </c>
      <c r="K1410" t="s">
        <v>159</v>
      </c>
      <c r="L1410" t="s">
        <v>270</v>
      </c>
    </row>
    <row r="1411" spans="1:12" x14ac:dyDescent="0.15">
      <c r="A1411">
        <v>1410</v>
      </c>
      <c r="B1411" t="s">
        <v>56</v>
      </c>
      <c r="C1411" s="70">
        <v>38011</v>
      </c>
      <c r="D1411" t="s">
        <v>171</v>
      </c>
      <c r="E1411">
        <v>45029</v>
      </c>
      <c r="F1411" t="s">
        <v>222</v>
      </c>
      <c r="G1411" t="s">
        <v>108</v>
      </c>
      <c r="H1411" t="s">
        <v>115</v>
      </c>
      <c r="I1411">
        <v>100001</v>
      </c>
      <c r="J1411" t="s">
        <v>128</v>
      </c>
      <c r="K1411" t="s">
        <v>160</v>
      </c>
      <c r="L1411" t="s">
        <v>268</v>
      </c>
    </row>
    <row r="1412" spans="1:12" x14ac:dyDescent="0.15">
      <c r="A1412">
        <v>1411</v>
      </c>
      <c r="B1412" t="s">
        <v>57</v>
      </c>
      <c r="C1412" s="70">
        <v>37998</v>
      </c>
      <c r="D1412" t="s">
        <v>176</v>
      </c>
      <c r="E1412">
        <v>412259</v>
      </c>
      <c r="F1412" t="s">
        <v>222</v>
      </c>
      <c r="G1412" t="s">
        <v>106</v>
      </c>
      <c r="H1412" t="s">
        <v>115</v>
      </c>
      <c r="I1412">
        <v>100002</v>
      </c>
      <c r="J1412" t="s">
        <v>129</v>
      </c>
      <c r="K1412" t="s">
        <v>161</v>
      </c>
      <c r="L1412" t="s">
        <v>270</v>
      </c>
    </row>
    <row r="1413" spans="1:12" x14ac:dyDescent="0.15">
      <c r="A1413">
        <v>1412</v>
      </c>
      <c r="B1413" t="s">
        <v>58</v>
      </c>
      <c r="C1413" s="70">
        <v>37989</v>
      </c>
      <c r="D1413" t="s">
        <v>177</v>
      </c>
      <c r="E1413">
        <v>119996</v>
      </c>
      <c r="F1413" t="s">
        <v>222</v>
      </c>
      <c r="G1413" t="s">
        <v>109</v>
      </c>
      <c r="H1413" t="s">
        <v>115</v>
      </c>
      <c r="I1413">
        <v>100003</v>
      </c>
      <c r="J1413" t="s">
        <v>130</v>
      </c>
      <c r="K1413" t="s">
        <v>161</v>
      </c>
      <c r="L1413" t="s">
        <v>268</v>
      </c>
    </row>
    <row r="1414" spans="1:12" x14ac:dyDescent="0.15">
      <c r="A1414">
        <v>1413</v>
      </c>
      <c r="B1414" t="s">
        <v>59</v>
      </c>
      <c r="C1414" s="70">
        <v>38001</v>
      </c>
      <c r="D1414" t="s">
        <v>177</v>
      </c>
      <c r="E1414">
        <v>392107</v>
      </c>
      <c r="F1414" t="s">
        <v>222</v>
      </c>
      <c r="G1414" t="s">
        <v>107</v>
      </c>
      <c r="H1414" t="s">
        <v>115</v>
      </c>
      <c r="I1414">
        <v>500000</v>
      </c>
      <c r="J1414" t="s">
        <v>131</v>
      </c>
      <c r="K1414" t="s">
        <v>161</v>
      </c>
      <c r="L1414" t="s">
        <v>270</v>
      </c>
    </row>
    <row r="1415" spans="1:12" x14ac:dyDescent="0.15">
      <c r="A1415">
        <v>1414</v>
      </c>
      <c r="B1415" t="s">
        <v>60</v>
      </c>
      <c r="C1415" s="70">
        <v>38011</v>
      </c>
      <c r="D1415" t="s">
        <v>177</v>
      </c>
      <c r="E1415">
        <v>82639</v>
      </c>
      <c r="F1415" t="s">
        <v>222</v>
      </c>
      <c r="G1415" t="s">
        <v>110</v>
      </c>
      <c r="H1415" t="s">
        <v>115</v>
      </c>
      <c r="I1415">
        <v>500000</v>
      </c>
      <c r="J1415" t="s">
        <v>132</v>
      </c>
      <c r="K1415" t="s">
        <v>161</v>
      </c>
      <c r="L1415" t="s">
        <v>268</v>
      </c>
    </row>
    <row r="1416" spans="1:12" x14ac:dyDescent="0.15">
      <c r="A1416">
        <v>1415</v>
      </c>
      <c r="B1416" t="s">
        <v>61</v>
      </c>
      <c r="C1416" s="70">
        <v>37998</v>
      </c>
      <c r="D1416" t="s">
        <v>177</v>
      </c>
      <c r="E1416">
        <v>166142</v>
      </c>
      <c r="F1416" t="s">
        <v>222</v>
      </c>
      <c r="G1416" t="s">
        <v>111</v>
      </c>
      <c r="H1416" t="s">
        <v>115</v>
      </c>
      <c r="I1416">
        <v>500000</v>
      </c>
      <c r="J1416" t="s">
        <v>133</v>
      </c>
      <c r="K1416" t="s">
        <v>161</v>
      </c>
      <c r="L1416" t="s">
        <v>270</v>
      </c>
    </row>
    <row r="1417" spans="1:12" x14ac:dyDescent="0.15">
      <c r="A1417">
        <v>1416</v>
      </c>
      <c r="B1417" t="s">
        <v>62</v>
      </c>
      <c r="C1417" s="70">
        <v>37989</v>
      </c>
      <c r="D1417" t="s">
        <v>177</v>
      </c>
      <c r="E1417">
        <v>183086</v>
      </c>
      <c r="F1417" t="s">
        <v>222</v>
      </c>
      <c r="G1417" t="s">
        <v>112</v>
      </c>
      <c r="H1417" t="s">
        <v>114</v>
      </c>
      <c r="I1417">
        <v>100001</v>
      </c>
      <c r="J1417" t="s">
        <v>134</v>
      </c>
      <c r="K1417" t="s">
        <v>161</v>
      </c>
      <c r="L1417" t="s">
        <v>268</v>
      </c>
    </row>
    <row r="1418" spans="1:12" x14ac:dyDescent="0.15">
      <c r="A1418">
        <v>1417</v>
      </c>
      <c r="B1418" t="s">
        <v>63</v>
      </c>
      <c r="C1418" s="70">
        <v>38001</v>
      </c>
      <c r="D1418" t="s">
        <v>177</v>
      </c>
      <c r="E1418">
        <v>10197</v>
      </c>
      <c r="F1418" t="s">
        <v>222</v>
      </c>
      <c r="G1418" t="s">
        <v>163</v>
      </c>
      <c r="H1418" t="s">
        <v>114</v>
      </c>
      <c r="I1418">
        <v>100002</v>
      </c>
      <c r="J1418" t="s">
        <v>135</v>
      </c>
      <c r="K1418" t="s">
        <v>161</v>
      </c>
      <c r="L1418" t="s">
        <v>221</v>
      </c>
    </row>
    <row r="1419" spans="1:12" x14ac:dyDescent="0.15">
      <c r="A1419">
        <v>1418</v>
      </c>
      <c r="B1419" t="s">
        <v>64</v>
      </c>
      <c r="C1419" s="70">
        <v>37998</v>
      </c>
      <c r="D1419" t="s">
        <v>177</v>
      </c>
      <c r="E1419">
        <v>378154</v>
      </c>
      <c r="F1419" t="s">
        <v>222</v>
      </c>
      <c r="G1419" t="s">
        <v>106</v>
      </c>
      <c r="H1419" t="s">
        <v>114</v>
      </c>
      <c r="I1419">
        <v>100003</v>
      </c>
      <c r="J1419" t="s">
        <v>136</v>
      </c>
      <c r="K1419" t="s">
        <v>161</v>
      </c>
      <c r="L1419" t="s">
        <v>221</v>
      </c>
    </row>
    <row r="1420" spans="1:12" x14ac:dyDescent="0.15">
      <c r="A1420">
        <v>1419</v>
      </c>
      <c r="B1420" t="s">
        <v>65</v>
      </c>
      <c r="C1420" s="70">
        <v>37989</v>
      </c>
      <c r="D1420" t="s">
        <v>177</v>
      </c>
      <c r="E1420">
        <v>132286</v>
      </c>
      <c r="F1420" t="s">
        <v>222</v>
      </c>
      <c r="G1420" t="s">
        <v>163</v>
      </c>
      <c r="H1420" t="s">
        <v>113</v>
      </c>
      <c r="I1420">
        <v>500000</v>
      </c>
      <c r="J1420" t="s">
        <v>137</v>
      </c>
      <c r="K1420" t="s">
        <v>159</v>
      </c>
      <c r="L1420" t="s">
        <v>270</v>
      </c>
    </row>
    <row r="1421" spans="1:12" x14ac:dyDescent="0.15">
      <c r="A1421">
        <v>1420</v>
      </c>
      <c r="B1421" t="s">
        <v>66</v>
      </c>
      <c r="C1421" s="70">
        <v>38001</v>
      </c>
      <c r="D1421" t="s">
        <v>177</v>
      </c>
      <c r="E1421">
        <v>79152</v>
      </c>
      <c r="F1421" t="s">
        <v>222</v>
      </c>
      <c r="G1421" t="s">
        <v>107</v>
      </c>
      <c r="H1421" t="s">
        <v>113</v>
      </c>
      <c r="I1421">
        <v>500000</v>
      </c>
      <c r="J1421" t="s">
        <v>138</v>
      </c>
      <c r="K1421" t="s">
        <v>160</v>
      </c>
      <c r="L1421" t="s">
        <v>269</v>
      </c>
    </row>
    <row r="1422" spans="1:12" x14ac:dyDescent="0.15">
      <c r="A1422">
        <v>1421</v>
      </c>
      <c r="B1422" t="s">
        <v>65</v>
      </c>
      <c r="C1422" s="70">
        <v>38011</v>
      </c>
      <c r="D1422" t="s">
        <v>177</v>
      </c>
      <c r="E1422">
        <v>247808</v>
      </c>
      <c r="F1422" t="s">
        <v>222</v>
      </c>
      <c r="G1422" t="s">
        <v>163</v>
      </c>
      <c r="H1422" t="s">
        <v>113</v>
      </c>
      <c r="I1422">
        <v>500000</v>
      </c>
      <c r="J1422" t="s">
        <v>137</v>
      </c>
      <c r="K1422" t="s">
        <v>159</v>
      </c>
      <c r="L1422" t="s">
        <v>270</v>
      </c>
    </row>
    <row r="1423" spans="1:12" x14ac:dyDescent="0.15">
      <c r="A1423">
        <v>1422</v>
      </c>
      <c r="B1423" t="s">
        <v>66</v>
      </c>
      <c r="C1423" s="70">
        <v>38369</v>
      </c>
      <c r="D1423" t="s">
        <v>177</v>
      </c>
      <c r="E1423">
        <v>437498</v>
      </c>
      <c r="F1423" t="s">
        <v>223</v>
      </c>
      <c r="G1423" t="s">
        <v>107</v>
      </c>
      <c r="H1423" t="s">
        <v>113</v>
      </c>
      <c r="I1423">
        <v>500000</v>
      </c>
      <c r="J1423" t="s">
        <v>138</v>
      </c>
      <c r="K1423" t="s">
        <v>160</v>
      </c>
      <c r="L1423" t="s">
        <v>269</v>
      </c>
    </row>
    <row r="1424" spans="1:12" x14ac:dyDescent="0.15">
      <c r="A1424">
        <v>1423</v>
      </c>
      <c r="B1424" t="s">
        <v>67</v>
      </c>
      <c r="C1424" s="70">
        <v>38406</v>
      </c>
      <c r="D1424" t="s">
        <v>177</v>
      </c>
      <c r="E1424">
        <v>213841</v>
      </c>
      <c r="F1424" t="s">
        <v>224</v>
      </c>
      <c r="G1424" t="s">
        <v>108</v>
      </c>
      <c r="H1424" t="s">
        <v>113</v>
      </c>
      <c r="I1424">
        <v>500000</v>
      </c>
      <c r="J1424" t="s">
        <v>139</v>
      </c>
      <c r="K1424" t="s">
        <v>161</v>
      </c>
      <c r="L1424" t="s">
        <v>270</v>
      </c>
    </row>
    <row r="1425" spans="1:12" x14ac:dyDescent="0.15">
      <c r="A1425">
        <v>1424</v>
      </c>
      <c r="B1425" t="s">
        <v>41</v>
      </c>
      <c r="C1425" s="70">
        <v>38384</v>
      </c>
      <c r="D1425" t="s">
        <v>177</v>
      </c>
      <c r="E1425">
        <v>108214</v>
      </c>
      <c r="F1425" t="s">
        <v>224</v>
      </c>
      <c r="G1425" t="s">
        <v>108</v>
      </c>
      <c r="H1425" t="s">
        <v>115</v>
      </c>
      <c r="I1425">
        <v>100002</v>
      </c>
      <c r="J1425" t="s">
        <v>133</v>
      </c>
      <c r="K1425" t="s">
        <v>161</v>
      </c>
      <c r="L1425" t="s">
        <v>270</v>
      </c>
    </row>
    <row r="1426" spans="1:12" x14ac:dyDescent="0.15">
      <c r="A1426">
        <v>1425</v>
      </c>
      <c r="B1426" t="s">
        <v>42</v>
      </c>
      <c r="C1426" s="70">
        <v>38022</v>
      </c>
      <c r="D1426" t="s">
        <v>177</v>
      </c>
      <c r="E1426">
        <v>177817</v>
      </c>
      <c r="F1426" t="s">
        <v>225</v>
      </c>
      <c r="G1426" t="s">
        <v>106</v>
      </c>
      <c r="H1426" t="s">
        <v>115</v>
      </c>
      <c r="I1426">
        <v>100003</v>
      </c>
      <c r="J1426" t="s">
        <v>134</v>
      </c>
      <c r="K1426" t="s">
        <v>161</v>
      </c>
      <c r="L1426" t="s">
        <v>268</v>
      </c>
    </row>
    <row r="1427" spans="1:12" x14ac:dyDescent="0.15">
      <c r="A1427">
        <v>1426</v>
      </c>
      <c r="B1427" t="s">
        <v>43</v>
      </c>
      <c r="C1427" s="70">
        <v>38411</v>
      </c>
      <c r="D1427" t="s">
        <v>177</v>
      </c>
      <c r="E1427">
        <v>246129</v>
      </c>
      <c r="F1427" t="s">
        <v>224</v>
      </c>
      <c r="G1427" t="s">
        <v>111</v>
      </c>
      <c r="H1427" t="s">
        <v>115</v>
      </c>
      <c r="I1427">
        <v>500000</v>
      </c>
      <c r="J1427" t="s">
        <v>135</v>
      </c>
      <c r="K1427" t="s">
        <v>157</v>
      </c>
      <c r="L1427" t="s">
        <v>270</v>
      </c>
    </row>
    <row r="1428" spans="1:12" x14ac:dyDescent="0.15">
      <c r="A1428">
        <v>1427</v>
      </c>
      <c r="B1428" t="s">
        <v>44</v>
      </c>
      <c r="C1428" s="70">
        <v>38399</v>
      </c>
      <c r="D1428" t="s">
        <v>177</v>
      </c>
      <c r="E1428">
        <v>70600</v>
      </c>
      <c r="F1428" t="s">
        <v>224</v>
      </c>
      <c r="G1428" t="s">
        <v>112</v>
      </c>
      <c r="H1428" t="s">
        <v>115</v>
      </c>
      <c r="I1428">
        <v>500000</v>
      </c>
      <c r="J1428" t="s">
        <v>136</v>
      </c>
      <c r="K1428" t="s">
        <v>158</v>
      </c>
      <c r="L1428" t="s">
        <v>268</v>
      </c>
    </row>
    <row r="1429" spans="1:12" x14ac:dyDescent="0.15">
      <c r="A1429">
        <v>1428</v>
      </c>
      <c r="B1429" t="s">
        <v>45</v>
      </c>
      <c r="C1429" s="70">
        <v>38406</v>
      </c>
      <c r="D1429" t="s">
        <v>178</v>
      </c>
      <c r="E1429">
        <v>395409</v>
      </c>
      <c r="F1429" t="s">
        <v>224</v>
      </c>
      <c r="G1429" t="s">
        <v>163</v>
      </c>
      <c r="H1429" t="s">
        <v>115</v>
      </c>
      <c r="I1429">
        <v>500000</v>
      </c>
      <c r="J1429" t="s">
        <v>137</v>
      </c>
      <c r="K1429" t="s">
        <v>159</v>
      </c>
      <c r="L1429" t="s">
        <v>268</v>
      </c>
    </row>
    <row r="1430" spans="1:12" x14ac:dyDescent="0.15">
      <c r="A1430">
        <v>1429</v>
      </c>
      <c r="B1430" t="s">
        <v>46</v>
      </c>
      <c r="C1430" s="70">
        <v>38386</v>
      </c>
      <c r="D1430" t="s">
        <v>179</v>
      </c>
      <c r="E1430">
        <v>79119</v>
      </c>
      <c r="F1430" t="s">
        <v>224</v>
      </c>
      <c r="G1430" t="s">
        <v>107</v>
      </c>
      <c r="H1430" t="s">
        <v>115</v>
      </c>
      <c r="I1430">
        <v>500000</v>
      </c>
      <c r="J1430" t="s">
        <v>138</v>
      </c>
      <c r="K1430" t="s">
        <v>160</v>
      </c>
      <c r="L1430" t="s">
        <v>270</v>
      </c>
    </row>
    <row r="1431" spans="1:12" x14ac:dyDescent="0.15">
      <c r="A1431">
        <v>1430</v>
      </c>
      <c r="B1431" t="s">
        <v>47</v>
      </c>
      <c r="C1431" s="70">
        <v>38752</v>
      </c>
      <c r="D1431" t="s">
        <v>180</v>
      </c>
      <c r="E1431">
        <v>328168</v>
      </c>
      <c r="F1431" t="s">
        <v>226</v>
      </c>
      <c r="G1431" t="s">
        <v>108</v>
      </c>
      <c r="H1431" t="s">
        <v>113</v>
      </c>
      <c r="I1431">
        <v>500000</v>
      </c>
      <c r="J1431" t="s">
        <v>139</v>
      </c>
      <c r="K1431" t="s">
        <v>161</v>
      </c>
      <c r="L1431" t="s">
        <v>268</v>
      </c>
    </row>
    <row r="1432" spans="1:12" x14ac:dyDescent="0.15">
      <c r="A1432">
        <v>1431</v>
      </c>
      <c r="B1432" t="s">
        <v>48</v>
      </c>
      <c r="C1432" s="70">
        <v>38801</v>
      </c>
      <c r="D1432" t="s">
        <v>181</v>
      </c>
      <c r="E1432">
        <v>428694</v>
      </c>
      <c r="F1432" t="s">
        <v>227</v>
      </c>
      <c r="G1432" t="s">
        <v>106</v>
      </c>
      <c r="H1432" t="s">
        <v>113</v>
      </c>
      <c r="I1432">
        <v>500000</v>
      </c>
      <c r="J1432" t="s">
        <v>140</v>
      </c>
      <c r="K1432" t="s">
        <v>157</v>
      </c>
      <c r="L1432" t="s">
        <v>268</v>
      </c>
    </row>
    <row r="1433" spans="1:12" x14ac:dyDescent="0.15">
      <c r="A1433">
        <v>1432</v>
      </c>
      <c r="B1433" t="s">
        <v>49</v>
      </c>
      <c r="C1433" s="70">
        <v>38807</v>
      </c>
      <c r="D1433" t="s">
        <v>167</v>
      </c>
      <c r="E1433">
        <v>155598</v>
      </c>
      <c r="F1433" t="s">
        <v>227</v>
      </c>
      <c r="G1433" t="s">
        <v>109</v>
      </c>
      <c r="H1433" t="s">
        <v>113</v>
      </c>
      <c r="I1433">
        <v>500000</v>
      </c>
      <c r="J1433" t="s">
        <v>121</v>
      </c>
      <c r="K1433" t="s">
        <v>158</v>
      </c>
      <c r="L1433" t="s">
        <v>270</v>
      </c>
    </row>
    <row r="1434" spans="1:12" x14ac:dyDescent="0.15">
      <c r="A1434">
        <v>1433</v>
      </c>
      <c r="B1434" t="s">
        <v>50</v>
      </c>
      <c r="C1434" s="70">
        <v>38799</v>
      </c>
      <c r="D1434" t="s">
        <v>167</v>
      </c>
      <c r="E1434">
        <v>54337</v>
      </c>
      <c r="F1434" t="s">
        <v>227</v>
      </c>
      <c r="G1434" t="s">
        <v>107</v>
      </c>
      <c r="H1434" t="s">
        <v>113</v>
      </c>
      <c r="I1434">
        <v>500000</v>
      </c>
      <c r="J1434" t="s">
        <v>122</v>
      </c>
      <c r="K1434" t="s">
        <v>159</v>
      </c>
      <c r="L1434" t="s">
        <v>270</v>
      </c>
    </row>
    <row r="1435" spans="1:12" x14ac:dyDescent="0.15">
      <c r="A1435">
        <v>1434</v>
      </c>
      <c r="B1435" t="s">
        <v>51</v>
      </c>
      <c r="C1435" s="70">
        <v>38065</v>
      </c>
      <c r="D1435" t="s">
        <v>167</v>
      </c>
      <c r="E1435">
        <v>451292</v>
      </c>
      <c r="F1435" t="s">
        <v>228</v>
      </c>
      <c r="G1435" t="s">
        <v>110</v>
      </c>
      <c r="H1435" t="s">
        <v>114</v>
      </c>
      <c r="I1435">
        <v>100000</v>
      </c>
      <c r="J1435" t="s">
        <v>123</v>
      </c>
      <c r="K1435" t="s">
        <v>160</v>
      </c>
      <c r="L1435" t="s">
        <v>268</v>
      </c>
    </row>
    <row r="1436" spans="1:12" x14ac:dyDescent="0.15">
      <c r="A1436">
        <v>1435</v>
      </c>
      <c r="B1436" t="s">
        <v>52</v>
      </c>
      <c r="C1436" s="70">
        <v>38781</v>
      </c>
      <c r="D1436" t="s">
        <v>167</v>
      </c>
      <c r="E1436">
        <v>174322</v>
      </c>
      <c r="F1436" t="s">
        <v>227</v>
      </c>
      <c r="G1436" t="s">
        <v>111</v>
      </c>
      <c r="H1436" t="s">
        <v>115</v>
      </c>
      <c r="I1436">
        <v>10000</v>
      </c>
      <c r="J1436" t="s">
        <v>124</v>
      </c>
      <c r="K1436" t="s">
        <v>161</v>
      </c>
      <c r="L1436" t="s">
        <v>268</v>
      </c>
    </row>
    <row r="1437" spans="1:12" x14ac:dyDescent="0.15">
      <c r="A1437">
        <v>1436</v>
      </c>
      <c r="B1437" t="s">
        <v>53</v>
      </c>
      <c r="C1437" s="70">
        <v>38446</v>
      </c>
      <c r="D1437" t="s">
        <v>167</v>
      </c>
      <c r="E1437">
        <v>381934</v>
      </c>
      <c r="F1437" t="s">
        <v>229</v>
      </c>
      <c r="G1437" t="s">
        <v>112</v>
      </c>
      <c r="H1437" t="s">
        <v>115</v>
      </c>
      <c r="I1437">
        <v>10001</v>
      </c>
      <c r="J1437" t="s">
        <v>125</v>
      </c>
      <c r="K1437" t="s">
        <v>157</v>
      </c>
      <c r="L1437" t="s">
        <v>270</v>
      </c>
    </row>
    <row r="1438" spans="1:12" x14ac:dyDescent="0.15">
      <c r="A1438">
        <v>1437</v>
      </c>
      <c r="B1438" t="s">
        <v>54</v>
      </c>
      <c r="C1438" s="70">
        <v>38837</v>
      </c>
      <c r="D1438" t="s">
        <v>167</v>
      </c>
      <c r="E1438">
        <v>364737</v>
      </c>
      <c r="F1438" t="s">
        <v>230</v>
      </c>
      <c r="G1438" t="s">
        <v>163</v>
      </c>
      <c r="H1438" t="s">
        <v>115</v>
      </c>
      <c r="I1438">
        <v>10002</v>
      </c>
      <c r="J1438" t="s">
        <v>126</v>
      </c>
      <c r="K1438" t="s">
        <v>158</v>
      </c>
      <c r="L1438" t="s">
        <v>270</v>
      </c>
    </row>
    <row r="1439" spans="1:12" x14ac:dyDescent="0.15">
      <c r="A1439">
        <v>1438</v>
      </c>
      <c r="B1439" t="s">
        <v>55</v>
      </c>
      <c r="C1439" s="70">
        <v>38102</v>
      </c>
      <c r="D1439" t="s">
        <v>167</v>
      </c>
      <c r="E1439">
        <v>420797</v>
      </c>
      <c r="F1439" t="s">
        <v>231</v>
      </c>
      <c r="G1439" t="s">
        <v>107</v>
      </c>
      <c r="H1439" t="s">
        <v>115</v>
      </c>
      <c r="I1439">
        <v>100000</v>
      </c>
      <c r="J1439" t="s">
        <v>127</v>
      </c>
      <c r="K1439" t="s">
        <v>159</v>
      </c>
      <c r="L1439" t="s">
        <v>270</v>
      </c>
    </row>
    <row r="1440" spans="1:12" x14ac:dyDescent="0.15">
      <c r="A1440">
        <v>1439</v>
      </c>
      <c r="B1440" t="s">
        <v>56</v>
      </c>
      <c r="C1440" s="70">
        <v>38826</v>
      </c>
      <c r="D1440" t="s">
        <v>167</v>
      </c>
      <c r="E1440">
        <v>388094</v>
      </c>
      <c r="F1440" t="s">
        <v>230</v>
      </c>
      <c r="G1440" t="s">
        <v>108</v>
      </c>
      <c r="H1440" t="s">
        <v>115</v>
      </c>
      <c r="I1440">
        <v>100001</v>
      </c>
      <c r="J1440" t="s">
        <v>128</v>
      </c>
      <c r="K1440" t="s">
        <v>160</v>
      </c>
      <c r="L1440" t="s">
        <v>268</v>
      </c>
    </row>
    <row r="1441" spans="1:12" x14ac:dyDescent="0.15">
      <c r="A1441">
        <v>1440</v>
      </c>
      <c r="B1441" t="s">
        <v>57</v>
      </c>
      <c r="C1441" s="70">
        <v>38083</v>
      </c>
      <c r="D1441" t="s">
        <v>167</v>
      </c>
      <c r="E1441">
        <v>57496</v>
      </c>
      <c r="F1441" t="s">
        <v>231</v>
      </c>
      <c r="G1441" t="s">
        <v>106</v>
      </c>
      <c r="H1441" t="s">
        <v>115</v>
      </c>
      <c r="I1441">
        <v>100002</v>
      </c>
      <c r="J1441" t="s">
        <v>129</v>
      </c>
      <c r="K1441" t="s">
        <v>161</v>
      </c>
      <c r="L1441" t="s">
        <v>270</v>
      </c>
    </row>
    <row r="1442" spans="1:12" x14ac:dyDescent="0.15">
      <c r="A1442">
        <v>1441</v>
      </c>
      <c r="B1442" t="s">
        <v>58</v>
      </c>
      <c r="C1442" s="70">
        <v>38469</v>
      </c>
      <c r="D1442" t="s">
        <v>167</v>
      </c>
      <c r="E1442">
        <v>362542</v>
      </c>
      <c r="F1442" t="s">
        <v>229</v>
      </c>
      <c r="G1442" t="s">
        <v>109</v>
      </c>
      <c r="H1442" t="s">
        <v>115</v>
      </c>
      <c r="I1442">
        <v>100003</v>
      </c>
      <c r="J1442" t="s">
        <v>130</v>
      </c>
      <c r="K1442" t="s">
        <v>161</v>
      </c>
      <c r="L1442" t="s">
        <v>268</v>
      </c>
    </row>
    <row r="1443" spans="1:12" x14ac:dyDescent="0.15">
      <c r="A1443">
        <v>1442</v>
      </c>
      <c r="B1443" t="s">
        <v>59</v>
      </c>
      <c r="C1443" s="70">
        <v>38112</v>
      </c>
      <c r="D1443" t="s">
        <v>167</v>
      </c>
      <c r="E1443">
        <v>256686</v>
      </c>
      <c r="F1443" t="s">
        <v>232</v>
      </c>
      <c r="G1443" t="s">
        <v>107</v>
      </c>
      <c r="H1443" t="s">
        <v>115</v>
      </c>
      <c r="I1443">
        <v>500000</v>
      </c>
      <c r="J1443" t="s">
        <v>131</v>
      </c>
      <c r="K1443" t="s">
        <v>161</v>
      </c>
      <c r="L1443" t="s">
        <v>270</v>
      </c>
    </row>
    <row r="1444" spans="1:12" x14ac:dyDescent="0.15">
      <c r="A1444">
        <v>1443</v>
      </c>
      <c r="B1444" t="s">
        <v>60</v>
      </c>
      <c r="C1444" s="70">
        <v>38843</v>
      </c>
      <c r="D1444" t="s">
        <v>167</v>
      </c>
      <c r="E1444">
        <v>184032</v>
      </c>
      <c r="F1444" t="s">
        <v>233</v>
      </c>
      <c r="G1444" t="s">
        <v>110</v>
      </c>
      <c r="H1444" t="s">
        <v>115</v>
      </c>
      <c r="I1444">
        <v>500000</v>
      </c>
      <c r="J1444" t="s">
        <v>132</v>
      </c>
      <c r="K1444" t="s">
        <v>161</v>
      </c>
      <c r="L1444" t="s">
        <v>268</v>
      </c>
    </row>
    <row r="1445" spans="1:12" x14ac:dyDescent="0.15">
      <c r="A1445">
        <v>1444</v>
      </c>
      <c r="B1445" t="s">
        <v>61</v>
      </c>
      <c r="C1445" s="70">
        <v>38479</v>
      </c>
      <c r="D1445" t="s">
        <v>167</v>
      </c>
      <c r="E1445">
        <v>38253</v>
      </c>
      <c r="F1445" t="s">
        <v>234</v>
      </c>
      <c r="G1445" t="s">
        <v>111</v>
      </c>
      <c r="H1445" t="s">
        <v>115</v>
      </c>
      <c r="I1445">
        <v>500000</v>
      </c>
      <c r="J1445" t="s">
        <v>133</v>
      </c>
      <c r="K1445" t="s">
        <v>161</v>
      </c>
      <c r="L1445" t="s">
        <v>270</v>
      </c>
    </row>
    <row r="1446" spans="1:12" x14ac:dyDescent="0.15">
      <c r="A1446">
        <v>1445</v>
      </c>
      <c r="B1446" t="s">
        <v>62</v>
      </c>
      <c r="C1446" s="70">
        <v>38845</v>
      </c>
      <c r="D1446" t="s">
        <v>167</v>
      </c>
      <c r="E1446">
        <v>403493</v>
      </c>
      <c r="F1446" t="s">
        <v>233</v>
      </c>
      <c r="G1446" t="s">
        <v>112</v>
      </c>
      <c r="H1446" t="s">
        <v>114</v>
      </c>
      <c r="I1446">
        <v>100001</v>
      </c>
      <c r="J1446" t="s">
        <v>134</v>
      </c>
      <c r="K1446" t="s">
        <v>161</v>
      </c>
      <c r="L1446" t="s">
        <v>268</v>
      </c>
    </row>
    <row r="1447" spans="1:12" x14ac:dyDescent="0.15">
      <c r="A1447">
        <v>1446</v>
      </c>
      <c r="B1447" t="s">
        <v>63</v>
      </c>
      <c r="C1447" s="70">
        <v>38481</v>
      </c>
      <c r="D1447" t="s">
        <v>167</v>
      </c>
      <c r="E1447">
        <v>279418</v>
      </c>
      <c r="F1447" t="s">
        <v>234</v>
      </c>
      <c r="G1447" t="s">
        <v>163</v>
      </c>
      <c r="H1447" t="s">
        <v>114</v>
      </c>
      <c r="I1447">
        <v>100002</v>
      </c>
      <c r="J1447" t="s">
        <v>135</v>
      </c>
      <c r="K1447" t="s">
        <v>161</v>
      </c>
      <c r="L1447" t="s">
        <v>221</v>
      </c>
    </row>
    <row r="1448" spans="1:12" x14ac:dyDescent="0.15">
      <c r="A1448">
        <v>1447</v>
      </c>
      <c r="B1448" t="s">
        <v>64</v>
      </c>
      <c r="C1448" s="70">
        <v>38847</v>
      </c>
      <c r="D1448" t="s">
        <v>167</v>
      </c>
      <c r="E1448">
        <v>361248</v>
      </c>
      <c r="F1448" t="s">
        <v>233</v>
      </c>
      <c r="G1448" t="s">
        <v>106</v>
      </c>
      <c r="H1448" t="s">
        <v>114</v>
      </c>
      <c r="I1448">
        <v>100003</v>
      </c>
      <c r="J1448" t="s">
        <v>136</v>
      </c>
      <c r="K1448" t="s">
        <v>161</v>
      </c>
      <c r="L1448" t="s">
        <v>221</v>
      </c>
    </row>
    <row r="1449" spans="1:12" x14ac:dyDescent="0.15">
      <c r="A1449">
        <v>1448</v>
      </c>
      <c r="B1449" t="s">
        <v>65</v>
      </c>
      <c r="C1449" s="70">
        <v>38909</v>
      </c>
      <c r="D1449" t="s">
        <v>167</v>
      </c>
      <c r="E1449">
        <v>157325</v>
      </c>
      <c r="F1449" t="s">
        <v>235</v>
      </c>
      <c r="G1449" t="s">
        <v>163</v>
      </c>
      <c r="H1449" t="s">
        <v>113</v>
      </c>
      <c r="I1449">
        <v>500000</v>
      </c>
      <c r="J1449" t="s">
        <v>137</v>
      </c>
      <c r="K1449" t="s">
        <v>159</v>
      </c>
      <c r="L1449" t="s">
        <v>270</v>
      </c>
    </row>
    <row r="1450" spans="1:12" x14ac:dyDescent="0.15">
      <c r="A1450">
        <v>1449</v>
      </c>
      <c r="B1450" t="s">
        <v>66</v>
      </c>
      <c r="C1450" s="70">
        <v>38576</v>
      </c>
      <c r="D1450" t="s">
        <v>177</v>
      </c>
      <c r="E1450">
        <v>471603</v>
      </c>
      <c r="F1450" t="s">
        <v>236</v>
      </c>
      <c r="G1450" t="s">
        <v>107</v>
      </c>
      <c r="H1450" t="s">
        <v>113</v>
      </c>
      <c r="I1450">
        <v>500000</v>
      </c>
      <c r="J1450" t="s">
        <v>138</v>
      </c>
      <c r="K1450" t="s">
        <v>160</v>
      </c>
      <c r="L1450" t="s">
        <v>269</v>
      </c>
    </row>
    <row r="1451" spans="1:12" x14ac:dyDescent="0.15">
      <c r="A1451">
        <v>1450</v>
      </c>
      <c r="B1451" t="s">
        <v>65</v>
      </c>
      <c r="C1451" s="70">
        <v>38243</v>
      </c>
      <c r="D1451" t="s">
        <v>178</v>
      </c>
      <c r="E1451">
        <v>359392</v>
      </c>
      <c r="F1451" t="s">
        <v>237</v>
      </c>
      <c r="G1451" t="s">
        <v>163</v>
      </c>
      <c r="H1451" t="s">
        <v>113</v>
      </c>
      <c r="I1451">
        <v>500000</v>
      </c>
      <c r="J1451" t="s">
        <v>137</v>
      </c>
      <c r="K1451" t="s">
        <v>159</v>
      </c>
      <c r="L1451" t="s">
        <v>270</v>
      </c>
    </row>
    <row r="1452" spans="1:12" x14ac:dyDescent="0.15">
      <c r="A1452">
        <v>1451</v>
      </c>
      <c r="B1452" t="s">
        <v>66</v>
      </c>
      <c r="C1452" s="70">
        <v>38676</v>
      </c>
      <c r="D1452" t="s">
        <v>178</v>
      </c>
      <c r="E1452">
        <v>171176</v>
      </c>
      <c r="F1452" t="s">
        <v>238</v>
      </c>
      <c r="G1452" t="s">
        <v>107</v>
      </c>
      <c r="H1452" t="s">
        <v>113</v>
      </c>
      <c r="I1452">
        <v>500000</v>
      </c>
      <c r="J1452" t="s">
        <v>138</v>
      </c>
      <c r="K1452" t="s">
        <v>160</v>
      </c>
      <c r="L1452" t="s">
        <v>269</v>
      </c>
    </row>
    <row r="1453" spans="1:12" x14ac:dyDescent="0.15">
      <c r="A1453">
        <v>1452</v>
      </c>
      <c r="B1453" t="s">
        <v>67</v>
      </c>
      <c r="C1453" s="70">
        <v>39042</v>
      </c>
      <c r="D1453" t="s">
        <v>178</v>
      </c>
      <c r="E1453">
        <v>467880</v>
      </c>
      <c r="F1453" t="s">
        <v>239</v>
      </c>
      <c r="G1453" t="s">
        <v>108</v>
      </c>
      <c r="H1453" t="s">
        <v>113</v>
      </c>
      <c r="I1453">
        <v>500000</v>
      </c>
      <c r="J1453" t="s">
        <v>139</v>
      </c>
      <c r="K1453" t="s">
        <v>161</v>
      </c>
      <c r="L1453" t="s">
        <v>270</v>
      </c>
    </row>
    <row r="1454" spans="1:12" x14ac:dyDescent="0.15">
      <c r="A1454">
        <v>1453</v>
      </c>
      <c r="B1454" t="s">
        <v>68</v>
      </c>
      <c r="C1454" s="70">
        <v>38678</v>
      </c>
      <c r="D1454" t="s">
        <v>178</v>
      </c>
      <c r="E1454">
        <v>418275</v>
      </c>
      <c r="F1454" t="s">
        <v>238</v>
      </c>
      <c r="G1454" t="s">
        <v>106</v>
      </c>
      <c r="H1454" t="s">
        <v>113</v>
      </c>
      <c r="I1454">
        <v>500000</v>
      </c>
      <c r="J1454" t="s">
        <v>140</v>
      </c>
      <c r="K1454" t="s">
        <v>157</v>
      </c>
      <c r="L1454" t="s">
        <v>268</v>
      </c>
    </row>
    <row r="1455" spans="1:12" x14ac:dyDescent="0.15">
      <c r="A1455">
        <v>1454</v>
      </c>
      <c r="B1455" t="s">
        <v>41</v>
      </c>
      <c r="C1455" s="70">
        <v>38314</v>
      </c>
      <c r="D1455" t="s">
        <v>178</v>
      </c>
      <c r="E1455">
        <v>448334</v>
      </c>
      <c r="F1455" t="s">
        <v>240</v>
      </c>
      <c r="G1455" t="s">
        <v>108</v>
      </c>
      <c r="H1455" t="s">
        <v>115</v>
      </c>
      <c r="I1455">
        <v>100002</v>
      </c>
      <c r="J1455" t="s">
        <v>133</v>
      </c>
      <c r="K1455" t="s">
        <v>161</v>
      </c>
      <c r="L1455" t="s">
        <v>270</v>
      </c>
    </row>
    <row r="1456" spans="1:12" x14ac:dyDescent="0.15">
      <c r="A1456">
        <v>1455</v>
      </c>
      <c r="B1456" t="s">
        <v>42</v>
      </c>
      <c r="C1456" s="70">
        <v>38496</v>
      </c>
      <c r="D1456" t="s">
        <v>178</v>
      </c>
      <c r="E1456">
        <v>328994</v>
      </c>
      <c r="F1456" t="s">
        <v>234</v>
      </c>
      <c r="G1456" t="s">
        <v>106</v>
      </c>
      <c r="H1456" t="s">
        <v>115</v>
      </c>
      <c r="I1456">
        <v>100003</v>
      </c>
      <c r="J1456" t="s">
        <v>134</v>
      </c>
      <c r="K1456" t="s">
        <v>161</v>
      </c>
      <c r="L1456" t="s">
        <v>268</v>
      </c>
    </row>
    <row r="1457" spans="1:12" x14ac:dyDescent="0.15">
      <c r="A1457">
        <v>1456</v>
      </c>
      <c r="B1457" t="s">
        <v>43</v>
      </c>
      <c r="C1457" s="70">
        <v>38497</v>
      </c>
      <c r="D1457" t="s">
        <v>178</v>
      </c>
      <c r="E1457">
        <v>130326</v>
      </c>
      <c r="F1457" t="s">
        <v>234</v>
      </c>
      <c r="G1457" t="s">
        <v>111</v>
      </c>
      <c r="H1457" t="s">
        <v>115</v>
      </c>
      <c r="I1457">
        <v>500000</v>
      </c>
      <c r="J1457" t="s">
        <v>135</v>
      </c>
      <c r="K1457" t="s">
        <v>157</v>
      </c>
      <c r="L1457" t="s">
        <v>270</v>
      </c>
    </row>
    <row r="1458" spans="1:12" x14ac:dyDescent="0.15">
      <c r="A1458">
        <v>1457</v>
      </c>
      <c r="B1458" t="s">
        <v>44</v>
      </c>
      <c r="C1458" s="70">
        <v>38498</v>
      </c>
      <c r="D1458" t="s">
        <v>178</v>
      </c>
      <c r="E1458">
        <v>147646</v>
      </c>
      <c r="F1458" t="s">
        <v>234</v>
      </c>
      <c r="G1458" t="s">
        <v>112</v>
      </c>
      <c r="H1458" t="s">
        <v>115</v>
      </c>
      <c r="I1458">
        <v>500000</v>
      </c>
      <c r="J1458" t="s">
        <v>136</v>
      </c>
      <c r="K1458" t="s">
        <v>158</v>
      </c>
      <c r="L1458" t="s">
        <v>268</v>
      </c>
    </row>
    <row r="1459" spans="1:12" x14ac:dyDescent="0.15">
      <c r="A1459">
        <v>1458</v>
      </c>
      <c r="B1459" t="s">
        <v>45</v>
      </c>
      <c r="C1459" s="70">
        <v>38499</v>
      </c>
      <c r="D1459" t="s">
        <v>178</v>
      </c>
      <c r="E1459">
        <v>448998</v>
      </c>
      <c r="F1459" t="s">
        <v>234</v>
      </c>
      <c r="G1459" t="s">
        <v>163</v>
      </c>
      <c r="H1459" t="s">
        <v>115</v>
      </c>
      <c r="I1459">
        <v>500000</v>
      </c>
      <c r="J1459" t="s">
        <v>137</v>
      </c>
      <c r="K1459" t="s">
        <v>159</v>
      </c>
      <c r="L1459" t="s">
        <v>268</v>
      </c>
    </row>
    <row r="1460" spans="1:12" x14ac:dyDescent="0.15">
      <c r="A1460">
        <v>1459</v>
      </c>
      <c r="B1460" t="s">
        <v>46</v>
      </c>
      <c r="C1460" s="70">
        <v>38500</v>
      </c>
      <c r="D1460" t="s">
        <v>178</v>
      </c>
      <c r="E1460">
        <v>414300</v>
      </c>
      <c r="F1460" t="s">
        <v>234</v>
      </c>
      <c r="G1460" t="s">
        <v>107</v>
      </c>
      <c r="H1460" t="s">
        <v>115</v>
      </c>
      <c r="I1460">
        <v>500000</v>
      </c>
      <c r="J1460" t="s">
        <v>138</v>
      </c>
      <c r="K1460" t="s">
        <v>160</v>
      </c>
      <c r="L1460" t="s">
        <v>270</v>
      </c>
    </row>
    <row r="1461" spans="1:12" x14ac:dyDescent="0.15">
      <c r="A1461">
        <v>1460</v>
      </c>
      <c r="B1461" t="s">
        <v>47</v>
      </c>
      <c r="C1461" s="70">
        <v>38501</v>
      </c>
      <c r="D1461" t="s">
        <v>178</v>
      </c>
      <c r="E1461">
        <v>487541</v>
      </c>
      <c r="F1461" t="s">
        <v>234</v>
      </c>
      <c r="G1461" t="s">
        <v>108</v>
      </c>
      <c r="H1461" t="s">
        <v>113</v>
      </c>
      <c r="I1461">
        <v>500000</v>
      </c>
      <c r="J1461" t="s">
        <v>139</v>
      </c>
      <c r="K1461" t="s">
        <v>161</v>
      </c>
      <c r="L1461" t="s">
        <v>268</v>
      </c>
    </row>
    <row r="1462" spans="1:12" x14ac:dyDescent="0.15">
      <c r="A1462">
        <v>1461</v>
      </c>
      <c r="B1462" t="s">
        <v>48</v>
      </c>
      <c r="C1462" s="70">
        <v>38502</v>
      </c>
      <c r="D1462" t="s">
        <v>171</v>
      </c>
      <c r="E1462">
        <v>113018</v>
      </c>
      <c r="F1462" t="s">
        <v>234</v>
      </c>
      <c r="G1462" t="s">
        <v>106</v>
      </c>
      <c r="H1462" t="s">
        <v>113</v>
      </c>
      <c r="I1462">
        <v>500000</v>
      </c>
      <c r="J1462" t="s">
        <v>140</v>
      </c>
      <c r="K1462" t="s">
        <v>157</v>
      </c>
      <c r="L1462" t="s">
        <v>268</v>
      </c>
    </row>
    <row r="1463" spans="1:12" x14ac:dyDescent="0.15">
      <c r="A1463">
        <v>1462</v>
      </c>
      <c r="B1463" t="s">
        <v>49</v>
      </c>
      <c r="C1463" s="70">
        <v>38503</v>
      </c>
      <c r="D1463" t="s">
        <v>176</v>
      </c>
      <c r="E1463">
        <v>457947</v>
      </c>
      <c r="F1463" t="s">
        <v>234</v>
      </c>
      <c r="G1463" t="s">
        <v>109</v>
      </c>
      <c r="H1463" t="s">
        <v>113</v>
      </c>
      <c r="I1463">
        <v>500000</v>
      </c>
      <c r="J1463" t="s">
        <v>121</v>
      </c>
      <c r="K1463" t="s">
        <v>158</v>
      </c>
      <c r="L1463" t="s">
        <v>270</v>
      </c>
    </row>
    <row r="1464" spans="1:12" x14ac:dyDescent="0.15">
      <c r="A1464">
        <v>1463</v>
      </c>
      <c r="B1464" t="s">
        <v>50</v>
      </c>
      <c r="C1464" s="70">
        <v>38504</v>
      </c>
      <c r="D1464" t="s">
        <v>177</v>
      </c>
      <c r="E1464">
        <v>288538</v>
      </c>
      <c r="F1464" t="s">
        <v>241</v>
      </c>
      <c r="G1464" t="s">
        <v>107</v>
      </c>
      <c r="H1464" t="s">
        <v>113</v>
      </c>
      <c r="I1464">
        <v>500000</v>
      </c>
      <c r="J1464" t="s">
        <v>122</v>
      </c>
      <c r="K1464" t="s">
        <v>159</v>
      </c>
      <c r="L1464" t="s">
        <v>270</v>
      </c>
    </row>
    <row r="1465" spans="1:12" x14ac:dyDescent="0.15">
      <c r="A1465">
        <v>1464</v>
      </c>
      <c r="B1465" t="s">
        <v>51</v>
      </c>
      <c r="C1465" s="70">
        <v>38505</v>
      </c>
      <c r="D1465" t="s">
        <v>178</v>
      </c>
      <c r="E1465">
        <v>491488</v>
      </c>
      <c r="F1465" t="s">
        <v>241</v>
      </c>
      <c r="G1465" t="s">
        <v>110</v>
      </c>
      <c r="H1465" t="s">
        <v>114</v>
      </c>
      <c r="I1465">
        <v>100000</v>
      </c>
      <c r="J1465" t="s">
        <v>123</v>
      </c>
      <c r="K1465" t="s">
        <v>160</v>
      </c>
      <c r="L1465" t="s">
        <v>268</v>
      </c>
    </row>
    <row r="1466" spans="1:12" x14ac:dyDescent="0.15">
      <c r="A1466">
        <v>1465</v>
      </c>
      <c r="B1466" t="s">
        <v>52</v>
      </c>
      <c r="C1466" s="70">
        <v>38506</v>
      </c>
      <c r="D1466" t="s">
        <v>179</v>
      </c>
      <c r="E1466">
        <v>50014</v>
      </c>
      <c r="F1466" t="s">
        <v>241</v>
      </c>
      <c r="G1466" t="s">
        <v>111</v>
      </c>
      <c r="H1466" t="s">
        <v>115</v>
      </c>
      <c r="I1466">
        <v>10000</v>
      </c>
      <c r="J1466" t="s">
        <v>124</v>
      </c>
      <c r="K1466" t="s">
        <v>161</v>
      </c>
      <c r="L1466" t="s">
        <v>268</v>
      </c>
    </row>
    <row r="1467" spans="1:12" x14ac:dyDescent="0.15">
      <c r="A1467">
        <v>1466</v>
      </c>
      <c r="B1467" t="s">
        <v>53</v>
      </c>
      <c r="C1467" s="70">
        <v>38536</v>
      </c>
      <c r="D1467" t="s">
        <v>180</v>
      </c>
      <c r="E1467">
        <v>188084</v>
      </c>
      <c r="F1467" t="s">
        <v>242</v>
      </c>
      <c r="G1467" t="s">
        <v>112</v>
      </c>
      <c r="H1467" t="s">
        <v>115</v>
      </c>
      <c r="I1467">
        <v>10001</v>
      </c>
      <c r="J1467" t="s">
        <v>125</v>
      </c>
      <c r="K1467" t="s">
        <v>157</v>
      </c>
      <c r="L1467" t="s">
        <v>270</v>
      </c>
    </row>
    <row r="1468" spans="1:12" x14ac:dyDescent="0.15">
      <c r="A1468">
        <v>1467</v>
      </c>
      <c r="B1468" t="s">
        <v>54</v>
      </c>
      <c r="C1468" s="70">
        <v>38567</v>
      </c>
      <c r="D1468" t="s">
        <v>181</v>
      </c>
      <c r="E1468">
        <v>241363</v>
      </c>
      <c r="F1468" t="s">
        <v>236</v>
      </c>
      <c r="G1468" t="s">
        <v>163</v>
      </c>
      <c r="H1468" t="s">
        <v>115</v>
      </c>
      <c r="I1468">
        <v>10002</v>
      </c>
      <c r="J1468" t="s">
        <v>126</v>
      </c>
      <c r="K1468" t="s">
        <v>158</v>
      </c>
      <c r="L1468" t="s">
        <v>270</v>
      </c>
    </row>
    <row r="1469" spans="1:12" x14ac:dyDescent="0.15">
      <c r="A1469">
        <v>1468</v>
      </c>
      <c r="B1469" t="s">
        <v>55</v>
      </c>
      <c r="C1469" s="70">
        <v>38598</v>
      </c>
      <c r="D1469" t="s">
        <v>181</v>
      </c>
      <c r="E1469">
        <v>90815</v>
      </c>
      <c r="F1469" t="s">
        <v>243</v>
      </c>
      <c r="G1469" t="s">
        <v>107</v>
      </c>
      <c r="H1469" t="s">
        <v>115</v>
      </c>
      <c r="I1469">
        <v>100000</v>
      </c>
      <c r="J1469" t="s">
        <v>127</v>
      </c>
      <c r="K1469" t="s">
        <v>159</v>
      </c>
      <c r="L1469" t="s">
        <v>270</v>
      </c>
    </row>
    <row r="1470" spans="1:12" x14ac:dyDescent="0.15">
      <c r="A1470">
        <v>1469</v>
      </c>
      <c r="B1470" t="s">
        <v>56</v>
      </c>
      <c r="C1470" s="70">
        <v>38628</v>
      </c>
      <c r="D1470" t="s">
        <v>181</v>
      </c>
      <c r="E1470">
        <v>198351</v>
      </c>
      <c r="F1470" t="s">
        <v>244</v>
      </c>
      <c r="G1470" t="s">
        <v>108</v>
      </c>
      <c r="H1470" t="s">
        <v>115</v>
      </c>
      <c r="I1470">
        <v>100001</v>
      </c>
      <c r="J1470" t="s">
        <v>128</v>
      </c>
      <c r="K1470" t="s">
        <v>160</v>
      </c>
      <c r="L1470" t="s">
        <v>268</v>
      </c>
    </row>
    <row r="1471" spans="1:12" x14ac:dyDescent="0.15">
      <c r="A1471">
        <v>1470</v>
      </c>
      <c r="B1471" t="s">
        <v>57</v>
      </c>
      <c r="C1471" s="70">
        <v>38659</v>
      </c>
      <c r="D1471" t="s">
        <v>181</v>
      </c>
      <c r="E1471">
        <v>486809</v>
      </c>
      <c r="F1471" t="s">
        <v>238</v>
      </c>
      <c r="G1471" t="s">
        <v>106</v>
      </c>
      <c r="H1471" t="s">
        <v>115</v>
      </c>
      <c r="I1471">
        <v>100002</v>
      </c>
      <c r="J1471" t="s">
        <v>129</v>
      </c>
      <c r="K1471" t="s">
        <v>161</v>
      </c>
      <c r="L1471" t="s">
        <v>270</v>
      </c>
    </row>
    <row r="1472" spans="1:12" x14ac:dyDescent="0.15">
      <c r="A1472">
        <v>1471</v>
      </c>
      <c r="B1472" t="s">
        <v>58</v>
      </c>
      <c r="C1472" s="70">
        <v>38689</v>
      </c>
      <c r="D1472" t="s">
        <v>181</v>
      </c>
      <c r="E1472">
        <v>138245</v>
      </c>
      <c r="F1472" t="s">
        <v>245</v>
      </c>
      <c r="G1472" t="s">
        <v>109</v>
      </c>
      <c r="H1472" t="s">
        <v>115</v>
      </c>
      <c r="I1472">
        <v>100003</v>
      </c>
      <c r="J1472" t="s">
        <v>130</v>
      </c>
      <c r="K1472" t="s">
        <v>161</v>
      </c>
      <c r="L1472" t="s">
        <v>268</v>
      </c>
    </row>
    <row r="1473" spans="1:12" x14ac:dyDescent="0.15">
      <c r="A1473">
        <v>1472</v>
      </c>
      <c r="B1473" t="s">
        <v>59</v>
      </c>
      <c r="C1473" s="70">
        <v>38720</v>
      </c>
      <c r="D1473" t="s">
        <v>181</v>
      </c>
      <c r="E1473">
        <v>298933</v>
      </c>
      <c r="F1473" t="s">
        <v>246</v>
      </c>
      <c r="G1473" t="s">
        <v>107</v>
      </c>
      <c r="H1473" t="s">
        <v>115</v>
      </c>
      <c r="I1473">
        <v>500000</v>
      </c>
      <c r="J1473" t="s">
        <v>131</v>
      </c>
      <c r="K1473" t="s">
        <v>161</v>
      </c>
      <c r="L1473" t="s">
        <v>270</v>
      </c>
    </row>
    <row r="1474" spans="1:12" x14ac:dyDescent="0.15">
      <c r="A1474">
        <v>1473</v>
      </c>
      <c r="B1474" t="s">
        <v>60</v>
      </c>
      <c r="C1474" s="70">
        <v>38751</v>
      </c>
      <c r="D1474" t="s">
        <v>181</v>
      </c>
      <c r="E1474">
        <v>278295</v>
      </c>
      <c r="F1474" t="s">
        <v>226</v>
      </c>
      <c r="G1474" t="s">
        <v>110</v>
      </c>
      <c r="H1474" t="s">
        <v>115</v>
      </c>
      <c r="I1474">
        <v>500000</v>
      </c>
      <c r="J1474" t="s">
        <v>132</v>
      </c>
      <c r="K1474" t="s">
        <v>161</v>
      </c>
      <c r="L1474" t="s">
        <v>268</v>
      </c>
    </row>
    <row r="1475" spans="1:12" x14ac:dyDescent="0.15">
      <c r="A1475">
        <v>1474</v>
      </c>
      <c r="B1475" t="s">
        <v>61</v>
      </c>
      <c r="C1475" s="70">
        <v>38779</v>
      </c>
      <c r="D1475" t="s">
        <v>181</v>
      </c>
      <c r="E1475">
        <v>52501</v>
      </c>
      <c r="F1475" t="s">
        <v>227</v>
      </c>
      <c r="G1475" t="s">
        <v>111</v>
      </c>
      <c r="H1475" t="s">
        <v>115</v>
      </c>
      <c r="I1475">
        <v>500000</v>
      </c>
      <c r="J1475" t="s">
        <v>133</v>
      </c>
      <c r="K1475" t="s">
        <v>161</v>
      </c>
      <c r="L1475" t="s">
        <v>270</v>
      </c>
    </row>
    <row r="1476" spans="1:12" x14ac:dyDescent="0.15">
      <c r="A1476">
        <v>1475</v>
      </c>
      <c r="B1476" t="s">
        <v>62</v>
      </c>
      <c r="C1476" s="70">
        <v>38810</v>
      </c>
      <c r="D1476" t="s">
        <v>181</v>
      </c>
      <c r="E1476">
        <v>101034</v>
      </c>
      <c r="F1476" t="s">
        <v>230</v>
      </c>
      <c r="G1476" t="s">
        <v>112</v>
      </c>
      <c r="H1476" t="s">
        <v>114</v>
      </c>
      <c r="I1476">
        <v>100001</v>
      </c>
      <c r="J1476" t="s">
        <v>134</v>
      </c>
      <c r="K1476" t="s">
        <v>161</v>
      </c>
      <c r="L1476" t="s">
        <v>268</v>
      </c>
    </row>
    <row r="1477" spans="1:12" x14ac:dyDescent="0.15">
      <c r="A1477">
        <v>1476</v>
      </c>
      <c r="B1477" t="s">
        <v>63</v>
      </c>
      <c r="C1477" s="70">
        <v>38840</v>
      </c>
      <c r="D1477" t="s">
        <v>175</v>
      </c>
      <c r="E1477">
        <v>413650</v>
      </c>
      <c r="F1477" t="s">
        <v>233</v>
      </c>
      <c r="G1477" t="s">
        <v>163</v>
      </c>
      <c r="H1477" t="s">
        <v>114</v>
      </c>
      <c r="I1477">
        <v>100002</v>
      </c>
      <c r="J1477" t="s">
        <v>135</v>
      </c>
      <c r="K1477" t="s">
        <v>161</v>
      </c>
      <c r="L1477" t="s">
        <v>221</v>
      </c>
    </row>
    <row r="1478" spans="1:12" x14ac:dyDescent="0.15">
      <c r="A1478">
        <v>1477</v>
      </c>
      <c r="B1478" t="s">
        <v>64</v>
      </c>
      <c r="C1478" s="70">
        <v>38871</v>
      </c>
      <c r="D1478" t="s">
        <v>176</v>
      </c>
      <c r="E1478">
        <v>472619</v>
      </c>
      <c r="F1478" t="s">
        <v>247</v>
      </c>
      <c r="G1478" t="s">
        <v>106</v>
      </c>
      <c r="H1478" t="s">
        <v>114</v>
      </c>
      <c r="I1478">
        <v>100003</v>
      </c>
      <c r="J1478" t="s">
        <v>136</v>
      </c>
      <c r="K1478" t="s">
        <v>161</v>
      </c>
      <c r="L1478" t="s">
        <v>221</v>
      </c>
    </row>
    <row r="1479" spans="1:12" x14ac:dyDescent="0.15">
      <c r="A1479">
        <v>1478</v>
      </c>
      <c r="B1479" t="s">
        <v>65</v>
      </c>
      <c r="C1479" s="70">
        <v>38901</v>
      </c>
      <c r="D1479" t="s">
        <v>177</v>
      </c>
      <c r="E1479">
        <v>184830</v>
      </c>
      <c r="F1479" t="s">
        <v>235</v>
      </c>
      <c r="G1479" t="s">
        <v>163</v>
      </c>
      <c r="H1479" t="s">
        <v>113</v>
      </c>
      <c r="I1479">
        <v>500000</v>
      </c>
      <c r="J1479" t="s">
        <v>137</v>
      </c>
      <c r="K1479" t="s">
        <v>159</v>
      </c>
      <c r="L1479" t="s">
        <v>270</v>
      </c>
    </row>
    <row r="1480" spans="1:12" x14ac:dyDescent="0.15">
      <c r="A1480">
        <v>1479</v>
      </c>
      <c r="B1480" t="s">
        <v>66</v>
      </c>
      <c r="C1480" s="70">
        <v>38932</v>
      </c>
      <c r="D1480" t="s">
        <v>178</v>
      </c>
      <c r="E1480">
        <v>225904</v>
      </c>
      <c r="F1480" t="s">
        <v>248</v>
      </c>
      <c r="G1480" t="s">
        <v>107</v>
      </c>
      <c r="H1480" t="s">
        <v>113</v>
      </c>
      <c r="I1480">
        <v>500000</v>
      </c>
      <c r="J1480" t="s">
        <v>138</v>
      </c>
      <c r="K1480" t="s">
        <v>160</v>
      </c>
      <c r="L1480" t="s">
        <v>269</v>
      </c>
    </row>
    <row r="1481" spans="1:12" x14ac:dyDescent="0.15">
      <c r="A1481">
        <v>1480</v>
      </c>
      <c r="B1481" t="s">
        <v>65</v>
      </c>
      <c r="C1481" s="70">
        <v>38963</v>
      </c>
      <c r="D1481" t="s">
        <v>179</v>
      </c>
      <c r="E1481">
        <v>134716</v>
      </c>
      <c r="F1481" t="s">
        <v>249</v>
      </c>
      <c r="G1481" t="s">
        <v>163</v>
      </c>
      <c r="H1481" t="s">
        <v>113</v>
      </c>
      <c r="I1481">
        <v>500000</v>
      </c>
      <c r="J1481" t="s">
        <v>137</v>
      </c>
      <c r="K1481" t="s">
        <v>159</v>
      </c>
      <c r="L1481" t="s">
        <v>270</v>
      </c>
    </row>
    <row r="1482" spans="1:12" x14ac:dyDescent="0.15">
      <c r="A1482">
        <v>1481</v>
      </c>
      <c r="B1482" t="s">
        <v>66</v>
      </c>
      <c r="C1482" s="70">
        <v>38993</v>
      </c>
      <c r="D1482" t="s">
        <v>180</v>
      </c>
      <c r="E1482">
        <v>304586</v>
      </c>
      <c r="F1482" t="s">
        <v>250</v>
      </c>
      <c r="G1482" t="s">
        <v>107</v>
      </c>
      <c r="H1482" t="s">
        <v>113</v>
      </c>
      <c r="I1482">
        <v>500000</v>
      </c>
      <c r="J1482" t="s">
        <v>138</v>
      </c>
      <c r="K1482" t="s">
        <v>160</v>
      </c>
      <c r="L1482" t="s">
        <v>269</v>
      </c>
    </row>
    <row r="1483" spans="1:12" x14ac:dyDescent="0.15">
      <c r="A1483">
        <v>1482</v>
      </c>
      <c r="B1483" t="s">
        <v>67</v>
      </c>
      <c r="C1483" s="70">
        <v>39024</v>
      </c>
      <c r="D1483" t="s">
        <v>181</v>
      </c>
      <c r="E1483">
        <v>112567</v>
      </c>
      <c r="F1483" t="s">
        <v>239</v>
      </c>
      <c r="G1483" t="s">
        <v>108</v>
      </c>
      <c r="H1483" t="s">
        <v>113</v>
      </c>
      <c r="I1483">
        <v>500000</v>
      </c>
      <c r="J1483" t="s">
        <v>139</v>
      </c>
      <c r="K1483" t="s">
        <v>161</v>
      </c>
      <c r="L1483" t="s">
        <v>270</v>
      </c>
    </row>
    <row r="1484" spans="1:12" x14ac:dyDescent="0.15">
      <c r="A1484">
        <v>1483</v>
      </c>
      <c r="B1484" t="s">
        <v>61</v>
      </c>
      <c r="C1484" s="70">
        <v>39054</v>
      </c>
      <c r="D1484" t="s">
        <v>167</v>
      </c>
      <c r="E1484">
        <v>45335</v>
      </c>
      <c r="F1484" t="s">
        <v>251</v>
      </c>
      <c r="G1484" t="s">
        <v>111</v>
      </c>
      <c r="H1484" t="s">
        <v>115</v>
      </c>
      <c r="I1484">
        <v>500000</v>
      </c>
      <c r="J1484" t="s">
        <v>133</v>
      </c>
      <c r="K1484" t="s">
        <v>161</v>
      </c>
      <c r="L1484" t="s">
        <v>270</v>
      </c>
    </row>
    <row r="1485" spans="1:12" x14ac:dyDescent="0.15">
      <c r="A1485">
        <v>1484</v>
      </c>
      <c r="B1485" t="s">
        <v>62</v>
      </c>
      <c r="C1485" s="70">
        <v>37998</v>
      </c>
      <c r="D1485" t="s">
        <v>168</v>
      </c>
      <c r="E1485">
        <v>123485</v>
      </c>
      <c r="F1485" t="s">
        <v>222</v>
      </c>
      <c r="G1485" t="s">
        <v>112</v>
      </c>
      <c r="H1485" t="s">
        <v>114</v>
      </c>
      <c r="I1485">
        <v>100001</v>
      </c>
      <c r="J1485" t="s">
        <v>134</v>
      </c>
      <c r="K1485" t="s">
        <v>161</v>
      </c>
      <c r="L1485" t="s">
        <v>268</v>
      </c>
    </row>
    <row r="1486" spans="1:12" x14ac:dyDescent="0.15">
      <c r="A1486">
        <v>1485</v>
      </c>
      <c r="B1486" t="s">
        <v>63</v>
      </c>
      <c r="C1486" s="70">
        <v>37989</v>
      </c>
      <c r="D1486" t="s">
        <v>169</v>
      </c>
      <c r="E1486">
        <v>358782</v>
      </c>
      <c r="F1486" t="s">
        <v>222</v>
      </c>
      <c r="G1486" t="s">
        <v>163</v>
      </c>
      <c r="H1486" t="s">
        <v>114</v>
      </c>
      <c r="I1486">
        <v>100002</v>
      </c>
      <c r="J1486" t="s">
        <v>135</v>
      </c>
      <c r="K1486" t="s">
        <v>161</v>
      </c>
      <c r="L1486" t="s">
        <v>221</v>
      </c>
    </row>
    <row r="1487" spans="1:12" x14ac:dyDescent="0.15">
      <c r="A1487">
        <v>1486</v>
      </c>
      <c r="B1487" t="s">
        <v>64</v>
      </c>
      <c r="C1487" s="70">
        <v>38001</v>
      </c>
      <c r="D1487" t="s">
        <v>170</v>
      </c>
      <c r="E1487">
        <v>333603</v>
      </c>
      <c r="F1487" t="s">
        <v>222</v>
      </c>
      <c r="G1487" t="s">
        <v>106</v>
      </c>
      <c r="H1487" t="s">
        <v>114</v>
      </c>
      <c r="I1487">
        <v>100003</v>
      </c>
      <c r="J1487" t="s">
        <v>136</v>
      </c>
      <c r="K1487" t="s">
        <v>161</v>
      </c>
      <c r="L1487" t="s">
        <v>221</v>
      </c>
    </row>
    <row r="1488" spans="1:12" x14ac:dyDescent="0.15">
      <c r="A1488">
        <v>1487</v>
      </c>
      <c r="B1488" t="s">
        <v>65</v>
      </c>
      <c r="C1488" s="70">
        <v>38011</v>
      </c>
      <c r="D1488" t="s">
        <v>171</v>
      </c>
      <c r="E1488">
        <v>347656</v>
      </c>
      <c r="F1488" t="s">
        <v>222</v>
      </c>
      <c r="G1488" t="s">
        <v>163</v>
      </c>
      <c r="H1488" t="s">
        <v>113</v>
      </c>
      <c r="I1488">
        <v>500000</v>
      </c>
      <c r="J1488" t="s">
        <v>137</v>
      </c>
      <c r="K1488" t="s">
        <v>159</v>
      </c>
      <c r="L1488" t="s">
        <v>270</v>
      </c>
    </row>
    <row r="1489" spans="1:12" x14ac:dyDescent="0.15">
      <c r="A1489">
        <v>1488</v>
      </c>
      <c r="B1489" t="s">
        <v>66</v>
      </c>
      <c r="C1489" s="70">
        <v>38369</v>
      </c>
      <c r="D1489" t="s">
        <v>171</v>
      </c>
      <c r="E1489">
        <v>256284</v>
      </c>
      <c r="F1489" t="s">
        <v>223</v>
      </c>
      <c r="G1489" t="s">
        <v>107</v>
      </c>
      <c r="H1489" t="s">
        <v>113</v>
      </c>
      <c r="I1489">
        <v>500000</v>
      </c>
      <c r="J1489" t="s">
        <v>138</v>
      </c>
      <c r="K1489" t="s">
        <v>160</v>
      </c>
      <c r="L1489" t="s">
        <v>269</v>
      </c>
    </row>
    <row r="1490" spans="1:12" x14ac:dyDescent="0.15">
      <c r="A1490">
        <v>1489</v>
      </c>
      <c r="B1490" t="s">
        <v>65</v>
      </c>
      <c r="C1490" s="70">
        <v>38406</v>
      </c>
      <c r="D1490" t="s">
        <v>171</v>
      </c>
      <c r="E1490">
        <v>499078</v>
      </c>
      <c r="F1490" t="s">
        <v>224</v>
      </c>
      <c r="G1490" t="s">
        <v>163</v>
      </c>
      <c r="H1490" t="s">
        <v>113</v>
      </c>
      <c r="I1490">
        <v>500000</v>
      </c>
      <c r="J1490" t="s">
        <v>137</v>
      </c>
      <c r="K1490" t="s">
        <v>159</v>
      </c>
      <c r="L1490" t="s">
        <v>270</v>
      </c>
    </row>
    <row r="1491" spans="1:12" x14ac:dyDescent="0.15">
      <c r="A1491">
        <v>1490</v>
      </c>
      <c r="B1491" t="s">
        <v>66</v>
      </c>
      <c r="C1491" s="70">
        <v>38384</v>
      </c>
      <c r="D1491" t="s">
        <v>171</v>
      </c>
      <c r="E1491">
        <v>441487</v>
      </c>
      <c r="F1491" t="s">
        <v>224</v>
      </c>
      <c r="G1491" t="s">
        <v>107</v>
      </c>
      <c r="H1491" t="s">
        <v>113</v>
      </c>
      <c r="I1491">
        <v>500000</v>
      </c>
      <c r="J1491" t="s">
        <v>138</v>
      </c>
      <c r="K1491" t="s">
        <v>160</v>
      </c>
      <c r="L1491" t="s">
        <v>269</v>
      </c>
    </row>
    <row r="1492" spans="1:12" x14ac:dyDescent="0.15">
      <c r="A1492">
        <v>1491</v>
      </c>
      <c r="B1492" t="s">
        <v>67</v>
      </c>
      <c r="C1492" s="70">
        <v>38022</v>
      </c>
      <c r="D1492" t="s">
        <v>176</v>
      </c>
      <c r="E1492">
        <v>242398</v>
      </c>
      <c r="F1492" t="s">
        <v>225</v>
      </c>
      <c r="G1492" t="s">
        <v>108</v>
      </c>
      <c r="H1492" t="s">
        <v>113</v>
      </c>
      <c r="I1492">
        <v>500000</v>
      </c>
      <c r="J1492" t="s">
        <v>139</v>
      </c>
      <c r="K1492" t="s">
        <v>161</v>
      </c>
      <c r="L1492" t="s">
        <v>270</v>
      </c>
    </row>
    <row r="1493" spans="1:12" x14ac:dyDescent="0.15">
      <c r="A1493">
        <v>1492</v>
      </c>
      <c r="B1493" t="s">
        <v>68</v>
      </c>
      <c r="C1493" s="70">
        <v>38411</v>
      </c>
      <c r="D1493" t="s">
        <v>177</v>
      </c>
      <c r="E1493">
        <v>475612</v>
      </c>
      <c r="F1493" t="s">
        <v>224</v>
      </c>
      <c r="G1493" t="s">
        <v>106</v>
      </c>
      <c r="H1493" t="s">
        <v>113</v>
      </c>
      <c r="I1493">
        <v>500000</v>
      </c>
      <c r="J1493" t="s">
        <v>140</v>
      </c>
      <c r="K1493" t="s">
        <v>157</v>
      </c>
      <c r="L1493" t="s">
        <v>268</v>
      </c>
    </row>
    <row r="1494" spans="1:12" x14ac:dyDescent="0.15">
      <c r="A1494">
        <v>1493</v>
      </c>
      <c r="B1494" t="s">
        <v>69</v>
      </c>
      <c r="C1494" s="70">
        <v>38399</v>
      </c>
      <c r="D1494" t="s">
        <v>178</v>
      </c>
      <c r="E1494">
        <v>125184</v>
      </c>
      <c r="F1494" t="s">
        <v>224</v>
      </c>
      <c r="G1494" t="s">
        <v>109</v>
      </c>
      <c r="H1494" t="s">
        <v>113</v>
      </c>
      <c r="I1494">
        <v>500000</v>
      </c>
      <c r="J1494" t="s">
        <v>141</v>
      </c>
      <c r="K1494" t="s">
        <v>158</v>
      </c>
      <c r="L1494" t="s">
        <v>268</v>
      </c>
    </row>
    <row r="1495" spans="1:12" x14ac:dyDescent="0.15">
      <c r="A1495">
        <v>1494</v>
      </c>
      <c r="B1495" t="s">
        <v>70</v>
      </c>
      <c r="C1495" s="70">
        <v>38406</v>
      </c>
      <c r="D1495" t="s">
        <v>178</v>
      </c>
      <c r="E1495">
        <v>446973</v>
      </c>
      <c r="F1495" t="s">
        <v>224</v>
      </c>
      <c r="G1495" t="s">
        <v>107</v>
      </c>
      <c r="H1495" t="s">
        <v>113</v>
      </c>
      <c r="I1495">
        <v>500000</v>
      </c>
      <c r="J1495" t="s">
        <v>142</v>
      </c>
      <c r="K1495" t="s">
        <v>159</v>
      </c>
      <c r="L1495" t="s">
        <v>268</v>
      </c>
    </row>
    <row r="1496" spans="1:12" x14ac:dyDescent="0.15">
      <c r="A1496">
        <v>1495</v>
      </c>
      <c r="B1496" t="s">
        <v>71</v>
      </c>
      <c r="C1496" s="70">
        <v>38386</v>
      </c>
      <c r="D1496" t="s">
        <v>178</v>
      </c>
      <c r="E1496">
        <v>826</v>
      </c>
      <c r="F1496" t="s">
        <v>224</v>
      </c>
      <c r="G1496" t="s">
        <v>110</v>
      </c>
      <c r="H1496" t="s">
        <v>113</v>
      </c>
      <c r="I1496">
        <v>500000</v>
      </c>
      <c r="J1496" t="s">
        <v>143</v>
      </c>
      <c r="K1496" t="s">
        <v>160</v>
      </c>
      <c r="L1496" t="s">
        <v>269</v>
      </c>
    </row>
    <row r="1497" spans="1:12" x14ac:dyDescent="0.15">
      <c r="A1497">
        <v>1496</v>
      </c>
      <c r="B1497" t="s">
        <v>72</v>
      </c>
      <c r="C1497" s="70">
        <v>38752</v>
      </c>
      <c r="D1497" t="s">
        <v>178</v>
      </c>
      <c r="E1497">
        <v>195841</v>
      </c>
      <c r="F1497" t="s">
        <v>226</v>
      </c>
      <c r="G1497" t="s">
        <v>111</v>
      </c>
      <c r="H1497" t="s">
        <v>113</v>
      </c>
      <c r="I1497">
        <v>500000</v>
      </c>
      <c r="J1497" t="s">
        <v>144</v>
      </c>
      <c r="K1497" t="s">
        <v>161</v>
      </c>
      <c r="L1497" t="s">
        <v>221</v>
      </c>
    </row>
    <row r="1498" spans="1:12" x14ac:dyDescent="0.15">
      <c r="A1498">
        <v>1497</v>
      </c>
      <c r="B1498" t="s">
        <v>73</v>
      </c>
      <c r="C1498" s="70">
        <v>38801</v>
      </c>
      <c r="D1498" t="s">
        <v>178</v>
      </c>
      <c r="E1498">
        <v>284263</v>
      </c>
      <c r="F1498" t="s">
        <v>227</v>
      </c>
      <c r="G1498" t="s">
        <v>112</v>
      </c>
      <c r="H1498" t="s">
        <v>114</v>
      </c>
      <c r="I1498">
        <v>100000</v>
      </c>
      <c r="J1498" t="s">
        <v>145</v>
      </c>
      <c r="K1498" t="s">
        <v>157</v>
      </c>
      <c r="L1498" t="s">
        <v>268</v>
      </c>
    </row>
    <row r="1499" spans="1:12" x14ac:dyDescent="0.15">
      <c r="A1499">
        <v>1498</v>
      </c>
      <c r="B1499" t="s">
        <v>74</v>
      </c>
      <c r="C1499" s="70">
        <v>38807</v>
      </c>
      <c r="D1499" t="s">
        <v>178</v>
      </c>
      <c r="E1499">
        <v>206552</v>
      </c>
      <c r="F1499" t="s">
        <v>227</v>
      </c>
      <c r="G1499" t="s">
        <v>163</v>
      </c>
      <c r="H1499" t="s">
        <v>115</v>
      </c>
      <c r="I1499">
        <v>10000</v>
      </c>
      <c r="J1499" t="s">
        <v>146</v>
      </c>
      <c r="K1499" t="s">
        <v>157</v>
      </c>
      <c r="L1499" t="s">
        <v>270</v>
      </c>
    </row>
    <row r="1500" spans="1:12" x14ac:dyDescent="0.15">
      <c r="A1500">
        <v>1499</v>
      </c>
      <c r="B1500" t="s">
        <v>75</v>
      </c>
      <c r="C1500" s="70">
        <v>38799</v>
      </c>
      <c r="D1500" t="s">
        <v>178</v>
      </c>
      <c r="E1500">
        <v>41025</v>
      </c>
      <c r="F1500" t="s">
        <v>227</v>
      </c>
      <c r="G1500" t="s">
        <v>108</v>
      </c>
      <c r="H1500" t="s">
        <v>115</v>
      </c>
      <c r="I1500">
        <v>10001</v>
      </c>
      <c r="J1500" t="s">
        <v>147</v>
      </c>
      <c r="K1500" t="s">
        <v>157</v>
      </c>
      <c r="L1500" t="s">
        <v>269</v>
      </c>
    </row>
    <row r="1501" spans="1:12" x14ac:dyDescent="0.15">
      <c r="A1501">
        <v>1500</v>
      </c>
      <c r="B1501" t="s">
        <v>76</v>
      </c>
      <c r="C1501" s="70">
        <v>38800</v>
      </c>
      <c r="D1501" t="s">
        <v>178</v>
      </c>
      <c r="E1501">
        <v>101398</v>
      </c>
      <c r="F1501" t="s">
        <v>227</v>
      </c>
      <c r="G1501" t="s">
        <v>108</v>
      </c>
      <c r="H1501" t="s">
        <v>115</v>
      </c>
      <c r="I1501">
        <v>10002</v>
      </c>
      <c r="J1501" t="s">
        <v>148</v>
      </c>
      <c r="K1501" t="s">
        <v>157</v>
      </c>
      <c r="L1501" t="s">
        <v>268</v>
      </c>
    </row>
  </sheetData>
  <phoneticPr fontId="2" type="noConversion"/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7E24-E2FE-D249-8EF0-A82418B0888A}">
  <dimension ref="A1:C151"/>
  <sheetViews>
    <sheetView zoomScale="125" workbookViewId="0">
      <selection activeCell="B4" sqref="B4"/>
    </sheetView>
  </sheetViews>
  <sheetFormatPr baseColWidth="10" defaultRowHeight="13" x14ac:dyDescent="0.15"/>
  <cols>
    <col min="1" max="1" width="17.33203125" bestFit="1" customWidth="1"/>
    <col min="2" max="2" width="13.33203125" bestFit="1" customWidth="1"/>
    <col min="3" max="3" width="10.1640625" bestFit="1" customWidth="1"/>
    <col min="5" max="5" width="19.83203125" bestFit="1" customWidth="1"/>
    <col min="6" max="35" width="16.83203125" bestFit="1" customWidth="1"/>
    <col min="36" max="36" width="10.33203125" bestFit="1" customWidth="1"/>
  </cols>
  <sheetData>
    <row r="1" spans="1:3" s="35" customFormat="1" x14ac:dyDescent="0.15">
      <c r="A1" s="30" t="s">
        <v>187</v>
      </c>
      <c r="B1" s="33"/>
      <c r="C1" s="38"/>
    </row>
    <row r="2" spans="1:3" s="35" customFormat="1" x14ac:dyDescent="0.15">
      <c r="A2" s="30" t="s">
        <v>185</v>
      </c>
      <c r="B2" s="30" t="s">
        <v>220</v>
      </c>
      <c r="C2" s="20" t="s">
        <v>188</v>
      </c>
    </row>
    <row r="3" spans="1:3" x14ac:dyDescent="0.15">
      <c r="A3" s="48" t="s">
        <v>231</v>
      </c>
      <c r="B3" s="9" t="s">
        <v>270</v>
      </c>
      <c r="C3" s="77">
        <v>2786092</v>
      </c>
    </row>
    <row r="4" spans="1:3" x14ac:dyDescent="0.15">
      <c r="A4" s="39"/>
      <c r="B4" s="24" t="s">
        <v>268</v>
      </c>
      <c r="C4" s="78">
        <v>1774543</v>
      </c>
    </row>
    <row r="5" spans="1:3" x14ac:dyDescent="0.15">
      <c r="A5" s="39"/>
      <c r="B5" s="24" t="s">
        <v>269</v>
      </c>
      <c r="C5" s="78">
        <v>1692732</v>
      </c>
    </row>
    <row r="6" spans="1:3" x14ac:dyDescent="0.15">
      <c r="A6" s="39"/>
      <c r="B6" s="24" t="s">
        <v>221</v>
      </c>
      <c r="C6" s="78">
        <v>402114</v>
      </c>
    </row>
    <row r="7" spans="1:3" x14ac:dyDescent="0.15">
      <c r="A7" s="9" t="s">
        <v>192</v>
      </c>
      <c r="B7" s="10"/>
      <c r="C7" s="77">
        <v>6655481</v>
      </c>
    </row>
    <row r="8" spans="1:3" x14ac:dyDescent="0.15">
      <c r="A8" s="48" t="s">
        <v>229</v>
      </c>
      <c r="B8" s="9" t="s">
        <v>268</v>
      </c>
      <c r="C8" s="77">
        <v>3781561</v>
      </c>
    </row>
    <row r="9" spans="1:3" x14ac:dyDescent="0.15">
      <c r="A9" s="39"/>
      <c r="B9" s="24" t="s">
        <v>270</v>
      </c>
      <c r="C9" s="78">
        <v>2569978</v>
      </c>
    </row>
    <row r="10" spans="1:3" x14ac:dyDescent="0.15">
      <c r="A10" s="39"/>
      <c r="B10" s="24" t="s">
        <v>221</v>
      </c>
      <c r="C10" s="78">
        <v>1209736</v>
      </c>
    </row>
    <row r="11" spans="1:3" x14ac:dyDescent="0.15">
      <c r="A11" s="39"/>
      <c r="B11" s="24" t="s">
        <v>269</v>
      </c>
      <c r="C11" s="78">
        <v>273333</v>
      </c>
    </row>
    <row r="12" spans="1:3" x14ac:dyDescent="0.15">
      <c r="A12" s="9" t="s">
        <v>198</v>
      </c>
      <c r="B12" s="10"/>
      <c r="C12" s="77">
        <v>7834608</v>
      </c>
    </row>
    <row r="13" spans="1:3" x14ac:dyDescent="0.15">
      <c r="A13" s="48" t="s">
        <v>230</v>
      </c>
      <c r="B13" s="9" t="s">
        <v>270</v>
      </c>
      <c r="C13" s="77">
        <v>10037120</v>
      </c>
    </row>
    <row r="14" spans="1:3" x14ac:dyDescent="0.15">
      <c r="A14" s="39"/>
      <c r="B14" s="24" t="s">
        <v>268</v>
      </c>
      <c r="C14" s="78">
        <v>8951926</v>
      </c>
    </row>
    <row r="15" spans="1:3" x14ac:dyDescent="0.15">
      <c r="A15" s="39"/>
      <c r="B15" s="24" t="s">
        <v>269</v>
      </c>
      <c r="C15" s="78">
        <v>3936395</v>
      </c>
    </row>
    <row r="16" spans="1:3" x14ac:dyDescent="0.15">
      <c r="A16" s="39"/>
      <c r="B16" s="24" t="s">
        <v>221</v>
      </c>
      <c r="C16" s="78">
        <v>2620867</v>
      </c>
    </row>
    <row r="17" spans="1:3" x14ac:dyDescent="0.15">
      <c r="A17" s="9" t="s">
        <v>210</v>
      </c>
      <c r="B17" s="10"/>
      <c r="C17" s="77">
        <v>25546308</v>
      </c>
    </row>
    <row r="18" spans="1:3" x14ac:dyDescent="0.15">
      <c r="A18" s="48" t="s">
        <v>236</v>
      </c>
      <c r="B18" s="9" t="s">
        <v>270</v>
      </c>
      <c r="C18" s="77">
        <v>3311193</v>
      </c>
    </row>
    <row r="19" spans="1:3" x14ac:dyDescent="0.15">
      <c r="A19" s="39"/>
      <c r="B19" s="24" t="s">
        <v>268</v>
      </c>
      <c r="C19" s="78">
        <v>2707229</v>
      </c>
    </row>
    <row r="20" spans="1:3" x14ac:dyDescent="0.15">
      <c r="A20" s="39"/>
      <c r="B20" s="24" t="s">
        <v>221</v>
      </c>
      <c r="C20" s="78">
        <v>788566</v>
      </c>
    </row>
    <row r="21" spans="1:3" x14ac:dyDescent="0.15">
      <c r="A21" s="39"/>
      <c r="B21" s="24" t="s">
        <v>269</v>
      </c>
      <c r="C21" s="78">
        <v>471603</v>
      </c>
    </row>
    <row r="22" spans="1:3" x14ac:dyDescent="0.15">
      <c r="A22" s="9" t="s">
        <v>202</v>
      </c>
      <c r="B22" s="10"/>
      <c r="C22" s="77">
        <v>7278591</v>
      </c>
    </row>
    <row r="23" spans="1:3" x14ac:dyDescent="0.15">
      <c r="A23" s="48" t="s">
        <v>248</v>
      </c>
      <c r="B23" s="9" t="s">
        <v>270</v>
      </c>
      <c r="C23" s="77">
        <v>1094582</v>
      </c>
    </row>
    <row r="24" spans="1:3" x14ac:dyDescent="0.15">
      <c r="A24" s="39"/>
      <c r="B24" s="24" t="s">
        <v>268</v>
      </c>
      <c r="C24" s="78">
        <v>911003</v>
      </c>
    </row>
    <row r="25" spans="1:3" x14ac:dyDescent="0.15">
      <c r="A25" s="39"/>
      <c r="B25" s="24" t="s">
        <v>269</v>
      </c>
      <c r="C25" s="78">
        <v>592521</v>
      </c>
    </row>
    <row r="26" spans="1:3" x14ac:dyDescent="0.15">
      <c r="A26" s="39"/>
      <c r="B26" s="24" t="s">
        <v>221</v>
      </c>
      <c r="C26" s="78">
        <v>166209</v>
      </c>
    </row>
    <row r="27" spans="1:3" x14ac:dyDescent="0.15">
      <c r="A27" s="9" t="s">
        <v>214</v>
      </c>
      <c r="B27" s="10"/>
      <c r="C27" s="77">
        <v>2764315</v>
      </c>
    </row>
    <row r="28" spans="1:3" x14ac:dyDescent="0.15">
      <c r="A28" s="48" t="s">
        <v>245</v>
      </c>
      <c r="B28" s="9" t="s">
        <v>268</v>
      </c>
      <c r="C28" s="77">
        <v>1884944</v>
      </c>
    </row>
    <row r="29" spans="1:3" x14ac:dyDescent="0.15">
      <c r="A29" s="39"/>
      <c r="B29" s="24" t="s">
        <v>270</v>
      </c>
      <c r="C29" s="78">
        <v>753876</v>
      </c>
    </row>
    <row r="30" spans="1:3" x14ac:dyDescent="0.15">
      <c r="A30" s="39"/>
      <c r="B30" s="24" t="s">
        <v>221</v>
      </c>
      <c r="C30" s="78">
        <v>368364</v>
      </c>
    </row>
    <row r="31" spans="1:3" x14ac:dyDescent="0.15">
      <c r="A31" s="39"/>
      <c r="B31" s="24" t="s">
        <v>269</v>
      </c>
      <c r="C31" s="78">
        <v>62732</v>
      </c>
    </row>
    <row r="32" spans="1:3" x14ac:dyDescent="0.15">
      <c r="A32" s="9" t="s">
        <v>206</v>
      </c>
      <c r="B32" s="10"/>
      <c r="C32" s="77">
        <v>3069916</v>
      </c>
    </row>
    <row r="33" spans="1:3" x14ac:dyDescent="0.15">
      <c r="A33" s="48" t="s">
        <v>251</v>
      </c>
      <c r="B33" s="9" t="s">
        <v>268</v>
      </c>
      <c r="C33" s="77">
        <v>1354520</v>
      </c>
    </row>
    <row r="34" spans="1:3" x14ac:dyDescent="0.15">
      <c r="A34" s="39"/>
      <c r="B34" s="24" t="s">
        <v>270</v>
      </c>
      <c r="C34" s="78">
        <v>982931</v>
      </c>
    </row>
    <row r="35" spans="1:3" x14ac:dyDescent="0.15">
      <c r="A35" s="39"/>
      <c r="B35" s="24" t="s">
        <v>269</v>
      </c>
      <c r="C35" s="78">
        <v>487363</v>
      </c>
    </row>
    <row r="36" spans="1:3" x14ac:dyDescent="0.15">
      <c r="A36" s="39"/>
      <c r="B36" s="24" t="s">
        <v>221</v>
      </c>
      <c r="C36" s="78">
        <v>460402</v>
      </c>
    </row>
    <row r="37" spans="1:3" x14ac:dyDescent="0.15">
      <c r="A37" s="9" t="s">
        <v>218</v>
      </c>
      <c r="B37" s="10"/>
      <c r="C37" s="77">
        <v>3285216</v>
      </c>
    </row>
    <row r="38" spans="1:3" x14ac:dyDescent="0.15">
      <c r="A38" s="48" t="s">
        <v>225</v>
      </c>
      <c r="B38" s="9" t="s">
        <v>270</v>
      </c>
      <c r="C38" s="77">
        <v>3475097</v>
      </c>
    </row>
    <row r="39" spans="1:3" x14ac:dyDescent="0.15">
      <c r="A39" s="39"/>
      <c r="B39" s="24" t="s">
        <v>268</v>
      </c>
      <c r="C39" s="78">
        <v>2236043</v>
      </c>
    </row>
    <row r="40" spans="1:3" x14ac:dyDescent="0.15">
      <c r="A40" s="39"/>
      <c r="B40" s="24" t="s">
        <v>221</v>
      </c>
      <c r="C40" s="78">
        <v>813173</v>
      </c>
    </row>
    <row r="41" spans="1:3" x14ac:dyDescent="0.15">
      <c r="A41" s="39"/>
      <c r="B41" s="24" t="s">
        <v>269</v>
      </c>
      <c r="C41" s="78">
        <v>781838</v>
      </c>
    </row>
    <row r="42" spans="1:3" x14ac:dyDescent="0.15">
      <c r="A42" s="9" t="s">
        <v>190</v>
      </c>
      <c r="B42" s="10"/>
      <c r="C42" s="77">
        <v>7306151</v>
      </c>
    </row>
    <row r="43" spans="1:3" x14ac:dyDescent="0.15">
      <c r="A43" s="48" t="s">
        <v>224</v>
      </c>
      <c r="B43" s="9" t="s">
        <v>268</v>
      </c>
      <c r="C43" s="77">
        <v>19433889</v>
      </c>
    </row>
    <row r="44" spans="1:3" x14ac:dyDescent="0.15">
      <c r="A44" s="39"/>
      <c r="B44" s="24" t="s">
        <v>270</v>
      </c>
      <c r="C44" s="78">
        <v>14820219</v>
      </c>
    </row>
    <row r="45" spans="1:3" x14ac:dyDescent="0.15">
      <c r="A45" s="39"/>
      <c r="B45" s="24" t="s">
        <v>269</v>
      </c>
      <c r="C45" s="78">
        <v>4396285</v>
      </c>
    </row>
    <row r="46" spans="1:3" x14ac:dyDescent="0.15">
      <c r="A46" s="39"/>
      <c r="B46" s="24" t="s">
        <v>221</v>
      </c>
      <c r="C46" s="78">
        <v>2490044</v>
      </c>
    </row>
    <row r="47" spans="1:3" x14ac:dyDescent="0.15">
      <c r="A47" s="9" t="s">
        <v>197</v>
      </c>
      <c r="B47" s="10"/>
      <c r="C47" s="77">
        <v>41140437</v>
      </c>
    </row>
    <row r="48" spans="1:3" x14ac:dyDescent="0.15">
      <c r="A48" s="48" t="s">
        <v>226</v>
      </c>
      <c r="B48" s="9" t="s">
        <v>268</v>
      </c>
      <c r="C48" s="77">
        <v>5036341</v>
      </c>
    </row>
    <row r="49" spans="1:3" x14ac:dyDescent="0.15">
      <c r="A49" s="39"/>
      <c r="B49" s="24" t="s">
        <v>270</v>
      </c>
      <c r="C49" s="78">
        <v>2760837</v>
      </c>
    </row>
    <row r="50" spans="1:3" x14ac:dyDescent="0.15">
      <c r="A50" s="39"/>
      <c r="B50" s="24" t="s">
        <v>221</v>
      </c>
      <c r="C50" s="78">
        <v>2214487</v>
      </c>
    </row>
    <row r="51" spans="1:3" x14ac:dyDescent="0.15">
      <c r="A51" s="39"/>
      <c r="B51" s="24" t="s">
        <v>269</v>
      </c>
      <c r="C51" s="78">
        <v>1584221</v>
      </c>
    </row>
    <row r="52" spans="1:3" x14ac:dyDescent="0.15">
      <c r="A52" s="9" t="s">
        <v>208</v>
      </c>
      <c r="B52" s="10"/>
      <c r="C52" s="77">
        <v>11595886</v>
      </c>
    </row>
    <row r="53" spans="1:3" x14ac:dyDescent="0.15">
      <c r="A53" s="48" t="s">
        <v>222</v>
      </c>
      <c r="B53" s="9" t="s">
        <v>268</v>
      </c>
      <c r="C53" s="77">
        <v>32721665</v>
      </c>
    </row>
    <row r="54" spans="1:3" x14ac:dyDescent="0.15">
      <c r="A54" s="39"/>
      <c r="B54" s="24" t="s">
        <v>270</v>
      </c>
      <c r="C54" s="78">
        <v>24632101</v>
      </c>
    </row>
    <row r="55" spans="1:3" x14ac:dyDescent="0.15">
      <c r="A55" s="39"/>
      <c r="B55" s="24" t="s">
        <v>221</v>
      </c>
      <c r="C55" s="78">
        <v>10159726</v>
      </c>
    </row>
    <row r="56" spans="1:3" x14ac:dyDescent="0.15">
      <c r="A56" s="39"/>
      <c r="B56" s="24" t="s">
        <v>269</v>
      </c>
      <c r="C56" s="78">
        <v>7685141</v>
      </c>
    </row>
    <row r="57" spans="1:3" x14ac:dyDescent="0.15">
      <c r="A57" s="9" t="s">
        <v>189</v>
      </c>
      <c r="B57" s="10"/>
      <c r="C57" s="77">
        <v>75198633</v>
      </c>
    </row>
    <row r="58" spans="1:3" x14ac:dyDescent="0.15">
      <c r="A58" s="48" t="s">
        <v>223</v>
      </c>
      <c r="B58" s="9" t="s">
        <v>268</v>
      </c>
      <c r="C58" s="77">
        <v>2748439</v>
      </c>
    </row>
    <row r="59" spans="1:3" x14ac:dyDescent="0.15">
      <c r="A59" s="39"/>
      <c r="B59" s="24" t="s">
        <v>270</v>
      </c>
      <c r="C59" s="78">
        <v>2690232</v>
      </c>
    </row>
    <row r="60" spans="1:3" x14ac:dyDescent="0.15">
      <c r="A60" s="39"/>
      <c r="B60" s="24" t="s">
        <v>221</v>
      </c>
      <c r="C60" s="78">
        <v>1596832</v>
      </c>
    </row>
    <row r="61" spans="1:3" x14ac:dyDescent="0.15">
      <c r="A61" s="39"/>
      <c r="B61" s="24" t="s">
        <v>269</v>
      </c>
      <c r="C61" s="78">
        <v>1051171</v>
      </c>
    </row>
    <row r="62" spans="1:3" x14ac:dyDescent="0.15">
      <c r="A62" s="9" t="s">
        <v>196</v>
      </c>
      <c r="B62" s="10"/>
      <c r="C62" s="77">
        <v>8086674</v>
      </c>
    </row>
    <row r="63" spans="1:3" x14ac:dyDescent="0.15">
      <c r="A63" s="48" t="s">
        <v>246</v>
      </c>
      <c r="B63" s="9" t="s">
        <v>268</v>
      </c>
      <c r="C63" s="77">
        <v>1991931</v>
      </c>
    </row>
    <row r="64" spans="1:3" x14ac:dyDescent="0.15">
      <c r="A64" s="39"/>
      <c r="B64" s="24" t="s">
        <v>270</v>
      </c>
      <c r="C64" s="78">
        <v>1195332</v>
      </c>
    </row>
    <row r="65" spans="1:3" x14ac:dyDescent="0.15">
      <c r="A65" s="39"/>
      <c r="B65" s="24" t="s">
        <v>269</v>
      </c>
      <c r="C65" s="78">
        <v>181378</v>
      </c>
    </row>
    <row r="66" spans="1:3" x14ac:dyDescent="0.15">
      <c r="A66" s="9" t="s">
        <v>207</v>
      </c>
      <c r="B66" s="10"/>
      <c r="C66" s="77">
        <v>3368641</v>
      </c>
    </row>
    <row r="67" spans="1:3" x14ac:dyDescent="0.15">
      <c r="A67" s="48" t="s">
        <v>242</v>
      </c>
      <c r="B67" s="9" t="s">
        <v>268</v>
      </c>
      <c r="C67" s="77">
        <v>1080132</v>
      </c>
    </row>
    <row r="68" spans="1:3" x14ac:dyDescent="0.15">
      <c r="A68" s="39"/>
      <c r="B68" s="24" t="s">
        <v>270</v>
      </c>
      <c r="C68" s="78">
        <v>1026987</v>
      </c>
    </row>
    <row r="69" spans="1:3" x14ac:dyDescent="0.15">
      <c r="A69" s="39"/>
      <c r="B69" s="24" t="s">
        <v>221</v>
      </c>
      <c r="C69" s="78">
        <v>658983</v>
      </c>
    </row>
    <row r="70" spans="1:3" x14ac:dyDescent="0.15">
      <c r="A70" s="39"/>
      <c r="B70" s="24" t="s">
        <v>269</v>
      </c>
      <c r="C70" s="78">
        <v>545101</v>
      </c>
    </row>
    <row r="71" spans="1:3" x14ac:dyDescent="0.15">
      <c r="A71" s="9" t="s">
        <v>201</v>
      </c>
      <c r="B71" s="10"/>
      <c r="C71" s="77">
        <v>3311203</v>
      </c>
    </row>
    <row r="72" spans="1:3" x14ac:dyDescent="0.15">
      <c r="A72" s="48" t="s">
        <v>235</v>
      </c>
      <c r="B72" s="9" t="s">
        <v>268</v>
      </c>
      <c r="C72" s="77">
        <v>4390262</v>
      </c>
    </row>
    <row r="73" spans="1:3" x14ac:dyDescent="0.15">
      <c r="A73" s="39"/>
      <c r="B73" s="24" t="s">
        <v>270</v>
      </c>
      <c r="C73" s="78">
        <v>1621378</v>
      </c>
    </row>
    <row r="74" spans="1:3" x14ac:dyDescent="0.15">
      <c r="A74" s="39"/>
      <c r="B74" s="24" t="s">
        <v>221</v>
      </c>
      <c r="C74" s="78">
        <v>1331814</v>
      </c>
    </row>
    <row r="75" spans="1:3" x14ac:dyDescent="0.15">
      <c r="A75" s="39"/>
      <c r="B75" s="24" t="s">
        <v>269</v>
      </c>
      <c r="C75" s="78">
        <v>245897</v>
      </c>
    </row>
    <row r="76" spans="1:3" x14ac:dyDescent="0.15">
      <c r="A76" s="9" t="s">
        <v>213</v>
      </c>
      <c r="B76" s="10"/>
      <c r="C76" s="77">
        <v>7589351</v>
      </c>
    </row>
    <row r="77" spans="1:3" x14ac:dyDescent="0.15">
      <c r="A77" s="48" t="s">
        <v>241</v>
      </c>
      <c r="B77" s="9" t="s">
        <v>268</v>
      </c>
      <c r="C77" s="77">
        <v>5895581</v>
      </c>
    </row>
    <row r="78" spans="1:3" x14ac:dyDescent="0.15">
      <c r="A78" s="39"/>
      <c r="B78" s="24" t="s">
        <v>270</v>
      </c>
      <c r="C78" s="78">
        <v>3166316</v>
      </c>
    </row>
    <row r="79" spans="1:3" x14ac:dyDescent="0.15">
      <c r="A79" s="39"/>
      <c r="B79" s="24" t="s">
        <v>269</v>
      </c>
      <c r="C79" s="78">
        <v>1640228</v>
      </c>
    </row>
    <row r="80" spans="1:3" x14ac:dyDescent="0.15">
      <c r="A80" s="39"/>
      <c r="B80" s="24" t="s">
        <v>221</v>
      </c>
      <c r="C80" s="78">
        <v>473461</v>
      </c>
    </row>
    <row r="81" spans="1:3" x14ac:dyDescent="0.15">
      <c r="A81" s="9" t="s">
        <v>200</v>
      </c>
      <c r="B81" s="10"/>
      <c r="C81" s="77">
        <v>11175586</v>
      </c>
    </row>
    <row r="82" spans="1:3" x14ac:dyDescent="0.15">
      <c r="A82" s="48" t="s">
        <v>247</v>
      </c>
      <c r="B82" s="9" t="s">
        <v>270</v>
      </c>
      <c r="C82" s="77">
        <v>2457525</v>
      </c>
    </row>
    <row r="83" spans="1:3" x14ac:dyDescent="0.15">
      <c r="A83" s="39"/>
      <c r="B83" s="24" t="s">
        <v>221</v>
      </c>
      <c r="C83" s="78">
        <v>995243</v>
      </c>
    </row>
    <row r="84" spans="1:3" x14ac:dyDescent="0.15">
      <c r="A84" s="39"/>
      <c r="B84" s="24" t="s">
        <v>269</v>
      </c>
      <c r="C84" s="78">
        <v>495242</v>
      </c>
    </row>
    <row r="85" spans="1:3" x14ac:dyDescent="0.15">
      <c r="A85" s="39"/>
      <c r="B85" s="24" t="s">
        <v>268</v>
      </c>
      <c r="C85" s="78">
        <v>134352</v>
      </c>
    </row>
    <row r="86" spans="1:3" x14ac:dyDescent="0.15">
      <c r="A86" s="9" t="s">
        <v>212</v>
      </c>
      <c r="B86" s="10"/>
      <c r="C86" s="77">
        <v>4082362</v>
      </c>
    </row>
    <row r="87" spans="1:3" x14ac:dyDescent="0.15">
      <c r="A87" s="48" t="s">
        <v>228</v>
      </c>
      <c r="B87" s="9" t="s">
        <v>268</v>
      </c>
      <c r="C87" s="77">
        <v>2140625</v>
      </c>
    </row>
    <row r="88" spans="1:3" x14ac:dyDescent="0.15">
      <c r="A88" s="39"/>
      <c r="B88" s="24" t="s">
        <v>270</v>
      </c>
      <c r="C88" s="78">
        <v>1460059</v>
      </c>
    </row>
    <row r="89" spans="1:3" x14ac:dyDescent="0.15">
      <c r="A89" s="39"/>
      <c r="B89" s="24" t="s">
        <v>269</v>
      </c>
      <c r="C89" s="78">
        <v>364044</v>
      </c>
    </row>
    <row r="90" spans="1:3" x14ac:dyDescent="0.15">
      <c r="A90" s="9" t="s">
        <v>191</v>
      </c>
      <c r="B90" s="10"/>
      <c r="C90" s="77">
        <v>3964728</v>
      </c>
    </row>
    <row r="91" spans="1:3" x14ac:dyDescent="0.15">
      <c r="A91" s="48" t="s">
        <v>227</v>
      </c>
      <c r="B91" s="9" t="s">
        <v>268</v>
      </c>
      <c r="C91" s="77">
        <v>20534312</v>
      </c>
    </row>
    <row r="92" spans="1:3" x14ac:dyDescent="0.15">
      <c r="A92" s="39"/>
      <c r="B92" s="24" t="s">
        <v>270</v>
      </c>
      <c r="C92" s="78">
        <v>17911703</v>
      </c>
    </row>
    <row r="93" spans="1:3" x14ac:dyDescent="0.15">
      <c r="A93" s="39"/>
      <c r="B93" s="24" t="s">
        <v>221</v>
      </c>
      <c r="C93" s="78">
        <v>7072805</v>
      </c>
    </row>
    <row r="94" spans="1:3" x14ac:dyDescent="0.15">
      <c r="A94" s="39"/>
      <c r="B94" s="24" t="s">
        <v>269</v>
      </c>
      <c r="C94" s="78">
        <v>6621532</v>
      </c>
    </row>
    <row r="95" spans="1:3" x14ac:dyDescent="0.15">
      <c r="A95" s="9" t="s">
        <v>209</v>
      </c>
      <c r="B95" s="10"/>
      <c r="C95" s="77">
        <v>52140352</v>
      </c>
    </row>
    <row r="96" spans="1:3" x14ac:dyDescent="0.15">
      <c r="A96" s="48" t="s">
        <v>232</v>
      </c>
      <c r="B96" s="9" t="s">
        <v>268</v>
      </c>
      <c r="C96" s="77">
        <v>2018840</v>
      </c>
    </row>
    <row r="97" spans="1:3" x14ac:dyDescent="0.15">
      <c r="A97" s="39"/>
      <c r="B97" s="24" t="s">
        <v>270</v>
      </c>
      <c r="C97" s="78">
        <v>1122929</v>
      </c>
    </row>
    <row r="98" spans="1:3" x14ac:dyDescent="0.15">
      <c r="A98" s="39"/>
      <c r="B98" s="24" t="s">
        <v>269</v>
      </c>
      <c r="C98" s="78">
        <v>677630</v>
      </c>
    </row>
    <row r="99" spans="1:3" x14ac:dyDescent="0.15">
      <c r="A99" s="39"/>
      <c r="B99" s="24" t="s">
        <v>221</v>
      </c>
      <c r="C99" s="78">
        <v>351505</v>
      </c>
    </row>
    <row r="100" spans="1:3" x14ac:dyDescent="0.15">
      <c r="A100" s="9" t="s">
        <v>193</v>
      </c>
      <c r="B100" s="10"/>
      <c r="C100" s="77">
        <v>4170904</v>
      </c>
    </row>
    <row r="101" spans="1:3" x14ac:dyDescent="0.15">
      <c r="A101" s="48" t="s">
        <v>234</v>
      </c>
      <c r="B101" s="9" t="s">
        <v>270</v>
      </c>
      <c r="C101" s="77">
        <v>15139051</v>
      </c>
    </row>
    <row r="102" spans="1:3" x14ac:dyDescent="0.15">
      <c r="A102" s="39"/>
      <c r="B102" s="24" t="s">
        <v>268</v>
      </c>
      <c r="C102" s="78">
        <v>13779489</v>
      </c>
    </row>
    <row r="103" spans="1:3" x14ac:dyDescent="0.15">
      <c r="A103" s="39"/>
      <c r="B103" s="24" t="s">
        <v>221</v>
      </c>
      <c r="C103" s="78">
        <v>4316627</v>
      </c>
    </row>
    <row r="104" spans="1:3" x14ac:dyDescent="0.15">
      <c r="A104" s="39"/>
      <c r="B104" s="24" t="s">
        <v>269</v>
      </c>
      <c r="C104" s="78">
        <v>3768673</v>
      </c>
    </row>
    <row r="105" spans="1:3" x14ac:dyDescent="0.15">
      <c r="A105" s="9" t="s">
        <v>199</v>
      </c>
      <c r="B105" s="10"/>
      <c r="C105" s="77">
        <v>37003840</v>
      </c>
    </row>
    <row r="106" spans="1:3" x14ac:dyDescent="0.15">
      <c r="A106" s="48" t="s">
        <v>233</v>
      </c>
      <c r="B106" s="9" t="s">
        <v>268</v>
      </c>
      <c r="C106" s="77">
        <v>5418547</v>
      </c>
    </row>
    <row r="107" spans="1:3" x14ac:dyDescent="0.15">
      <c r="A107" s="39"/>
      <c r="B107" s="24" t="s">
        <v>270</v>
      </c>
      <c r="C107" s="78">
        <v>5155014</v>
      </c>
    </row>
    <row r="108" spans="1:3" x14ac:dyDescent="0.15">
      <c r="A108" s="39"/>
      <c r="B108" s="24" t="s">
        <v>221</v>
      </c>
      <c r="C108" s="78">
        <v>2361480</v>
      </c>
    </row>
    <row r="109" spans="1:3" x14ac:dyDescent="0.15">
      <c r="A109" s="39"/>
      <c r="B109" s="24" t="s">
        <v>269</v>
      </c>
      <c r="C109" s="78">
        <v>1260295</v>
      </c>
    </row>
    <row r="110" spans="1:3" x14ac:dyDescent="0.15">
      <c r="A110" s="9" t="s">
        <v>211</v>
      </c>
      <c r="B110" s="10"/>
      <c r="C110" s="77">
        <v>14195336</v>
      </c>
    </row>
    <row r="111" spans="1:3" x14ac:dyDescent="0.15">
      <c r="A111" s="48" t="s">
        <v>240</v>
      </c>
      <c r="B111" s="9" t="s">
        <v>270</v>
      </c>
      <c r="C111" s="77">
        <v>1405797</v>
      </c>
    </row>
    <row r="112" spans="1:3" x14ac:dyDescent="0.15">
      <c r="A112" s="39"/>
      <c r="B112" s="24" t="s">
        <v>269</v>
      </c>
      <c r="C112" s="78">
        <v>1130692</v>
      </c>
    </row>
    <row r="113" spans="1:3" x14ac:dyDescent="0.15">
      <c r="A113" s="39"/>
      <c r="B113" s="24" t="s">
        <v>268</v>
      </c>
      <c r="C113" s="78">
        <v>1057234</v>
      </c>
    </row>
    <row r="114" spans="1:3" x14ac:dyDescent="0.15">
      <c r="A114" s="39"/>
      <c r="B114" s="24" t="s">
        <v>221</v>
      </c>
      <c r="C114" s="78">
        <v>416179</v>
      </c>
    </row>
    <row r="115" spans="1:3" x14ac:dyDescent="0.15">
      <c r="A115" s="9" t="s">
        <v>195</v>
      </c>
      <c r="B115" s="10"/>
      <c r="C115" s="77">
        <v>4009902</v>
      </c>
    </row>
    <row r="116" spans="1:3" x14ac:dyDescent="0.15">
      <c r="A116" s="48" t="s">
        <v>238</v>
      </c>
      <c r="B116" s="9" t="s">
        <v>268</v>
      </c>
      <c r="C116" s="77">
        <v>5238120</v>
      </c>
    </row>
    <row r="117" spans="1:3" x14ac:dyDescent="0.15">
      <c r="A117" s="39"/>
      <c r="B117" s="24" t="s">
        <v>270</v>
      </c>
      <c r="C117" s="78">
        <v>4246204</v>
      </c>
    </row>
    <row r="118" spans="1:3" x14ac:dyDescent="0.15">
      <c r="A118" s="39"/>
      <c r="B118" s="24" t="s">
        <v>269</v>
      </c>
      <c r="C118" s="78">
        <v>1961327</v>
      </c>
    </row>
    <row r="119" spans="1:3" x14ac:dyDescent="0.15">
      <c r="A119" s="39"/>
      <c r="B119" s="24" t="s">
        <v>221</v>
      </c>
      <c r="C119" s="78">
        <v>395134</v>
      </c>
    </row>
    <row r="120" spans="1:3" x14ac:dyDescent="0.15">
      <c r="A120" s="9" t="s">
        <v>205</v>
      </c>
      <c r="B120" s="10"/>
      <c r="C120" s="77">
        <v>11840785</v>
      </c>
    </row>
    <row r="121" spans="1:3" x14ac:dyDescent="0.15">
      <c r="A121" s="48" t="s">
        <v>239</v>
      </c>
      <c r="B121" s="9" t="s">
        <v>268</v>
      </c>
      <c r="C121" s="77">
        <v>3543604</v>
      </c>
    </row>
    <row r="122" spans="1:3" x14ac:dyDescent="0.15">
      <c r="A122" s="39"/>
      <c r="B122" s="24" t="s">
        <v>270</v>
      </c>
      <c r="C122" s="78">
        <v>2535099</v>
      </c>
    </row>
    <row r="123" spans="1:3" x14ac:dyDescent="0.15">
      <c r="A123" s="39"/>
      <c r="B123" s="24" t="s">
        <v>221</v>
      </c>
      <c r="C123" s="78">
        <v>1086039</v>
      </c>
    </row>
    <row r="124" spans="1:3" x14ac:dyDescent="0.15">
      <c r="A124" s="39"/>
      <c r="B124" s="24" t="s">
        <v>269</v>
      </c>
      <c r="C124" s="78">
        <v>167370</v>
      </c>
    </row>
    <row r="125" spans="1:3" x14ac:dyDescent="0.15">
      <c r="A125" s="9" t="s">
        <v>217</v>
      </c>
      <c r="B125" s="10"/>
      <c r="C125" s="77">
        <v>7332112</v>
      </c>
    </row>
    <row r="126" spans="1:3" x14ac:dyDescent="0.15">
      <c r="A126" s="48" t="s">
        <v>244</v>
      </c>
      <c r="B126" s="9" t="s">
        <v>268</v>
      </c>
      <c r="C126" s="77">
        <v>1379669</v>
      </c>
    </row>
    <row r="127" spans="1:3" x14ac:dyDescent="0.15">
      <c r="A127" s="39"/>
      <c r="B127" s="24" t="s">
        <v>270</v>
      </c>
      <c r="C127" s="78">
        <v>672041</v>
      </c>
    </row>
    <row r="128" spans="1:3" x14ac:dyDescent="0.15">
      <c r="A128" s="39"/>
      <c r="B128" s="24" t="s">
        <v>221</v>
      </c>
      <c r="C128" s="78">
        <v>597840</v>
      </c>
    </row>
    <row r="129" spans="1:3" x14ac:dyDescent="0.15">
      <c r="A129" s="39"/>
      <c r="B129" s="24" t="s">
        <v>269</v>
      </c>
      <c r="C129" s="78">
        <v>319560</v>
      </c>
    </row>
    <row r="130" spans="1:3" x14ac:dyDescent="0.15">
      <c r="A130" s="9" t="s">
        <v>204</v>
      </c>
      <c r="B130" s="10"/>
      <c r="C130" s="77">
        <v>2969110</v>
      </c>
    </row>
    <row r="131" spans="1:3" x14ac:dyDescent="0.15">
      <c r="A131" s="48" t="s">
        <v>250</v>
      </c>
      <c r="B131" s="9" t="s">
        <v>268</v>
      </c>
      <c r="C131" s="77">
        <v>1348478</v>
      </c>
    </row>
    <row r="132" spans="1:3" x14ac:dyDescent="0.15">
      <c r="A132" s="39"/>
      <c r="B132" s="24" t="s">
        <v>270</v>
      </c>
      <c r="C132" s="78">
        <v>825854</v>
      </c>
    </row>
    <row r="133" spans="1:3" x14ac:dyDescent="0.15">
      <c r="A133" s="39"/>
      <c r="B133" s="24" t="s">
        <v>269</v>
      </c>
      <c r="C133" s="78">
        <v>803767</v>
      </c>
    </row>
    <row r="134" spans="1:3" x14ac:dyDescent="0.15">
      <c r="A134" s="39"/>
      <c r="B134" s="24" t="s">
        <v>221</v>
      </c>
      <c r="C134" s="78">
        <v>272061</v>
      </c>
    </row>
    <row r="135" spans="1:3" x14ac:dyDescent="0.15">
      <c r="A135" s="9" t="s">
        <v>216</v>
      </c>
      <c r="B135" s="10"/>
      <c r="C135" s="77">
        <v>3250160</v>
      </c>
    </row>
    <row r="136" spans="1:3" x14ac:dyDescent="0.15">
      <c r="A136" s="48" t="s">
        <v>237</v>
      </c>
      <c r="B136" s="9" t="s">
        <v>268</v>
      </c>
      <c r="C136" s="77">
        <v>1736232</v>
      </c>
    </row>
    <row r="137" spans="1:3" x14ac:dyDescent="0.15">
      <c r="A137" s="39"/>
      <c r="B137" s="24" t="s">
        <v>270</v>
      </c>
      <c r="C137" s="78">
        <v>1150215</v>
      </c>
    </row>
    <row r="138" spans="1:3" x14ac:dyDescent="0.15">
      <c r="A138" s="39"/>
      <c r="B138" s="24" t="s">
        <v>221</v>
      </c>
      <c r="C138" s="78">
        <v>810125</v>
      </c>
    </row>
    <row r="139" spans="1:3" x14ac:dyDescent="0.15">
      <c r="A139" s="39"/>
      <c r="B139" s="24" t="s">
        <v>269</v>
      </c>
      <c r="C139" s="78">
        <v>301094</v>
      </c>
    </row>
    <row r="140" spans="1:3" x14ac:dyDescent="0.15">
      <c r="A140" s="9" t="s">
        <v>194</v>
      </c>
      <c r="B140" s="10"/>
      <c r="C140" s="77">
        <v>3997666</v>
      </c>
    </row>
    <row r="141" spans="1:3" x14ac:dyDescent="0.15">
      <c r="A141" s="48" t="s">
        <v>243</v>
      </c>
      <c r="B141" s="9" t="s">
        <v>270</v>
      </c>
      <c r="C141" s="77">
        <v>1561269</v>
      </c>
    </row>
    <row r="142" spans="1:3" x14ac:dyDescent="0.15">
      <c r="A142" s="39"/>
      <c r="B142" s="24" t="s">
        <v>268</v>
      </c>
      <c r="C142" s="78">
        <v>808910</v>
      </c>
    </row>
    <row r="143" spans="1:3" x14ac:dyDescent="0.15">
      <c r="A143" s="39"/>
      <c r="B143" s="24" t="s">
        <v>221</v>
      </c>
      <c r="C143" s="78">
        <v>623395</v>
      </c>
    </row>
    <row r="144" spans="1:3" x14ac:dyDescent="0.15">
      <c r="A144" s="39"/>
      <c r="B144" s="24" t="s">
        <v>269</v>
      </c>
      <c r="C144" s="78">
        <v>433983</v>
      </c>
    </row>
    <row r="145" spans="1:3" x14ac:dyDescent="0.15">
      <c r="A145" s="9" t="s">
        <v>203</v>
      </c>
      <c r="B145" s="10"/>
      <c r="C145" s="77">
        <v>3427557</v>
      </c>
    </row>
    <row r="146" spans="1:3" x14ac:dyDescent="0.15">
      <c r="A146" s="48" t="s">
        <v>249</v>
      </c>
      <c r="B146" s="9" t="s">
        <v>270</v>
      </c>
      <c r="C146" s="77">
        <v>1528156</v>
      </c>
    </row>
    <row r="147" spans="1:3" x14ac:dyDescent="0.15">
      <c r="A147" s="39"/>
      <c r="B147" s="24" t="s">
        <v>221</v>
      </c>
      <c r="C147" s="78">
        <v>1035525</v>
      </c>
    </row>
    <row r="148" spans="1:3" x14ac:dyDescent="0.15">
      <c r="A148" s="39"/>
      <c r="B148" s="24" t="s">
        <v>268</v>
      </c>
      <c r="C148" s="78">
        <v>640324</v>
      </c>
    </row>
    <row r="149" spans="1:3" x14ac:dyDescent="0.15">
      <c r="A149" s="39"/>
      <c r="B149" s="24" t="s">
        <v>269</v>
      </c>
      <c r="C149" s="78">
        <v>556229</v>
      </c>
    </row>
    <row r="150" spans="1:3" x14ac:dyDescent="0.15">
      <c r="A150" s="9" t="s">
        <v>215</v>
      </c>
      <c r="B150" s="10"/>
      <c r="C150" s="77">
        <v>3760234</v>
      </c>
    </row>
    <row r="151" spans="1:3" x14ac:dyDescent="0.15">
      <c r="A151" s="18" t="s">
        <v>186</v>
      </c>
      <c r="B151" s="19"/>
      <c r="C151" s="79">
        <v>381352045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5A27-54CF-9749-BF1A-6F96C589C285}">
  <dimension ref="A1:J808"/>
  <sheetViews>
    <sheetView zoomScale="137" workbookViewId="0">
      <selection activeCell="L16" sqref="L16"/>
    </sheetView>
  </sheetViews>
  <sheetFormatPr baseColWidth="10" defaultRowHeight="13" x14ac:dyDescent="0.15"/>
  <cols>
    <col min="1" max="1" width="11.5" bestFit="1" customWidth="1"/>
    <col min="2" max="2" width="17.33203125" bestFit="1" customWidth="1"/>
    <col min="3" max="4" width="14.6640625" bestFit="1" customWidth="1"/>
    <col min="5" max="5" width="12.33203125" bestFit="1" customWidth="1"/>
    <col min="6" max="6" width="12.1640625" bestFit="1" customWidth="1"/>
    <col min="7" max="7" width="12.6640625" customWidth="1"/>
    <col min="9" max="9" width="13" style="35" bestFit="1" customWidth="1"/>
    <col min="10" max="10" width="12.1640625" bestFit="1" customWidth="1"/>
    <col min="11" max="11" width="12.6640625" bestFit="1" customWidth="1"/>
    <col min="12" max="39" width="16.83203125" bestFit="1" customWidth="1"/>
    <col min="40" max="40" width="12.6640625" bestFit="1" customWidth="1"/>
    <col min="41" max="70" width="13.6640625" bestFit="1" customWidth="1"/>
    <col min="71" max="71" width="16.33203125" bestFit="1" customWidth="1"/>
    <col min="72" max="99" width="14" bestFit="1" customWidth="1"/>
    <col min="100" max="100" width="16.6640625" bestFit="1" customWidth="1"/>
    <col min="101" max="129" width="12.83203125" bestFit="1" customWidth="1"/>
    <col min="130" max="130" width="15.33203125" bestFit="1" customWidth="1"/>
    <col min="131" max="158" width="14.1640625" bestFit="1" customWidth="1"/>
    <col min="159" max="159" width="16.83203125" bestFit="1" customWidth="1"/>
    <col min="160" max="185" width="12.6640625" bestFit="1" customWidth="1"/>
  </cols>
  <sheetData>
    <row r="1" spans="1:10" x14ac:dyDescent="0.15">
      <c r="A1" t="s">
        <v>164</v>
      </c>
      <c r="B1" t="s">
        <v>185</v>
      </c>
      <c r="C1" t="s">
        <v>262</v>
      </c>
      <c r="D1" t="s">
        <v>261</v>
      </c>
      <c r="E1" t="s">
        <v>4</v>
      </c>
      <c r="F1" t="s">
        <v>254</v>
      </c>
      <c r="H1" s="35"/>
      <c r="I1"/>
    </row>
    <row r="2" spans="1:10" x14ac:dyDescent="0.15">
      <c r="A2" t="s">
        <v>6</v>
      </c>
      <c r="B2" t="s">
        <v>222</v>
      </c>
      <c r="C2">
        <v>1511173</v>
      </c>
      <c r="D2">
        <v>1362775.2351199999</v>
      </c>
      <c r="E2" t="s">
        <v>157</v>
      </c>
      <c r="F2">
        <v>148397.76488000015</v>
      </c>
      <c r="H2" s="30" t="s">
        <v>255</v>
      </c>
      <c r="I2" s="33"/>
      <c r="J2" s="20"/>
    </row>
    <row r="3" spans="1:10" x14ac:dyDescent="0.15">
      <c r="A3" t="s">
        <v>6</v>
      </c>
      <c r="B3" t="s">
        <v>223</v>
      </c>
      <c r="C3">
        <v>398404</v>
      </c>
      <c r="D3">
        <v>1581.9698289999999</v>
      </c>
      <c r="E3" t="s">
        <v>157</v>
      </c>
      <c r="F3">
        <v>396822.03017099999</v>
      </c>
      <c r="G3" s="35"/>
      <c r="H3" s="30" t="s">
        <v>185</v>
      </c>
      <c r="I3" s="30" t="s">
        <v>4</v>
      </c>
      <c r="J3" s="38" t="s">
        <v>188</v>
      </c>
    </row>
    <row r="4" spans="1:10" x14ac:dyDescent="0.15">
      <c r="A4" t="s">
        <v>6</v>
      </c>
      <c r="B4" t="s">
        <v>224</v>
      </c>
      <c r="C4">
        <v>1404194</v>
      </c>
      <c r="D4">
        <v>1199807.6245000002</v>
      </c>
      <c r="E4" t="s">
        <v>157</v>
      </c>
      <c r="F4">
        <v>204386.37549999985</v>
      </c>
      <c r="H4" s="48" t="s">
        <v>231</v>
      </c>
      <c r="I4" s="48" t="s">
        <v>158</v>
      </c>
      <c r="J4" s="20">
        <v>847719.552654</v>
      </c>
    </row>
    <row r="5" spans="1:10" x14ac:dyDescent="0.15">
      <c r="A5" t="s">
        <v>7</v>
      </c>
      <c r="B5" t="s">
        <v>222</v>
      </c>
      <c r="C5">
        <v>735264</v>
      </c>
      <c r="D5">
        <v>664079.36739999999</v>
      </c>
      <c r="E5" t="s">
        <v>158</v>
      </c>
      <c r="F5">
        <v>71184.632600000012</v>
      </c>
      <c r="H5" s="39"/>
      <c r="I5" s="49" t="s">
        <v>157</v>
      </c>
      <c r="J5" s="71">
        <v>64776.036059999999</v>
      </c>
    </row>
    <row r="6" spans="1:10" x14ac:dyDescent="0.15">
      <c r="A6" t="s">
        <v>8</v>
      </c>
      <c r="B6" t="s">
        <v>222</v>
      </c>
      <c r="C6">
        <v>647217</v>
      </c>
      <c r="D6">
        <v>134720.90591999999</v>
      </c>
      <c r="E6" t="s">
        <v>159</v>
      </c>
      <c r="F6">
        <v>512496.09408000001</v>
      </c>
      <c r="H6" s="39"/>
      <c r="I6" s="49" t="s">
        <v>161</v>
      </c>
      <c r="J6" s="71">
        <v>52133.524800000014</v>
      </c>
    </row>
    <row r="7" spans="1:10" x14ac:dyDescent="0.15">
      <c r="A7" t="s">
        <v>13</v>
      </c>
      <c r="B7" t="s">
        <v>225</v>
      </c>
      <c r="C7">
        <v>60302</v>
      </c>
      <c r="D7">
        <v>117697.0531</v>
      </c>
      <c r="E7" t="s">
        <v>159</v>
      </c>
      <c r="F7">
        <v>0</v>
      </c>
      <c r="H7" s="39"/>
      <c r="I7" s="49" t="s">
        <v>159</v>
      </c>
      <c r="J7" s="71">
        <v>47121.74553</v>
      </c>
    </row>
    <row r="8" spans="1:10" x14ac:dyDescent="0.15">
      <c r="A8" t="s">
        <v>9</v>
      </c>
      <c r="B8" t="s">
        <v>222</v>
      </c>
      <c r="C8">
        <v>1103216</v>
      </c>
      <c r="D8">
        <v>249931.56709999999</v>
      </c>
      <c r="E8" t="s">
        <v>160</v>
      </c>
      <c r="F8">
        <v>853284.43290000001</v>
      </c>
      <c r="H8" s="39"/>
      <c r="I8" s="49" t="s">
        <v>160</v>
      </c>
      <c r="J8" s="71">
        <v>0</v>
      </c>
    </row>
    <row r="9" spans="1:10" x14ac:dyDescent="0.15">
      <c r="A9" t="s">
        <v>14</v>
      </c>
      <c r="B9" t="s">
        <v>224</v>
      </c>
      <c r="C9">
        <v>810326</v>
      </c>
      <c r="D9">
        <v>8047.3007799999996</v>
      </c>
      <c r="E9" t="s">
        <v>160</v>
      </c>
      <c r="F9">
        <v>802278.69921999995</v>
      </c>
      <c r="H9" s="9" t="s">
        <v>192</v>
      </c>
      <c r="I9" s="10"/>
      <c r="J9" s="20">
        <v>1011750.859044</v>
      </c>
    </row>
    <row r="10" spans="1:10" x14ac:dyDescent="0.15">
      <c r="A10" t="s">
        <v>15</v>
      </c>
      <c r="B10" t="s">
        <v>224</v>
      </c>
      <c r="C10">
        <v>357397</v>
      </c>
      <c r="D10">
        <v>910142.3031299999</v>
      </c>
      <c r="E10" t="s">
        <v>161</v>
      </c>
      <c r="F10">
        <v>0</v>
      </c>
      <c r="H10" s="48" t="s">
        <v>229</v>
      </c>
      <c r="I10" s="48" t="s">
        <v>159</v>
      </c>
      <c r="J10" s="20">
        <v>651256.51026599994</v>
      </c>
    </row>
    <row r="11" spans="1:10" x14ac:dyDescent="0.15">
      <c r="A11" t="s">
        <v>16</v>
      </c>
      <c r="B11" t="s">
        <v>224</v>
      </c>
      <c r="C11">
        <v>492694</v>
      </c>
      <c r="D11">
        <v>1106038.0855999999</v>
      </c>
      <c r="E11" t="s">
        <v>161</v>
      </c>
      <c r="F11">
        <v>0</v>
      </c>
      <c r="H11" s="39"/>
      <c r="I11" s="49" t="s">
        <v>161</v>
      </c>
      <c r="J11" s="71">
        <v>218290.27729999999</v>
      </c>
    </row>
    <row r="12" spans="1:10" x14ac:dyDescent="0.15">
      <c r="A12" t="s">
        <v>17</v>
      </c>
      <c r="B12" t="s">
        <v>224</v>
      </c>
      <c r="C12">
        <v>1208185</v>
      </c>
      <c r="D12">
        <v>1059844.7263</v>
      </c>
      <c r="E12" t="s">
        <v>157</v>
      </c>
      <c r="F12">
        <v>148340.27370000002</v>
      </c>
      <c r="H12" s="39"/>
      <c r="I12" s="49" t="s">
        <v>157</v>
      </c>
      <c r="J12" s="71">
        <v>207493.90390000003</v>
      </c>
    </row>
    <row r="13" spans="1:10" x14ac:dyDescent="0.15">
      <c r="A13" t="s">
        <v>18</v>
      </c>
      <c r="B13" t="s">
        <v>226</v>
      </c>
      <c r="C13">
        <v>116944</v>
      </c>
      <c r="D13">
        <v>367014.25319999998</v>
      </c>
      <c r="E13" t="s">
        <v>158</v>
      </c>
      <c r="F13">
        <v>0</v>
      </c>
      <c r="H13" s="39"/>
      <c r="I13" s="49" t="s">
        <v>158</v>
      </c>
      <c r="J13" s="71">
        <v>161846.26105999999</v>
      </c>
    </row>
    <row r="14" spans="1:10" x14ac:dyDescent="0.15">
      <c r="A14" t="s">
        <v>19</v>
      </c>
      <c r="B14" t="s">
        <v>227</v>
      </c>
      <c r="C14">
        <v>1161758</v>
      </c>
      <c r="D14">
        <v>639393.95192299993</v>
      </c>
      <c r="E14" t="s">
        <v>159</v>
      </c>
      <c r="F14">
        <v>522364.04807700007</v>
      </c>
      <c r="H14" s="9" t="s">
        <v>198</v>
      </c>
      <c r="I14" s="10"/>
      <c r="J14" s="20">
        <v>1238886.9525259999</v>
      </c>
    </row>
    <row r="15" spans="1:10" x14ac:dyDescent="0.15">
      <c r="A15" t="s">
        <v>20</v>
      </c>
      <c r="B15" t="s">
        <v>227</v>
      </c>
      <c r="C15">
        <v>774680</v>
      </c>
      <c r="D15">
        <v>1461685.80229</v>
      </c>
      <c r="E15" t="s">
        <v>160</v>
      </c>
      <c r="F15">
        <v>0</v>
      </c>
      <c r="H15" s="48" t="s">
        <v>230</v>
      </c>
      <c r="I15" s="48" t="s">
        <v>160</v>
      </c>
      <c r="J15" s="20">
        <v>1854571.5499</v>
      </c>
    </row>
    <row r="16" spans="1:10" x14ac:dyDescent="0.15">
      <c r="A16" t="s">
        <v>21</v>
      </c>
      <c r="B16" t="s">
        <v>227</v>
      </c>
      <c r="C16">
        <v>1881078</v>
      </c>
      <c r="D16">
        <v>1417103.88014</v>
      </c>
      <c r="E16" t="s">
        <v>161</v>
      </c>
      <c r="F16">
        <v>463974.11985999998</v>
      </c>
      <c r="H16" s="39"/>
      <c r="I16" s="49" t="s">
        <v>161</v>
      </c>
      <c r="J16" s="71">
        <v>1711076.4010499998</v>
      </c>
    </row>
    <row r="17" spans="1:10" x14ac:dyDescent="0.15">
      <c r="A17" t="s">
        <v>22</v>
      </c>
      <c r="B17" t="s">
        <v>228</v>
      </c>
      <c r="C17">
        <v>473416</v>
      </c>
      <c r="D17">
        <v>256148.11885999999</v>
      </c>
      <c r="E17" t="s">
        <v>157</v>
      </c>
      <c r="F17">
        <v>217267.88114000001</v>
      </c>
      <c r="H17" s="39"/>
      <c r="I17" s="49" t="s">
        <v>157</v>
      </c>
      <c r="J17" s="71">
        <v>1570844.94203</v>
      </c>
    </row>
    <row r="18" spans="1:10" x14ac:dyDescent="0.15">
      <c r="A18" t="s">
        <v>23</v>
      </c>
      <c r="B18" t="s">
        <v>227</v>
      </c>
      <c r="C18">
        <v>1545245</v>
      </c>
      <c r="D18">
        <v>1326858.7774</v>
      </c>
      <c r="E18" t="s">
        <v>158</v>
      </c>
      <c r="F18">
        <v>218386.22259999998</v>
      </c>
      <c r="H18" s="39"/>
      <c r="I18" s="49" t="s">
        <v>159</v>
      </c>
      <c r="J18" s="71">
        <v>1482324.8691</v>
      </c>
    </row>
    <row r="19" spans="1:10" x14ac:dyDescent="0.15">
      <c r="A19" t="s">
        <v>24</v>
      </c>
      <c r="B19" t="s">
        <v>229</v>
      </c>
      <c r="C19">
        <v>484196</v>
      </c>
      <c r="D19">
        <v>505098.83309999999</v>
      </c>
      <c r="E19" t="s">
        <v>159</v>
      </c>
      <c r="F19">
        <v>0</v>
      </c>
      <c r="H19" s="39"/>
      <c r="I19" s="49" t="s">
        <v>158</v>
      </c>
      <c r="J19" s="71">
        <v>864070.50249999994</v>
      </c>
    </row>
    <row r="20" spans="1:10" x14ac:dyDescent="0.15">
      <c r="A20" t="s">
        <v>25</v>
      </c>
      <c r="B20" t="s">
        <v>230</v>
      </c>
      <c r="C20">
        <v>177517</v>
      </c>
      <c r="D20">
        <v>499899.94169999997</v>
      </c>
      <c r="E20" t="s">
        <v>160</v>
      </c>
      <c r="F20">
        <v>0</v>
      </c>
      <c r="H20" s="9" t="s">
        <v>210</v>
      </c>
      <c r="I20" s="10"/>
      <c r="J20" s="20">
        <v>7482888.2645800002</v>
      </c>
    </row>
    <row r="21" spans="1:10" x14ac:dyDescent="0.15">
      <c r="A21" t="s">
        <v>26</v>
      </c>
      <c r="B21" t="s">
        <v>231</v>
      </c>
      <c r="C21">
        <v>659456</v>
      </c>
      <c r="D21">
        <v>672306.89819999994</v>
      </c>
      <c r="E21" t="s">
        <v>161</v>
      </c>
      <c r="F21">
        <v>0</v>
      </c>
      <c r="H21" s="48" t="s">
        <v>236</v>
      </c>
      <c r="I21" s="48" t="s">
        <v>161</v>
      </c>
      <c r="J21" s="20">
        <v>729605.70160000003</v>
      </c>
    </row>
    <row r="22" spans="1:10" x14ac:dyDescent="0.15">
      <c r="A22" t="s">
        <v>27</v>
      </c>
      <c r="B22" t="s">
        <v>230</v>
      </c>
      <c r="C22">
        <v>1569312</v>
      </c>
      <c r="D22">
        <v>1166634.963</v>
      </c>
      <c r="E22" t="s">
        <v>157</v>
      </c>
      <c r="F22">
        <v>402677.03700000001</v>
      </c>
      <c r="H22" s="39"/>
      <c r="I22" s="49" t="s">
        <v>158</v>
      </c>
      <c r="J22" s="71">
        <v>443779.90141460003</v>
      </c>
    </row>
    <row r="23" spans="1:10" x14ac:dyDescent="0.15">
      <c r="A23" t="s">
        <v>28</v>
      </c>
      <c r="B23" t="s">
        <v>231</v>
      </c>
      <c r="C23">
        <v>644108</v>
      </c>
      <c r="D23">
        <v>182085.799486</v>
      </c>
      <c r="E23" t="s">
        <v>158</v>
      </c>
      <c r="F23">
        <v>462022.20051400003</v>
      </c>
      <c r="H23" s="39"/>
      <c r="I23" s="49" t="s">
        <v>159</v>
      </c>
      <c r="J23" s="71">
        <v>270343.63789999997</v>
      </c>
    </row>
    <row r="24" spans="1:10" x14ac:dyDescent="0.15">
      <c r="A24" t="s">
        <v>29</v>
      </c>
      <c r="B24" t="s">
        <v>229</v>
      </c>
      <c r="C24">
        <v>561654</v>
      </c>
      <c r="D24">
        <v>736365.64500000002</v>
      </c>
      <c r="E24" t="s">
        <v>159</v>
      </c>
      <c r="F24">
        <v>0</v>
      </c>
      <c r="H24" s="39"/>
      <c r="I24" s="49" t="s">
        <v>160</v>
      </c>
      <c r="J24" s="71">
        <v>98530.087599999999</v>
      </c>
    </row>
    <row r="25" spans="1:10" x14ac:dyDescent="0.15">
      <c r="A25" t="s">
        <v>30</v>
      </c>
      <c r="B25" t="s">
        <v>232</v>
      </c>
      <c r="C25">
        <v>351505</v>
      </c>
      <c r="D25">
        <v>391377.82107999997</v>
      </c>
      <c r="E25" t="s">
        <v>160</v>
      </c>
      <c r="F25">
        <v>0</v>
      </c>
      <c r="H25" s="39"/>
      <c r="I25" s="49" t="s">
        <v>157</v>
      </c>
      <c r="J25" s="71">
        <v>26893.417910000004</v>
      </c>
    </row>
    <row r="26" spans="1:10" x14ac:dyDescent="0.15">
      <c r="A26" t="s">
        <v>31</v>
      </c>
      <c r="B26" t="s">
        <v>233</v>
      </c>
      <c r="C26">
        <v>623713</v>
      </c>
      <c r="D26">
        <v>641727.95581399999</v>
      </c>
      <c r="E26" t="s">
        <v>161</v>
      </c>
      <c r="F26">
        <v>0</v>
      </c>
      <c r="H26" s="9" t="s">
        <v>202</v>
      </c>
      <c r="I26" s="10"/>
      <c r="J26" s="20">
        <v>1569152.7464246</v>
      </c>
    </row>
    <row r="27" spans="1:10" x14ac:dyDescent="0.15">
      <c r="A27" t="s">
        <v>32</v>
      </c>
      <c r="B27" t="s">
        <v>234</v>
      </c>
      <c r="C27">
        <v>1282529</v>
      </c>
      <c r="D27">
        <v>1551337.0089</v>
      </c>
      <c r="E27" t="s">
        <v>157</v>
      </c>
      <c r="F27">
        <v>0</v>
      </c>
      <c r="H27" s="48" t="s">
        <v>248</v>
      </c>
      <c r="I27" s="48" t="s">
        <v>158</v>
      </c>
      <c r="J27" s="20">
        <v>100923.08246000001</v>
      </c>
    </row>
    <row r="28" spans="1:10" x14ac:dyDescent="0.15">
      <c r="A28" t="s">
        <v>33</v>
      </c>
      <c r="B28" t="s">
        <v>233</v>
      </c>
      <c r="C28">
        <v>1533698</v>
      </c>
      <c r="D28">
        <v>799331.83660000004</v>
      </c>
      <c r="E28" t="s">
        <v>158</v>
      </c>
      <c r="F28">
        <v>734366.16339999996</v>
      </c>
      <c r="H28" s="39"/>
      <c r="I28" s="49" t="s">
        <v>160</v>
      </c>
      <c r="J28" s="71">
        <v>7944.9973999999929</v>
      </c>
    </row>
    <row r="29" spans="1:10" x14ac:dyDescent="0.15">
      <c r="A29" t="s">
        <v>34</v>
      </c>
      <c r="B29" t="s">
        <v>234</v>
      </c>
      <c r="C29">
        <v>1028970</v>
      </c>
      <c r="D29">
        <v>816845.64300000004</v>
      </c>
      <c r="E29" t="s">
        <v>159</v>
      </c>
      <c r="F29">
        <v>212124.35699999996</v>
      </c>
      <c r="H29" s="39"/>
      <c r="I29" s="49" t="s">
        <v>159</v>
      </c>
      <c r="J29" s="71">
        <v>0</v>
      </c>
    </row>
    <row r="30" spans="1:10" x14ac:dyDescent="0.15">
      <c r="A30" t="s">
        <v>35</v>
      </c>
      <c r="B30" t="s">
        <v>233</v>
      </c>
      <c r="C30">
        <v>530869</v>
      </c>
      <c r="D30">
        <v>719563.9844989999</v>
      </c>
      <c r="E30" t="s">
        <v>160</v>
      </c>
      <c r="F30">
        <v>0</v>
      </c>
      <c r="H30" s="9" t="s">
        <v>214</v>
      </c>
      <c r="I30" s="10"/>
      <c r="J30" s="20">
        <v>108868.07986</v>
      </c>
    </row>
    <row r="31" spans="1:10" x14ac:dyDescent="0.15">
      <c r="A31" t="s">
        <v>36</v>
      </c>
      <c r="B31" t="s">
        <v>235</v>
      </c>
      <c r="C31">
        <v>176296</v>
      </c>
      <c r="D31">
        <v>263967.7513</v>
      </c>
      <c r="E31" t="s">
        <v>161</v>
      </c>
      <c r="F31">
        <v>0</v>
      </c>
      <c r="H31" s="48" t="s">
        <v>245</v>
      </c>
      <c r="I31" s="48" t="s">
        <v>161</v>
      </c>
      <c r="J31" s="20">
        <v>117363.7531</v>
      </c>
    </row>
    <row r="32" spans="1:10" x14ac:dyDescent="0.15">
      <c r="A32" t="s">
        <v>37</v>
      </c>
      <c r="B32" t="s">
        <v>236</v>
      </c>
      <c r="C32">
        <v>69630</v>
      </c>
      <c r="D32">
        <v>411427.21169999999</v>
      </c>
      <c r="E32" t="s">
        <v>157</v>
      </c>
      <c r="F32">
        <v>0</v>
      </c>
      <c r="H32" s="39"/>
      <c r="I32" s="49" t="s">
        <v>159</v>
      </c>
      <c r="J32" s="71">
        <v>72465.288100000005</v>
      </c>
    </row>
    <row r="33" spans="1:10" x14ac:dyDescent="0.15">
      <c r="A33" t="s">
        <v>38</v>
      </c>
      <c r="B33" t="s">
        <v>237</v>
      </c>
      <c r="C33">
        <v>337923</v>
      </c>
      <c r="D33">
        <v>331595.30060000002</v>
      </c>
      <c r="E33" t="s">
        <v>158</v>
      </c>
      <c r="F33">
        <v>6327.6993999999831</v>
      </c>
      <c r="H33" s="39"/>
      <c r="I33" s="49" t="s">
        <v>158</v>
      </c>
      <c r="J33" s="71">
        <v>0</v>
      </c>
    </row>
    <row r="34" spans="1:10" x14ac:dyDescent="0.15">
      <c r="A34" t="s">
        <v>39</v>
      </c>
      <c r="B34" t="s">
        <v>238</v>
      </c>
      <c r="C34">
        <v>711559</v>
      </c>
      <c r="D34">
        <v>90559.831770000004</v>
      </c>
      <c r="E34" t="s">
        <v>159</v>
      </c>
      <c r="F34">
        <v>620999.16822999995</v>
      </c>
      <c r="H34" s="9" t="s">
        <v>206</v>
      </c>
      <c r="I34" s="10"/>
      <c r="J34" s="20">
        <v>189829.04120000001</v>
      </c>
    </row>
    <row r="35" spans="1:10" x14ac:dyDescent="0.15">
      <c r="A35" t="s">
        <v>40</v>
      </c>
      <c r="B35" t="s">
        <v>239</v>
      </c>
      <c r="C35">
        <v>65440</v>
      </c>
      <c r="D35">
        <v>16122.004720000001</v>
      </c>
      <c r="E35" t="s">
        <v>160</v>
      </c>
      <c r="F35">
        <v>49317.995280000003</v>
      </c>
      <c r="H35" s="48" t="s">
        <v>251</v>
      </c>
      <c r="I35" s="48" t="s">
        <v>159</v>
      </c>
      <c r="J35" s="20">
        <v>221268.03169999999</v>
      </c>
    </row>
    <row r="36" spans="1:10" x14ac:dyDescent="0.15">
      <c r="A36" t="s">
        <v>41</v>
      </c>
      <c r="B36" t="s">
        <v>238</v>
      </c>
      <c r="C36">
        <v>111362</v>
      </c>
      <c r="D36">
        <v>1173878.5429</v>
      </c>
      <c r="E36" t="s">
        <v>161</v>
      </c>
      <c r="F36">
        <v>0</v>
      </c>
      <c r="H36" s="39"/>
      <c r="I36" s="49" t="s">
        <v>161</v>
      </c>
      <c r="J36" s="71">
        <v>0</v>
      </c>
    </row>
    <row r="37" spans="1:10" x14ac:dyDescent="0.15">
      <c r="A37" t="s">
        <v>42</v>
      </c>
      <c r="B37" t="s">
        <v>240</v>
      </c>
      <c r="C37">
        <v>369290</v>
      </c>
      <c r="D37">
        <v>96556.249859999996</v>
      </c>
      <c r="E37" t="s">
        <v>161</v>
      </c>
      <c r="F37">
        <v>272733.75014000002</v>
      </c>
      <c r="H37" s="39"/>
      <c r="I37" s="49" t="s">
        <v>158</v>
      </c>
      <c r="J37" s="71">
        <v>0</v>
      </c>
    </row>
    <row r="38" spans="1:10" x14ac:dyDescent="0.15">
      <c r="A38" t="s">
        <v>43</v>
      </c>
      <c r="B38" t="s">
        <v>234</v>
      </c>
      <c r="C38">
        <v>1146403</v>
      </c>
      <c r="D38">
        <v>516425.5673</v>
      </c>
      <c r="E38" t="s">
        <v>157</v>
      </c>
      <c r="F38">
        <v>629977.4327</v>
      </c>
      <c r="H38" s="9" t="s">
        <v>218</v>
      </c>
      <c r="I38" s="10"/>
      <c r="J38" s="20">
        <v>221268.03169999999</v>
      </c>
    </row>
    <row r="39" spans="1:10" x14ac:dyDescent="0.15">
      <c r="A39" t="s">
        <v>44</v>
      </c>
      <c r="B39" t="s">
        <v>234</v>
      </c>
      <c r="C39">
        <v>1079058</v>
      </c>
      <c r="D39">
        <v>922555.32184999995</v>
      </c>
      <c r="E39" t="s">
        <v>158</v>
      </c>
      <c r="F39">
        <v>156502.67815000005</v>
      </c>
      <c r="H39" s="48" t="s">
        <v>225</v>
      </c>
      <c r="I39" s="48" t="s">
        <v>157</v>
      </c>
      <c r="J39" s="20">
        <v>854393.89219500008</v>
      </c>
    </row>
    <row r="40" spans="1:10" x14ac:dyDescent="0.15">
      <c r="A40" t="s">
        <v>45</v>
      </c>
      <c r="B40" t="s">
        <v>234</v>
      </c>
      <c r="C40">
        <v>1362125</v>
      </c>
      <c r="D40">
        <v>686311.78875299997</v>
      </c>
      <c r="E40" t="s">
        <v>159</v>
      </c>
      <c r="F40">
        <v>675813.21124700003</v>
      </c>
      <c r="H40" s="39"/>
      <c r="I40" s="49" t="s">
        <v>161</v>
      </c>
      <c r="J40" s="71">
        <v>281581.37590999994</v>
      </c>
    </row>
    <row r="41" spans="1:10" x14ac:dyDescent="0.15">
      <c r="A41" t="s">
        <v>46</v>
      </c>
      <c r="B41" t="s">
        <v>234</v>
      </c>
      <c r="C41">
        <v>1744899</v>
      </c>
      <c r="D41">
        <v>1333256.1005199999</v>
      </c>
      <c r="E41" t="s">
        <v>160</v>
      </c>
      <c r="F41">
        <v>411642.89948000014</v>
      </c>
      <c r="H41" s="39"/>
      <c r="I41" s="49" t="s">
        <v>158</v>
      </c>
      <c r="J41" s="71">
        <v>136102.81030000001</v>
      </c>
    </row>
    <row r="42" spans="1:10" x14ac:dyDescent="0.15">
      <c r="A42" t="s">
        <v>47</v>
      </c>
      <c r="B42" t="s">
        <v>234</v>
      </c>
      <c r="C42">
        <v>984958</v>
      </c>
      <c r="D42">
        <v>1275893.71746</v>
      </c>
      <c r="E42" t="s">
        <v>161</v>
      </c>
      <c r="F42">
        <v>0</v>
      </c>
      <c r="H42" s="39"/>
      <c r="I42" s="49" t="s">
        <v>159</v>
      </c>
      <c r="J42" s="71">
        <v>0</v>
      </c>
    </row>
    <row r="43" spans="1:10" x14ac:dyDescent="0.15">
      <c r="A43" t="s">
        <v>48</v>
      </c>
      <c r="B43" t="s">
        <v>234</v>
      </c>
      <c r="C43">
        <v>1286680</v>
      </c>
      <c r="D43">
        <v>1891223.5115999999</v>
      </c>
      <c r="E43" t="s">
        <v>157</v>
      </c>
      <c r="F43">
        <v>0</v>
      </c>
      <c r="H43" s="9" t="s">
        <v>190</v>
      </c>
      <c r="I43" s="10"/>
      <c r="J43" s="20">
        <v>1272078.078405</v>
      </c>
    </row>
    <row r="44" spans="1:10" x14ac:dyDescent="0.15">
      <c r="A44" t="s">
        <v>49</v>
      </c>
      <c r="B44" t="s">
        <v>234</v>
      </c>
      <c r="C44">
        <v>1331513</v>
      </c>
      <c r="D44">
        <v>1867293.1707800003</v>
      </c>
      <c r="E44" t="s">
        <v>158</v>
      </c>
      <c r="F44">
        <v>0</v>
      </c>
      <c r="H44" s="48" t="s">
        <v>224</v>
      </c>
      <c r="I44" s="48" t="s">
        <v>157</v>
      </c>
      <c r="J44" s="20">
        <v>3573855.2265999997</v>
      </c>
    </row>
    <row r="45" spans="1:10" x14ac:dyDescent="0.15">
      <c r="A45" t="s">
        <v>50</v>
      </c>
      <c r="B45" t="s">
        <v>234</v>
      </c>
      <c r="C45">
        <v>805153</v>
      </c>
      <c r="D45">
        <v>1258599.8880799999</v>
      </c>
      <c r="E45" t="s">
        <v>159</v>
      </c>
      <c r="F45">
        <v>0</v>
      </c>
      <c r="H45" s="39"/>
      <c r="I45" s="49" t="s">
        <v>159</v>
      </c>
      <c r="J45" s="71">
        <v>2545723.1054800004</v>
      </c>
    </row>
    <row r="46" spans="1:10" x14ac:dyDescent="0.15">
      <c r="A46" t="s">
        <v>51</v>
      </c>
      <c r="B46" t="s">
        <v>241</v>
      </c>
      <c r="C46">
        <v>1245877</v>
      </c>
      <c r="D46">
        <v>302001.5595563</v>
      </c>
      <c r="E46" t="s">
        <v>160</v>
      </c>
      <c r="F46">
        <v>943875.44044369995</v>
      </c>
      <c r="H46" s="39"/>
      <c r="I46" s="49" t="s">
        <v>161</v>
      </c>
      <c r="J46" s="71">
        <v>2184660.9696800001</v>
      </c>
    </row>
    <row r="47" spans="1:10" x14ac:dyDescent="0.15">
      <c r="A47" t="s">
        <v>52</v>
      </c>
      <c r="B47" t="s">
        <v>241</v>
      </c>
      <c r="C47">
        <v>632810</v>
      </c>
      <c r="D47">
        <v>956824.39671</v>
      </c>
      <c r="E47" t="s">
        <v>161</v>
      </c>
      <c r="F47">
        <v>0</v>
      </c>
      <c r="H47" s="39"/>
      <c r="I47" s="49" t="s">
        <v>160</v>
      </c>
      <c r="J47" s="71">
        <v>1747043.67729</v>
      </c>
    </row>
    <row r="48" spans="1:10" x14ac:dyDescent="0.15">
      <c r="A48" t="s">
        <v>53</v>
      </c>
      <c r="B48" t="s">
        <v>241</v>
      </c>
      <c r="C48">
        <v>404768</v>
      </c>
      <c r="D48">
        <v>1037653.1686</v>
      </c>
      <c r="E48" t="s">
        <v>157</v>
      </c>
      <c r="F48">
        <v>0</v>
      </c>
      <c r="H48" s="39"/>
      <c r="I48" s="49" t="s">
        <v>158</v>
      </c>
      <c r="J48" s="71">
        <v>890597.77210000006</v>
      </c>
    </row>
    <row r="49" spans="1:10" x14ac:dyDescent="0.15">
      <c r="A49" t="s">
        <v>54</v>
      </c>
      <c r="B49" t="s">
        <v>242</v>
      </c>
      <c r="C49">
        <v>229824</v>
      </c>
      <c r="D49">
        <v>339510.75079999998</v>
      </c>
      <c r="E49" t="s">
        <v>158</v>
      </c>
      <c r="F49">
        <v>0</v>
      </c>
      <c r="H49" s="9" t="s">
        <v>197</v>
      </c>
      <c r="I49" s="10"/>
      <c r="J49" s="20">
        <v>10941880.751150001</v>
      </c>
    </row>
    <row r="50" spans="1:10" x14ac:dyDescent="0.15">
      <c r="A50" t="s">
        <v>55</v>
      </c>
      <c r="B50" t="s">
        <v>236</v>
      </c>
      <c r="C50">
        <v>472044</v>
      </c>
      <c r="D50">
        <v>201700.3621</v>
      </c>
      <c r="E50" t="s">
        <v>159</v>
      </c>
      <c r="F50">
        <v>270343.63789999997</v>
      </c>
      <c r="H50" s="48" t="s">
        <v>226</v>
      </c>
      <c r="I50" s="48" t="s">
        <v>161</v>
      </c>
      <c r="J50" s="20">
        <v>677942.74093000009</v>
      </c>
    </row>
    <row r="51" spans="1:10" x14ac:dyDescent="0.15">
      <c r="A51" t="s">
        <v>56</v>
      </c>
      <c r="B51" t="s">
        <v>243</v>
      </c>
      <c r="C51">
        <v>135146</v>
      </c>
      <c r="D51">
        <v>102976.59669999999</v>
      </c>
      <c r="E51" t="s">
        <v>160</v>
      </c>
      <c r="F51">
        <v>32169.403300000005</v>
      </c>
      <c r="H51" s="39"/>
      <c r="I51" s="49" t="s">
        <v>160</v>
      </c>
      <c r="J51" s="71">
        <v>437932.42974000005</v>
      </c>
    </row>
    <row r="52" spans="1:10" x14ac:dyDescent="0.15">
      <c r="A52" t="s">
        <v>57</v>
      </c>
      <c r="B52" t="s">
        <v>244</v>
      </c>
      <c r="C52">
        <v>164789</v>
      </c>
      <c r="D52">
        <v>181406.0056</v>
      </c>
      <c r="E52" t="s">
        <v>161</v>
      </c>
      <c r="F52">
        <v>0</v>
      </c>
      <c r="H52" s="39"/>
      <c r="I52" s="49" t="s">
        <v>157</v>
      </c>
      <c r="J52" s="71">
        <v>344815.94460000005</v>
      </c>
    </row>
    <row r="53" spans="1:10" x14ac:dyDescent="0.15">
      <c r="A53" t="s">
        <v>58</v>
      </c>
      <c r="B53" t="s">
        <v>238</v>
      </c>
      <c r="C53">
        <v>157346</v>
      </c>
      <c r="D53">
        <v>476902.86560000002</v>
      </c>
      <c r="E53" t="s">
        <v>161</v>
      </c>
      <c r="F53">
        <v>0</v>
      </c>
      <c r="H53" s="39"/>
      <c r="I53" s="49" t="s">
        <v>159</v>
      </c>
      <c r="J53" s="71">
        <v>278888.28909999999</v>
      </c>
    </row>
    <row r="54" spans="1:10" x14ac:dyDescent="0.15">
      <c r="A54" t="s">
        <v>59</v>
      </c>
      <c r="B54" t="s">
        <v>245</v>
      </c>
      <c r="C54">
        <v>242934</v>
      </c>
      <c r="D54">
        <v>125570.2469</v>
      </c>
      <c r="E54" t="s">
        <v>161</v>
      </c>
      <c r="F54">
        <v>117363.7531</v>
      </c>
      <c r="H54" s="39"/>
      <c r="I54" s="49" t="s">
        <v>158</v>
      </c>
      <c r="J54" s="71">
        <v>0</v>
      </c>
    </row>
    <row r="55" spans="1:10" x14ac:dyDescent="0.15">
      <c r="A55" t="s">
        <v>60</v>
      </c>
      <c r="B55" t="s">
        <v>246</v>
      </c>
      <c r="C55">
        <v>250468</v>
      </c>
      <c r="D55">
        <v>54746.565150000002</v>
      </c>
      <c r="E55" t="s">
        <v>161</v>
      </c>
      <c r="F55">
        <v>195721.43484999999</v>
      </c>
      <c r="H55" s="9" t="s">
        <v>208</v>
      </c>
      <c r="I55" s="10"/>
      <c r="J55" s="20">
        <v>1739579.4043700001</v>
      </c>
    </row>
    <row r="56" spans="1:10" x14ac:dyDescent="0.15">
      <c r="A56" t="s">
        <v>61</v>
      </c>
      <c r="B56" t="s">
        <v>226</v>
      </c>
      <c r="C56">
        <v>576225</v>
      </c>
      <c r="D56">
        <v>347726.45079999999</v>
      </c>
      <c r="E56" t="s">
        <v>161</v>
      </c>
      <c r="F56">
        <v>228498.54920000001</v>
      </c>
      <c r="H56" s="48" t="s">
        <v>222</v>
      </c>
      <c r="I56" s="48" t="s">
        <v>161</v>
      </c>
      <c r="J56" s="20">
        <v>6201612.9655670002</v>
      </c>
    </row>
    <row r="57" spans="1:10" x14ac:dyDescent="0.15">
      <c r="A57" t="s">
        <v>62</v>
      </c>
      <c r="B57" t="s">
        <v>227</v>
      </c>
      <c r="C57">
        <v>1311409</v>
      </c>
      <c r="D57">
        <v>1160263.3718600003</v>
      </c>
      <c r="E57" t="s">
        <v>161</v>
      </c>
      <c r="F57">
        <v>151145.6281399997</v>
      </c>
      <c r="H57" s="39"/>
      <c r="I57" s="49" t="s">
        <v>159</v>
      </c>
      <c r="J57" s="71">
        <v>3115020.2705639997</v>
      </c>
    </row>
    <row r="58" spans="1:10" x14ac:dyDescent="0.15">
      <c r="A58" t="s">
        <v>63</v>
      </c>
      <c r="B58" t="s">
        <v>230</v>
      </c>
      <c r="C58">
        <v>738012</v>
      </c>
      <c r="D58">
        <v>341489.2942</v>
      </c>
      <c r="E58" t="s">
        <v>161</v>
      </c>
      <c r="F58">
        <v>396522.7058</v>
      </c>
      <c r="H58" s="39"/>
      <c r="I58" s="49" t="s">
        <v>158</v>
      </c>
      <c r="J58" s="71">
        <v>2835026.9342120001</v>
      </c>
    </row>
    <row r="59" spans="1:10" x14ac:dyDescent="0.15">
      <c r="A59" t="s">
        <v>64</v>
      </c>
      <c r="B59" t="s">
        <v>233</v>
      </c>
      <c r="C59">
        <v>462667</v>
      </c>
      <c r="D59">
        <v>9698.8172140000006</v>
      </c>
      <c r="E59" t="s">
        <v>161</v>
      </c>
      <c r="F59">
        <v>452968.18278600002</v>
      </c>
      <c r="H59" s="39"/>
      <c r="I59" s="49" t="s">
        <v>160</v>
      </c>
      <c r="J59" s="71">
        <v>2670203.66212</v>
      </c>
    </row>
    <row r="60" spans="1:10" x14ac:dyDescent="0.15">
      <c r="A60" t="s">
        <v>65</v>
      </c>
      <c r="B60" t="s">
        <v>247</v>
      </c>
      <c r="C60">
        <v>113959</v>
      </c>
      <c r="D60">
        <v>312845.1078</v>
      </c>
      <c r="E60" t="s">
        <v>159</v>
      </c>
      <c r="F60">
        <v>0</v>
      </c>
      <c r="H60" s="39"/>
      <c r="I60" s="49" t="s">
        <v>157</v>
      </c>
      <c r="J60" s="71">
        <v>1874053.2820000004</v>
      </c>
    </row>
    <row r="61" spans="1:10" x14ac:dyDescent="0.15">
      <c r="A61" t="s">
        <v>65</v>
      </c>
      <c r="B61" t="s">
        <v>248</v>
      </c>
      <c r="C61">
        <v>49871</v>
      </c>
      <c r="D61">
        <v>396683.90159999998</v>
      </c>
      <c r="E61" t="s">
        <v>159</v>
      </c>
      <c r="F61">
        <v>0</v>
      </c>
      <c r="H61" s="9" t="s">
        <v>189</v>
      </c>
      <c r="I61" s="10"/>
      <c r="J61" s="20">
        <v>16695917.114463</v>
      </c>
    </row>
    <row r="62" spans="1:10" x14ac:dyDescent="0.15">
      <c r="A62" t="s">
        <v>66</v>
      </c>
      <c r="B62" t="s">
        <v>235</v>
      </c>
      <c r="C62">
        <v>218078</v>
      </c>
      <c r="D62">
        <v>110103.66559999999</v>
      </c>
      <c r="E62" t="s">
        <v>160</v>
      </c>
      <c r="F62">
        <v>107974.33440000001</v>
      </c>
      <c r="H62" s="48" t="s">
        <v>223</v>
      </c>
      <c r="I62" s="48" t="s">
        <v>160</v>
      </c>
      <c r="J62" s="20">
        <v>859407.63009999995</v>
      </c>
    </row>
    <row r="63" spans="1:10" x14ac:dyDescent="0.15">
      <c r="A63" t="s">
        <v>66</v>
      </c>
      <c r="B63" t="s">
        <v>249</v>
      </c>
      <c r="C63">
        <v>305376</v>
      </c>
      <c r="D63">
        <v>98417.294649999996</v>
      </c>
      <c r="E63" t="s">
        <v>160</v>
      </c>
      <c r="F63">
        <v>206958.70535</v>
      </c>
      <c r="H63" s="39"/>
      <c r="I63" s="49" t="s">
        <v>157</v>
      </c>
      <c r="J63" s="71">
        <v>655493.75648099999</v>
      </c>
    </row>
    <row r="64" spans="1:10" x14ac:dyDescent="0.15">
      <c r="A64" t="s">
        <v>67</v>
      </c>
      <c r="B64" t="s">
        <v>250</v>
      </c>
      <c r="C64">
        <v>307567</v>
      </c>
      <c r="D64">
        <v>368109.77970000001</v>
      </c>
      <c r="E64" t="s">
        <v>161</v>
      </c>
      <c r="F64">
        <v>0</v>
      </c>
      <c r="H64" s="39"/>
      <c r="I64" s="49" t="s">
        <v>159</v>
      </c>
      <c r="J64" s="71">
        <v>103902.8027</v>
      </c>
    </row>
    <row r="65" spans="1:10" x14ac:dyDescent="0.15">
      <c r="A65" t="s">
        <v>68</v>
      </c>
      <c r="B65" t="s">
        <v>239</v>
      </c>
      <c r="C65">
        <v>461337</v>
      </c>
      <c r="D65">
        <v>23396.053260000001</v>
      </c>
      <c r="E65" t="s">
        <v>157</v>
      </c>
      <c r="F65">
        <v>437940.94673999998</v>
      </c>
      <c r="H65" s="39"/>
      <c r="I65" s="49" t="s">
        <v>158</v>
      </c>
      <c r="J65" s="71">
        <v>56517.052099999972</v>
      </c>
    </row>
    <row r="66" spans="1:10" x14ac:dyDescent="0.15">
      <c r="A66" t="s">
        <v>69</v>
      </c>
      <c r="B66" t="s">
        <v>251</v>
      </c>
      <c r="C66">
        <v>111388</v>
      </c>
      <c r="D66">
        <v>355797.58850000001</v>
      </c>
      <c r="E66" t="s">
        <v>158</v>
      </c>
      <c r="F66">
        <v>0</v>
      </c>
      <c r="H66" s="39"/>
      <c r="I66" s="49" t="s">
        <v>161</v>
      </c>
      <c r="J66" s="71">
        <v>0</v>
      </c>
    </row>
    <row r="67" spans="1:10" x14ac:dyDescent="0.15">
      <c r="A67" t="s">
        <v>70</v>
      </c>
      <c r="B67" t="s">
        <v>222</v>
      </c>
      <c r="C67">
        <v>424641</v>
      </c>
      <c r="D67">
        <v>204573.14509999999</v>
      </c>
      <c r="E67" t="s">
        <v>159</v>
      </c>
      <c r="F67">
        <v>220067.85490000001</v>
      </c>
      <c r="H67" s="9" t="s">
        <v>196</v>
      </c>
      <c r="I67" s="10"/>
      <c r="J67" s="20">
        <v>1675321.2413809998</v>
      </c>
    </row>
    <row r="68" spans="1:10" x14ac:dyDescent="0.15">
      <c r="A68" t="s">
        <v>71</v>
      </c>
      <c r="B68" t="s">
        <v>222</v>
      </c>
      <c r="C68">
        <v>287238</v>
      </c>
      <c r="D68">
        <v>464913.32290000003</v>
      </c>
      <c r="E68" t="s">
        <v>160</v>
      </c>
      <c r="F68">
        <v>0</v>
      </c>
      <c r="H68" s="48" t="s">
        <v>246</v>
      </c>
      <c r="I68" s="48" t="s">
        <v>161</v>
      </c>
      <c r="J68" s="20">
        <v>770971.16177000001</v>
      </c>
    </row>
    <row r="69" spans="1:10" x14ac:dyDescent="0.15">
      <c r="A69" t="s">
        <v>72</v>
      </c>
      <c r="B69" t="s">
        <v>222</v>
      </c>
      <c r="C69">
        <v>403226</v>
      </c>
      <c r="D69">
        <v>37163.670259999999</v>
      </c>
      <c r="E69" t="s">
        <v>161</v>
      </c>
      <c r="F69">
        <v>366062.32974000002</v>
      </c>
      <c r="H69" s="39"/>
      <c r="I69" s="49" t="s">
        <v>159</v>
      </c>
      <c r="J69" s="71">
        <v>404682.79681999999</v>
      </c>
    </row>
    <row r="70" spans="1:10" x14ac:dyDescent="0.15">
      <c r="A70" t="s">
        <v>73</v>
      </c>
      <c r="B70" t="s">
        <v>222</v>
      </c>
      <c r="C70">
        <v>437427</v>
      </c>
      <c r="D70">
        <v>328774.00939999998</v>
      </c>
      <c r="E70" t="s">
        <v>157</v>
      </c>
      <c r="F70">
        <v>108652.99060000002</v>
      </c>
      <c r="H70" s="39"/>
      <c r="I70" s="49" t="s">
        <v>160</v>
      </c>
      <c r="J70" s="71">
        <v>0</v>
      </c>
    </row>
    <row r="71" spans="1:10" x14ac:dyDescent="0.15">
      <c r="A71" t="s">
        <v>74</v>
      </c>
      <c r="B71" t="s">
        <v>223</v>
      </c>
      <c r="C71">
        <v>185769</v>
      </c>
      <c r="D71">
        <v>377100.99469999998</v>
      </c>
      <c r="E71" t="s">
        <v>157</v>
      </c>
      <c r="F71">
        <v>0</v>
      </c>
      <c r="H71" s="9" t="s">
        <v>207</v>
      </c>
      <c r="I71" s="10"/>
      <c r="J71" s="20">
        <v>1175653.9585899999</v>
      </c>
    </row>
    <row r="72" spans="1:10" x14ac:dyDescent="0.15">
      <c r="A72" t="s">
        <v>75</v>
      </c>
      <c r="B72" t="s">
        <v>224</v>
      </c>
      <c r="C72">
        <v>161441</v>
      </c>
      <c r="D72">
        <v>450773.33390000003</v>
      </c>
      <c r="E72" t="s">
        <v>157</v>
      </c>
      <c r="F72">
        <v>0</v>
      </c>
      <c r="H72" s="48" t="s">
        <v>242</v>
      </c>
      <c r="I72" s="48" t="s">
        <v>158</v>
      </c>
      <c r="J72" s="20">
        <v>208771.0436</v>
      </c>
    </row>
    <row r="73" spans="1:10" x14ac:dyDescent="0.15">
      <c r="A73" t="s">
        <v>76</v>
      </c>
      <c r="B73" t="s">
        <v>224</v>
      </c>
      <c r="C73">
        <v>423695</v>
      </c>
      <c r="D73">
        <v>74698.565149999995</v>
      </c>
      <c r="E73" t="s">
        <v>157</v>
      </c>
      <c r="F73">
        <v>348996.43485000002</v>
      </c>
      <c r="H73" s="39"/>
      <c r="I73" s="49" t="s">
        <v>157</v>
      </c>
      <c r="J73" s="71">
        <v>148382.80920000002</v>
      </c>
    </row>
    <row r="74" spans="1:10" x14ac:dyDescent="0.15">
      <c r="A74" t="s">
        <v>77</v>
      </c>
      <c r="B74" t="s">
        <v>225</v>
      </c>
      <c r="C74">
        <v>324335</v>
      </c>
      <c r="D74">
        <v>14701.067950000001</v>
      </c>
      <c r="E74" t="s">
        <v>157</v>
      </c>
      <c r="F74">
        <v>309633.93205</v>
      </c>
      <c r="H74" s="39"/>
      <c r="I74" s="49" t="s">
        <v>159</v>
      </c>
      <c r="J74" s="71">
        <v>57895.558200000029</v>
      </c>
    </row>
    <row r="75" spans="1:10" x14ac:dyDescent="0.15">
      <c r="A75" t="s">
        <v>78</v>
      </c>
      <c r="B75" t="s">
        <v>224</v>
      </c>
      <c r="C75">
        <v>432467</v>
      </c>
      <c r="D75">
        <v>263964.0196</v>
      </c>
      <c r="E75" t="s">
        <v>157</v>
      </c>
      <c r="F75">
        <v>168502.9804</v>
      </c>
      <c r="H75" s="39"/>
      <c r="I75" s="49" t="s">
        <v>160</v>
      </c>
      <c r="J75" s="71">
        <v>0</v>
      </c>
    </row>
    <row r="76" spans="1:10" x14ac:dyDescent="0.15">
      <c r="A76" t="s">
        <v>79</v>
      </c>
      <c r="B76" t="s">
        <v>224</v>
      </c>
      <c r="C76">
        <v>430079</v>
      </c>
      <c r="D76">
        <v>465913.81030000001</v>
      </c>
      <c r="E76" t="s">
        <v>157</v>
      </c>
      <c r="F76">
        <v>0</v>
      </c>
      <c r="H76" s="9" t="s">
        <v>201</v>
      </c>
      <c r="I76" s="10"/>
      <c r="J76" s="20">
        <v>415049.41100000008</v>
      </c>
    </row>
    <row r="77" spans="1:10" x14ac:dyDescent="0.15">
      <c r="A77" t="s">
        <v>80</v>
      </c>
      <c r="B77" t="s">
        <v>224</v>
      </c>
      <c r="C77">
        <v>169764</v>
      </c>
      <c r="D77">
        <v>373215.93939999997</v>
      </c>
      <c r="E77" t="s">
        <v>157</v>
      </c>
      <c r="F77">
        <v>0</v>
      </c>
      <c r="H77" s="48" t="s">
        <v>235</v>
      </c>
      <c r="I77" s="48" t="s">
        <v>160</v>
      </c>
      <c r="J77" s="20">
        <v>498829.728</v>
      </c>
    </row>
    <row r="78" spans="1:10" x14ac:dyDescent="0.15">
      <c r="A78" t="s">
        <v>81</v>
      </c>
      <c r="B78" t="s">
        <v>224</v>
      </c>
      <c r="C78">
        <v>65278</v>
      </c>
      <c r="D78">
        <v>443981.92</v>
      </c>
      <c r="E78" t="s">
        <v>157</v>
      </c>
      <c r="F78">
        <v>0</v>
      </c>
      <c r="H78" s="39"/>
      <c r="I78" s="49" t="s">
        <v>159</v>
      </c>
      <c r="J78" s="71">
        <v>439879.92009999999</v>
      </c>
    </row>
    <row r="79" spans="1:10" x14ac:dyDescent="0.15">
      <c r="A79" t="s">
        <v>82</v>
      </c>
      <c r="B79" t="s">
        <v>226</v>
      </c>
      <c r="C79">
        <v>474394</v>
      </c>
      <c r="D79">
        <v>246889.8841</v>
      </c>
      <c r="E79" t="s">
        <v>157</v>
      </c>
      <c r="F79">
        <v>227504.1159</v>
      </c>
      <c r="H79" s="39"/>
      <c r="I79" s="49" t="s">
        <v>161</v>
      </c>
      <c r="J79" s="71">
        <v>334278.11730000004</v>
      </c>
    </row>
    <row r="80" spans="1:10" x14ac:dyDescent="0.15">
      <c r="A80" t="s">
        <v>83</v>
      </c>
      <c r="B80" t="s">
        <v>227</v>
      </c>
      <c r="C80">
        <v>235000</v>
      </c>
      <c r="D80">
        <v>117170.0003</v>
      </c>
      <c r="E80" t="s">
        <v>157</v>
      </c>
      <c r="F80">
        <v>117829.9997</v>
      </c>
      <c r="H80" s="39"/>
      <c r="I80" s="49" t="s">
        <v>157</v>
      </c>
      <c r="J80" s="71">
        <v>0</v>
      </c>
    </row>
    <row r="81" spans="1:10" x14ac:dyDescent="0.15">
      <c r="A81" t="s">
        <v>84</v>
      </c>
      <c r="B81" t="s">
        <v>227</v>
      </c>
      <c r="C81">
        <v>292851</v>
      </c>
      <c r="D81">
        <v>497836.71730000002</v>
      </c>
      <c r="E81" t="s">
        <v>160</v>
      </c>
      <c r="F81">
        <v>0</v>
      </c>
      <c r="H81" s="9" t="s">
        <v>213</v>
      </c>
      <c r="I81" s="10"/>
      <c r="J81" s="20">
        <v>1272987.7653999999</v>
      </c>
    </row>
    <row r="82" spans="1:10" x14ac:dyDescent="0.15">
      <c r="A82" t="s">
        <v>85</v>
      </c>
      <c r="B82" t="s">
        <v>227</v>
      </c>
      <c r="C82">
        <v>467826</v>
      </c>
      <c r="D82">
        <v>444153.0417</v>
      </c>
      <c r="E82" t="s">
        <v>160</v>
      </c>
      <c r="F82">
        <v>23672.958299999998</v>
      </c>
      <c r="H82" s="48" t="s">
        <v>241</v>
      </c>
      <c r="I82" s="48" t="s">
        <v>160</v>
      </c>
      <c r="J82" s="20">
        <v>1363651.2406736999</v>
      </c>
    </row>
    <row r="83" spans="1:10" x14ac:dyDescent="0.15">
      <c r="A83" t="s">
        <v>86</v>
      </c>
      <c r="B83" t="s">
        <v>227</v>
      </c>
      <c r="C83">
        <v>160378</v>
      </c>
      <c r="D83">
        <v>339353.44819999998</v>
      </c>
      <c r="E83" t="s">
        <v>160</v>
      </c>
      <c r="F83">
        <v>0</v>
      </c>
      <c r="H83" s="39"/>
      <c r="I83" s="49" t="s">
        <v>157</v>
      </c>
      <c r="J83" s="71">
        <v>1204136.1385999999</v>
      </c>
    </row>
    <row r="84" spans="1:10" x14ac:dyDescent="0.15">
      <c r="A84" t="s">
        <v>87</v>
      </c>
      <c r="B84" t="s">
        <v>227</v>
      </c>
      <c r="C84">
        <v>213007</v>
      </c>
      <c r="D84">
        <v>443599.67259999999</v>
      </c>
      <c r="E84" t="s">
        <v>160</v>
      </c>
      <c r="F84">
        <v>0</v>
      </c>
      <c r="H84" s="39"/>
      <c r="I84" s="49" t="s">
        <v>159</v>
      </c>
      <c r="J84" s="71">
        <v>560204.09082000004</v>
      </c>
    </row>
    <row r="85" spans="1:10" x14ac:dyDescent="0.15">
      <c r="A85" t="s">
        <v>88</v>
      </c>
      <c r="B85" t="s">
        <v>227</v>
      </c>
      <c r="C85">
        <v>83931</v>
      </c>
      <c r="D85">
        <v>342049.63089999999</v>
      </c>
      <c r="E85" t="s">
        <v>160</v>
      </c>
      <c r="F85">
        <v>0</v>
      </c>
      <c r="H85" s="39"/>
      <c r="I85" s="49" t="s">
        <v>158</v>
      </c>
      <c r="J85" s="71">
        <v>210232.99450000003</v>
      </c>
    </row>
    <row r="86" spans="1:10" x14ac:dyDescent="0.15">
      <c r="A86" t="s">
        <v>89</v>
      </c>
      <c r="B86" t="s">
        <v>227</v>
      </c>
      <c r="C86">
        <v>189065</v>
      </c>
      <c r="D86">
        <v>484932.0674</v>
      </c>
      <c r="E86" t="s">
        <v>160</v>
      </c>
      <c r="F86">
        <v>0</v>
      </c>
      <c r="H86" s="39"/>
      <c r="I86" s="49" t="s">
        <v>161</v>
      </c>
      <c r="J86" s="71">
        <v>28905.459399999992</v>
      </c>
    </row>
    <row r="87" spans="1:10" x14ac:dyDescent="0.15">
      <c r="A87" t="s">
        <v>90</v>
      </c>
      <c r="B87" t="s">
        <v>227</v>
      </c>
      <c r="C87">
        <v>443378</v>
      </c>
      <c r="D87">
        <v>413987.89159999997</v>
      </c>
      <c r="E87" t="s">
        <v>160</v>
      </c>
      <c r="F87">
        <v>29390.108400000026</v>
      </c>
      <c r="H87" s="9" t="s">
        <v>200</v>
      </c>
      <c r="I87" s="10"/>
      <c r="J87" s="20">
        <v>3367129.9239937002</v>
      </c>
    </row>
    <row r="88" spans="1:10" x14ac:dyDescent="0.15">
      <c r="A88" t="s">
        <v>91</v>
      </c>
      <c r="B88" t="s">
        <v>227</v>
      </c>
      <c r="C88">
        <v>139061</v>
      </c>
      <c r="D88">
        <v>340688.46879999997</v>
      </c>
      <c r="E88" t="s">
        <v>160</v>
      </c>
      <c r="F88">
        <v>0</v>
      </c>
      <c r="H88" s="48" t="s">
        <v>247</v>
      </c>
      <c r="I88" s="48" t="s">
        <v>161</v>
      </c>
      <c r="J88" s="20">
        <v>275384.00150000001</v>
      </c>
    </row>
    <row r="89" spans="1:10" x14ac:dyDescent="0.15">
      <c r="A89" t="s">
        <v>92</v>
      </c>
      <c r="B89" t="s">
        <v>227</v>
      </c>
      <c r="C89">
        <v>412751</v>
      </c>
      <c r="D89">
        <v>4530.0885829999997</v>
      </c>
      <c r="E89" t="s">
        <v>160</v>
      </c>
      <c r="F89">
        <v>408220.911417</v>
      </c>
      <c r="H89" s="39"/>
      <c r="I89" s="49" t="s">
        <v>159</v>
      </c>
      <c r="J89" s="71">
        <v>0</v>
      </c>
    </row>
    <row r="90" spans="1:10" x14ac:dyDescent="0.15">
      <c r="A90" t="s">
        <v>93</v>
      </c>
      <c r="B90" t="s">
        <v>227</v>
      </c>
      <c r="C90">
        <v>56942</v>
      </c>
      <c r="D90">
        <v>212433.98499999999</v>
      </c>
      <c r="E90" t="s">
        <v>160</v>
      </c>
      <c r="F90">
        <v>0</v>
      </c>
      <c r="H90" s="9" t="s">
        <v>212</v>
      </c>
      <c r="I90" s="10"/>
      <c r="J90" s="20">
        <v>275384.00150000001</v>
      </c>
    </row>
    <row r="91" spans="1:10" x14ac:dyDescent="0.15">
      <c r="A91" t="s">
        <v>94</v>
      </c>
      <c r="B91" t="s">
        <v>230</v>
      </c>
      <c r="C91">
        <v>374361</v>
      </c>
      <c r="D91">
        <v>17082.893970000001</v>
      </c>
      <c r="E91" t="s">
        <v>160</v>
      </c>
      <c r="F91">
        <v>357278.10603000002</v>
      </c>
      <c r="H91" s="48" t="s">
        <v>228</v>
      </c>
      <c r="I91" s="48" t="s">
        <v>159</v>
      </c>
      <c r="J91" s="20">
        <v>254081.10490000001</v>
      </c>
    </row>
    <row r="92" spans="1:10" x14ac:dyDescent="0.15">
      <c r="A92" t="s">
        <v>95</v>
      </c>
      <c r="B92" t="s">
        <v>230</v>
      </c>
      <c r="C92">
        <v>371699</v>
      </c>
      <c r="D92">
        <v>17066.08123</v>
      </c>
      <c r="E92" t="s">
        <v>160</v>
      </c>
      <c r="F92">
        <v>354632.91876999999</v>
      </c>
      <c r="H92" s="39"/>
      <c r="I92" s="49" t="s">
        <v>157</v>
      </c>
      <c r="J92" s="71">
        <v>217267.88114000001</v>
      </c>
    </row>
    <row r="93" spans="1:10" x14ac:dyDescent="0.15">
      <c r="A93" t="s">
        <v>96</v>
      </c>
      <c r="B93" t="s">
        <v>230</v>
      </c>
      <c r="C93">
        <v>193572</v>
      </c>
      <c r="D93">
        <v>380555.12439999997</v>
      </c>
      <c r="E93" t="s">
        <v>160</v>
      </c>
      <c r="F93">
        <v>0</v>
      </c>
      <c r="H93" s="39"/>
      <c r="I93" s="49" t="s">
        <v>161</v>
      </c>
      <c r="J93" s="71">
        <v>168229.62150000001</v>
      </c>
    </row>
    <row r="94" spans="1:10" x14ac:dyDescent="0.15">
      <c r="A94" t="s">
        <v>97</v>
      </c>
      <c r="B94" t="s">
        <v>230</v>
      </c>
      <c r="C94">
        <v>296767</v>
      </c>
      <c r="D94">
        <v>416945.6249</v>
      </c>
      <c r="E94" t="s">
        <v>160</v>
      </c>
      <c r="F94">
        <v>0</v>
      </c>
      <c r="H94" s="39"/>
      <c r="I94" s="49" t="s">
        <v>160</v>
      </c>
      <c r="J94" s="71">
        <v>0</v>
      </c>
    </row>
    <row r="95" spans="1:10" x14ac:dyDescent="0.15">
      <c r="A95" t="s">
        <v>98</v>
      </c>
      <c r="B95" t="s">
        <v>222</v>
      </c>
      <c r="C95">
        <v>366994</v>
      </c>
      <c r="D95">
        <v>74576.490579999998</v>
      </c>
      <c r="E95" t="s">
        <v>160</v>
      </c>
      <c r="F95">
        <v>292417.50942000002</v>
      </c>
      <c r="H95" s="9" t="s">
        <v>191</v>
      </c>
      <c r="I95" s="10"/>
      <c r="J95" s="20">
        <v>639578.60754</v>
      </c>
    </row>
    <row r="96" spans="1:10" x14ac:dyDescent="0.15">
      <c r="A96" t="s">
        <v>99</v>
      </c>
      <c r="B96" t="s">
        <v>222</v>
      </c>
      <c r="C96">
        <v>321836</v>
      </c>
      <c r="D96">
        <v>136101.62969999999</v>
      </c>
      <c r="E96" t="s">
        <v>160</v>
      </c>
      <c r="F96">
        <v>185734.37030000001</v>
      </c>
      <c r="H96" s="48" t="s">
        <v>227</v>
      </c>
      <c r="I96" s="48" t="s">
        <v>161</v>
      </c>
      <c r="J96" s="20">
        <v>6034379.9337099995</v>
      </c>
    </row>
    <row r="97" spans="1:10" x14ac:dyDescent="0.15">
      <c r="A97" t="s">
        <v>100</v>
      </c>
      <c r="B97" t="s">
        <v>222</v>
      </c>
      <c r="C97">
        <v>347834</v>
      </c>
      <c r="D97">
        <v>75109.492230000003</v>
      </c>
      <c r="E97" t="s">
        <v>158</v>
      </c>
      <c r="F97">
        <v>272724.50777000003</v>
      </c>
      <c r="H97" s="39"/>
      <c r="I97" s="49" t="s">
        <v>159</v>
      </c>
      <c r="J97" s="71">
        <v>2785063.7608669996</v>
      </c>
    </row>
    <row r="98" spans="1:10" x14ac:dyDescent="0.15">
      <c r="A98" t="s">
        <v>101</v>
      </c>
      <c r="B98" t="s">
        <v>222</v>
      </c>
      <c r="C98">
        <v>320364</v>
      </c>
      <c r="D98">
        <v>110139.0141</v>
      </c>
      <c r="E98" t="s">
        <v>159</v>
      </c>
      <c r="F98">
        <v>210224.9859</v>
      </c>
      <c r="H98" s="39"/>
      <c r="I98" s="49" t="s">
        <v>157</v>
      </c>
      <c r="J98" s="71">
        <v>2659868.0090199998</v>
      </c>
    </row>
    <row r="99" spans="1:10" x14ac:dyDescent="0.15">
      <c r="A99" t="s">
        <v>102</v>
      </c>
      <c r="B99" t="s">
        <v>222</v>
      </c>
      <c r="C99">
        <v>164330</v>
      </c>
      <c r="D99">
        <v>174606.39230000001</v>
      </c>
      <c r="E99" t="s">
        <v>160</v>
      </c>
      <c r="F99">
        <v>0</v>
      </c>
      <c r="H99" s="39"/>
      <c r="I99" s="49" t="s">
        <v>160</v>
      </c>
      <c r="J99" s="71">
        <v>2366199.7535138</v>
      </c>
    </row>
    <row r="100" spans="1:10" x14ac:dyDescent="0.15">
      <c r="A100" t="s">
        <v>103</v>
      </c>
      <c r="B100" t="s">
        <v>222</v>
      </c>
      <c r="C100">
        <v>87484</v>
      </c>
      <c r="D100">
        <v>97802.599000000002</v>
      </c>
      <c r="E100" t="s">
        <v>161</v>
      </c>
      <c r="F100">
        <v>0</v>
      </c>
      <c r="H100" s="39"/>
      <c r="I100" s="49" t="s">
        <v>158</v>
      </c>
      <c r="J100" s="71">
        <v>2075072.0764690002</v>
      </c>
    </row>
    <row r="101" spans="1:10" x14ac:dyDescent="0.15">
      <c r="A101" t="s">
        <v>104</v>
      </c>
      <c r="B101" t="s">
        <v>222</v>
      </c>
      <c r="C101">
        <v>476020</v>
      </c>
      <c r="D101">
        <v>358589.92430000001</v>
      </c>
      <c r="E101" t="s">
        <v>157</v>
      </c>
      <c r="F101">
        <v>117430.07569999999</v>
      </c>
      <c r="H101" s="9" t="s">
        <v>209</v>
      </c>
      <c r="I101" s="10"/>
      <c r="J101" s="20">
        <v>15920583.533579798</v>
      </c>
    </row>
    <row r="102" spans="1:10" x14ac:dyDescent="0.15">
      <c r="A102" t="s">
        <v>105</v>
      </c>
      <c r="B102" t="s">
        <v>222</v>
      </c>
      <c r="C102">
        <v>42254</v>
      </c>
      <c r="D102">
        <v>151141.39189999999</v>
      </c>
      <c r="E102" t="s">
        <v>158</v>
      </c>
      <c r="F102">
        <v>0</v>
      </c>
      <c r="H102" s="48" t="s">
        <v>232</v>
      </c>
      <c r="I102" s="48" t="s">
        <v>157</v>
      </c>
      <c r="J102" s="20">
        <v>380723.57128000003</v>
      </c>
    </row>
    <row r="103" spans="1:10" x14ac:dyDescent="0.15">
      <c r="A103" t="s">
        <v>10</v>
      </c>
      <c r="B103" t="s">
        <v>222</v>
      </c>
      <c r="C103">
        <v>861968</v>
      </c>
      <c r="D103">
        <v>1802038.7123</v>
      </c>
      <c r="E103" t="s">
        <v>161</v>
      </c>
      <c r="F103">
        <v>0</v>
      </c>
      <c r="H103" s="39"/>
      <c r="I103" s="49" t="s">
        <v>160</v>
      </c>
      <c r="J103" s="71">
        <v>150363.00409999999</v>
      </c>
    </row>
    <row r="104" spans="1:10" x14ac:dyDescent="0.15">
      <c r="A104" t="s">
        <v>11</v>
      </c>
      <c r="B104" t="s">
        <v>222</v>
      </c>
      <c r="C104">
        <v>789287</v>
      </c>
      <c r="D104">
        <v>1332046.4329399997</v>
      </c>
      <c r="E104" t="s">
        <v>157</v>
      </c>
      <c r="F104">
        <v>0</v>
      </c>
      <c r="H104" s="39"/>
      <c r="I104" s="49" t="s">
        <v>161</v>
      </c>
      <c r="J104" s="71">
        <v>17080.476580000002</v>
      </c>
    </row>
    <row r="105" spans="1:10" x14ac:dyDescent="0.15">
      <c r="A105" t="s">
        <v>12</v>
      </c>
      <c r="B105" t="s">
        <v>222</v>
      </c>
      <c r="C105">
        <v>1666069</v>
      </c>
      <c r="D105">
        <v>1646591.5956999999</v>
      </c>
      <c r="E105" t="s">
        <v>158</v>
      </c>
      <c r="F105">
        <v>19477.404300000053</v>
      </c>
      <c r="H105" s="39"/>
      <c r="I105" s="49" t="s">
        <v>159</v>
      </c>
      <c r="J105" s="71">
        <v>0</v>
      </c>
    </row>
    <row r="106" spans="1:10" x14ac:dyDescent="0.15">
      <c r="A106" t="s">
        <v>13</v>
      </c>
      <c r="B106" t="s">
        <v>222</v>
      </c>
      <c r="C106">
        <v>1023884</v>
      </c>
      <c r="D106">
        <v>1307247.2631000001</v>
      </c>
      <c r="E106" t="s">
        <v>159</v>
      </c>
      <c r="F106">
        <v>0</v>
      </c>
      <c r="H106" s="9" t="s">
        <v>193</v>
      </c>
      <c r="I106" s="10"/>
      <c r="J106" s="20">
        <v>548167.05196000007</v>
      </c>
    </row>
    <row r="107" spans="1:10" x14ac:dyDescent="0.15">
      <c r="A107" t="s">
        <v>14</v>
      </c>
      <c r="B107" t="s">
        <v>222</v>
      </c>
      <c r="C107">
        <v>1107114</v>
      </c>
      <c r="D107">
        <v>802088.0564900001</v>
      </c>
      <c r="E107" t="s">
        <v>160</v>
      </c>
      <c r="F107">
        <v>305025.9435099999</v>
      </c>
      <c r="H107" s="48" t="s">
        <v>234</v>
      </c>
      <c r="I107" s="48" t="s">
        <v>161</v>
      </c>
      <c r="J107" s="20">
        <v>4165347.2839899999</v>
      </c>
    </row>
    <row r="108" spans="1:10" x14ac:dyDescent="0.15">
      <c r="A108" t="s">
        <v>15</v>
      </c>
      <c r="B108" t="s">
        <v>222</v>
      </c>
      <c r="C108">
        <v>747428</v>
      </c>
      <c r="D108">
        <v>1149997.0836</v>
      </c>
      <c r="E108" t="s">
        <v>161</v>
      </c>
      <c r="F108">
        <v>0</v>
      </c>
      <c r="H108" s="39"/>
      <c r="I108" s="49" t="s">
        <v>159</v>
      </c>
      <c r="J108" s="71">
        <v>1665420.3407370001</v>
      </c>
    </row>
    <row r="109" spans="1:10" x14ac:dyDescent="0.15">
      <c r="A109" t="s">
        <v>16</v>
      </c>
      <c r="B109" t="s">
        <v>222</v>
      </c>
      <c r="C109">
        <v>819545</v>
      </c>
      <c r="D109">
        <v>1052386.3181</v>
      </c>
      <c r="E109" t="s">
        <v>161</v>
      </c>
      <c r="F109">
        <v>0</v>
      </c>
      <c r="H109" s="39"/>
      <c r="I109" s="49" t="s">
        <v>157</v>
      </c>
      <c r="J109" s="71">
        <v>1328797.3149000001</v>
      </c>
    </row>
    <row r="110" spans="1:10" x14ac:dyDescent="0.15">
      <c r="A110" t="s">
        <v>17</v>
      </c>
      <c r="B110" t="s">
        <v>223</v>
      </c>
      <c r="C110">
        <v>287857</v>
      </c>
      <c r="D110">
        <v>29185.273690000002</v>
      </c>
      <c r="E110" t="s">
        <v>157</v>
      </c>
      <c r="F110">
        <v>258671.72631</v>
      </c>
      <c r="H110" s="39"/>
      <c r="I110" s="49" t="s">
        <v>160</v>
      </c>
      <c r="J110" s="71">
        <v>751082.04370000015</v>
      </c>
    </row>
    <row r="111" spans="1:10" x14ac:dyDescent="0.15">
      <c r="A111" t="s">
        <v>18</v>
      </c>
      <c r="B111" t="s">
        <v>224</v>
      </c>
      <c r="C111">
        <v>2032311</v>
      </c>
      <c r="D111">
        <v>1300903.6461</v>
      </c>
      <c r="E111" t="s">
        <v>158</v>
      </c>
      <c r="F111">
        <v>731407.35389999999</v>
      </c>
      <c r="H111" s="39"/>
      <c r="I111" s="49" t="s">
        <v>158</v>
      </c>
      <c r="J111" s="71">
        <v>707668.68553000002</v>
      </c>
    </row>
    <row r="112" spans="1:10" x14ac:dyDescent="0.15">
      <c r="A112" t="s">
        <v>19</v>
      </c>
      <c r="B112" t="s">
        <v>224</v>
      </c>
      <c r="C112">
        <v>1804304</v>
      </c>
      <c r="D112">
        <v>1311543.8193999999</v>
      </c>
      <c r="E112" t="s">
        <v>159</v>
      </c>
      <c r="F112">
        <v>492760.18060000008</v>
      </c>
      <c r="H112" s="9" t="s">
        <v>199</v>
      </c>
      <c r="I112" s="10"/>
      <c r="J112" s="20">
        <v>8618315.6688570008</v>
      </c>
    </row>
    <row r="113" spans="1:10" x14ac:dyDescent="0.15">
      <c r="A113" t="s">
        <v>6</v>
      </c>
      <c r="B113" t="s">
        <v>225</v>
      </c>
      <c r="C113">
        <v>41381</v>
      </c>
      <c r="D113">
        <v>191180.0116</v>
      </c>
      <c r="E113" t="s">
        <v>157</v>
      </c>
      <c r="F113">
        <v>0</v>
      </c>
      <c r="H113" s="48" t="s">
        <v>233</v>
      </c>
      <c r="I113" s="48" t="s">
        <v>161</v>
      </c>
      <c r="J113" s="20">
        <v>1290132.4171060002</v>
      </c>
    </row>
    <row r="114" spans="1:10" x14ac:dyDescent="0.15">
      <c r="A114" t="s">
        <v>7</v>
      </c>
      <c r="B114" t="s">
        <v>224</v>
      </c>
      <c r="C114">
        <v>412994</v>
      </c>
      <c r="D114">
        <v>847151.06339999998</v>
      </c>
      <c r="E114" t="s">
        <v>158</v>
      </c>
      <c r="F114">
        <v>0</v>
      </c>
      <c r="H114" s="39"/>
      <c r="I114" s="49" t="s">
        <v>158</v>
      </c>
      <c r="J114" s="71">
        <v>743703.11809999996</v>
      </c>
    </row>
    <row r="115" spans="1:10" x14ac:dyDescent="0.15">
      <c r="A115" t="s">
        <v>8</v>
      </c>
      <c r="B115" t="s">
        <v>224</v>
      </c>
      <c r="C115">
        <v>302395</v>
      </c>
      <c r="D115">
        <v>408698.503554</v>
      </c>
      <c r="E115" t="s">
        <v>159</v>
      </c>
      <c r="F115">
        <v>0</v>
      </c>
      <c r="H115" s="39"/>
      <c r="I115" s="49" t="s">
        <v>159</v>
      </c>
      <c r="J115" s="71">
        <v>71212.081599999976</v>
      </c>
    </row>
    <row r="116" spans="1:10" x14ac:dyDescent="0.15">
      <c r="A116" t="s">
        <v>9</v>
      </c>
      <c r="B116" t="s">
        <v>224</v>
      </c>
      <c r="C116">
        <v>320121</v>
      </c>
      <c r="D116">
        <v>342562.71980000002</v>
      </c>
      <c r="E116" t="s">
        <v>160</v>
      </c>
      <c r="F116">
        <v>0</v>
      </c>
      <c r="H116" s="39"/>
      <c r="I116" s="49" t="s">
        <v>160</v>
      </c>
      <c r="J116" s="71">
        <v>66122.415489999985</v>
      </c>
    </row>
    <row r="117" spans="1:10" x14ac:dyDescent="0.15">
      <c r="A117" t="s">
        <v>10</v>
      </c>
      <c r="B117" t="s">
        <v>224</v>
      </c>
      <c r="C117">
        <v>868576</v>
      </c>
      <c r="D117">
        <v>472368.79519999999</v>
      </c>
      <c r="E117" t="s">
        <v>161</v>
      </c>
      <c r="F117">
        <v>396207.20480000001</v>
      </c>
      <c r="H117" s="39"/>
      <c r="I117" s="49" t="s">
        <v>157</v>
      </c>
      <c r="J117" s="71">
        <v>0</v>
      </c>
    </row>
    <row r="118" spans="1:10" x14ac:dyDescent="0.15">
      <c r="A118" t="s">
        <v>11</v>
      </c>
      <c r="B118" t="s">
        <v>226</v>
      </c>
      <c r="C118">
        <v>464247</v>
      </c>
      <c r="D118">
        <v>346935.17129999999</v>
      </c>
      <c r="E118" t="s">
        <v>157</v>
      </c>
      <c r="F118">
        <v>117311.82870000001</v>
      </c>
      <c r="H118" s="9" t="s">
        <v>211</v>
      </c>
      <c r="I118" s="10"/>
      <c r="J118" s="20">
        <v>2171170.0322960005</v>
      </c>
    </row>
    <row r="119" spans="1:10" x14ac:dyDescent="0.15">
      <c r="A119" t="s">
        <v>12</v>
      </c>
      <c r="B119" t="s">
        <v>227</v>
      </c>
      <c r="C119">
        <v>330926</v>
      </c>
      <c r="D119">
        <v>156036.53838099996</v>
      </c>
      <c r="E119" t="s">
        <v>158</v>
      </c>
      <c r="F119">
        <v>174889.46161900004</v>
      </c>
      <c r="H119" s="48" t="s">
        <v>240</v>
      </c>
      <c r="I119" s="48" t="s">
        <v>161</v>
      </c>
      <c r="J119" s="20">
        <v>506402.09924000001</v>
      </c>
    </row>
    <row r="120" spans="1:10" x14ac:dyDescent="0.15">
      <c r="A120" t="s">
        <v>13</v>
      </c>
      <c r="B120" t="s">
        <v>227</v>
      </c>
      <c r="C120">
        <v>1096394</v>
      </c>
      <c r="D120">
        <v>460351.13099999999</v>
      </c>
      <c r="E120" t="s">
        <v>159</v>
      </c>
      <c r="F120">
        <v>636042.86899999995</v>
      </c>
      <c r="H120" s="39"/>
      <c r="I120" s="49" t="s">
        <v>158</v>
      </c>
      <c r="J120" s="71">
        <v>248854.76809999999</v>
      </c>
    </row>
    <row r="121" spans="1:10" x14ac:dyDescent="0.15">
      <c r="A121" t="s">
        <v>14</v>
      </c>
      <c r="B121" t="s">
        <v>227</v>
      </c>
      <c r="C121">
        <v>223006</v>
      </c>
      <c r="D121">
        <v>1273895.3773000001</v>
      </c>
      <c r="E121" t="s">
        <v>160</v>
      </c>
      <c r="F121">
        <v>0</v>
      </c>
      <c r="H121" s="9" t="s">
        <v>195</v>
      </c>
      <c r="I121" s="10"/>
      <c r="J121" s="20">
        <v>755256.86734</v>
      </c>
    </row>
    <row r="122" spans="1:10" x14ac:dyDescent="0.15">
      <c r="A122" t="s">
        <v>15</v>
      </c>
      <c r="B122" t="s">
        <v>228</v>
      </c>
      <c r="C122">
        <v>435159</v>
      </c>
      <c r="D122">
        <v>266929.37849999999</v>
      </c>
      <c r="E122" t="s">
        <v>161</v>
      </c>
      <c r="F122">
        <v>168229.62150000001</v>
      </c>
      <c r="H122" s="48" t="s">
        <v>238</v>
      </c>
      <c r="I122" s="48" t="s">
        <v>157</v>
      </c>
      <c r="J122" s="20">
        <v>1347064.2440200001</v>
      </c>
    </row>
    <row r="123" spans="1:10" x14ac:dyDescent="0.15">
      <c r="A123" t="s">
        <v>16</v>
      </c>
      <c r="B123" t="s">
        <v>227</v>
      </c>
      <c r="C123">
        <v>148870</v>
      </c>
      <c r="D123">
        <v>160690.212501</v>
      </c>
      <c r="E123" t="s">
        <v>161</v>
      </c>
      <c r="F123">
        <v>0</v>
      </c>
      <c r="H123" s="39"/>
      <c r="I123" s="49" t="s">
        <v>159</v>
      </c>
      <c r="J123" s="71">
        <v>1013641.6023299999</v>
      </c>
    </row>
    <row r="124" spans="1:10" x14ac:dyDescent="0.15">
      <c r="A124" t="s">
        <v>17</v>
      </c>
      <c r="B124" t="s">
        <v>229</v>
      </c>
      <c r="C124">
        <v>524412</v>
      </c>
      <c r="D124">
        <v>328164.54729999998</v>
      </c>
      <c r="E124" t="s">
        <v>157</v>
      </c>
      <c r="F124">
        <v>196247.45270000002</v>
      </c>
      <c r="H124" s="39"/>
      <c r="I124" s="49" t="s">
        <v>160</v>
      </c>
      <c r="J124" s="71">
        <v>543234.17090000003</v>
      </c>
    </row>
    <row r="125" spans="1:10" x14ac:dyDescent="0.15">
      <c r="A125" t="s">
        <v>18</v>
      </c>
      <c r="B125" t="s">
        <v>230</v>
      </c>
      <c r="C125">
        <v>592901</v>
      </c>
      <c r="D125">
        <v>696865.04389999993</v>
      </c>
      <c r="E125" t="s">
        <v>158</v>
      </c>
      <c r="F125">
        <v>0</v>
      </c>
      <c r="H125" s="39"/>
      <c r="I125" s="49" t="s">
        <v>158</v>
      </c>
      <c r="J125" s="71">
        <v>266791.38906999998</v>
      </c>
    </row>
    <row r="126" spans="1:10" x14ac:dyDescent="0.15">
      <c r="A126" t="s">
        <v>19</v>
      </c>
      <c r="B126" t="s">
        <v>231</v>
      </c>
      <c r="C126">
        <v>164490</v>
      </c>
      <c r="D126">
        <v>117368.25447</v>
      </c>
      <c r="E126" t="s">
        <v>159</v>
      </c>
      <c r="F126">
        <v>47121.74553</v>
      </c>
      <c r="H126" s="39"/>
      <c r="I126" s="49" t="s">
        <v>161</v>
      </c>
      <c r="J126" s="71">
        <v>189157.03980000003</v>
      </c>
    </row>
    <row r="127" spans="1:10" x14ac:dyDescent="0.15">
      <c r="A127" t="s">
        <v>6</v>
      </c>
      <c r="B127" t="s">
        <v>230</v>
      </c>
      <c r="C127">
        <v>564506</v>
      </c>
      <c r="D127">
        <v>371273.27439999999</v>
      </c>
      <c r="E127" t="s">
        <v>157</v>
      </c>
      <c r="F127">
        <v>193232.72560000001</v>
      </c>
      <c r="H127" s="9" t="s">
        <v>205</v>
      </c>
      <c r="I127" s="10"/>
      <c r="J127" s="20">
        <v>3359888.4461200004</v>
      </c>
    </row>
    <row r="128" spans="1:10" x14ac:dyDescent="0.15">
      <c r="A128" t="s">
        <v>7</v>
      </c>
      <c r="B128" t="s">
        <v>231</v>
      </c>
      <c r="C128">
        <v>317442</v>
      </c>
      <c r="D128">
        <v>465023.05099999998</v>
      </c>
      <c r="E128" t="s">
        <v>158</v>
      </c>
      <c r="F128">
        <v>0</v>
      </c>
      <c r="H128" s="48" t="s">
        <v>239</v>
      </c>
      <c r="I128" s="48" t="s">
        <v>161</v>
      </c>
      <c r="J128" s="20">
        <v>899297.32676999993</v>
      </c>
    </row>
    <row r="129" spans="1:10" x14ac:dyDescent="0.15">
      <c r="A129" t="s">
        <v>8</v>
      </c>
      <c r="B129" t="s">
        <v>229</v>
      </c>
      <c r="C129">
        <v>471584</v>
      </c>
      <c r="D129">
        <v>206197.10550000001</v>
      </c>
      <c r="E129" t="s">
        <v>159</v>
      </c>
      <c r="F129">
        <v>265386.89449999999</v>
      </c>
      <c r="H129" s="39"/>
      <c r="I129" s="49" t="s">
        <v>157</v>
      </c>
      <c r="J129" s="71">
        <v>437940.94673999998</v>
      </c>
    </row>
    <row r="130" spans="1:10" x14ac:dyDescent="0.15">
      <c r="A130" t="s">
        <v>9</v>
      </c>
      <c r="B130" t="s">
        <v>232</v>
      </c>
      <c r="C130">
        <v>335888</v>
      </c>
      <c r="D130">
        <v>232258.5822</v>
      </c>
      <c r="E130" t="s">
        <v>160</v>
      </c>
      <c r="F130">
        <v>103629.4178</v>
      </c>
      <c r="H130" s="39"/>
      <c r="I130" s="49" t="s">
        <v>159</v>
      </c>
      <c r="J130" s="71">
        <v>326122.43859999999</v>
      </c>
    </row>
    <row r="131" spans="1:10" x14ac:dyDescent="0.15">
      <c r="A131" t="s">
        <v>10</v>
      </c>
      <c r="B131" t="s">
        <v>233</v>
      </c>
      <c r="C131">
        <v>204841</v>
      </c>
      <c r="D131">
        <v>169470.25649999999</v>
      </c>
      <c r="E131" t="s">
        <v>161</v>
      </c>
      <c r="F131">
        <v>35370.743500000011</v>
      </c>
      <c r="H131" s="39"/>
      <c r="I131" s="49" t="s">
        <v>160</v>
      </c>
      <c r="J131" s="71">
        <v>49317.995280000003</v>
      </c>
    </row>
    <row r="132" spans="1:10" x14ac:dyDescent="0.15">
      <c r="A132" t="s">
        <v>11</v>
      </c>
      <c r="B132" t="s">
        <v>234</v>
      </c>
      <c r="C132">
        <v>1024751</v>
      </c>
      <c r="D132">
        <v>933826.50760000001</v>
      </c>
      <c r="E132" t="s">
        <v>157</v>
      </c>
      <c r="F132">
        <v>90924.492399999988</v>
      </c>
      <c r="H132" s="39"/>
      <c r="I132" s="49" t="s">
        <v>158</v>
      </c>
      <c r="J132" s="71">
        <v>0</v>
      </c>
    </row>
    <row r="133" spans="1:10" x14ac:dyDescent="0.15">
      <c r="A133" t="s">
        <v>12</v>
      </c>
      <c r="B133" t="s">
        <v>233</v>
      </c>
      <c r="C133">
        <v>687209</v>
      </c>
      <c r="D133">
        <v>677872.0453</v>
      </c>
      <c r="E133" t="s">
        <v>158</v>
      </c>
      <c r="F133">
        <v>9336.954700000002</v>
      </c>
      <c r="H133" s="9" t="s">
        <v>217</v>
      </c>
      <c r="I133" s="10"/>
      <c r="J133" s="20">
        <v>1712678.7073899999</v>
      </c>
    </row>
    <row r="134" spans="1:10" x14ac:dyDescent="0.15">
      <c r="A134" t="s">
        <v>13</v>
      </c>
      <c r="B134" t="s">
        <v>234</v>
      </c>
      <c r="C134">
        <v>680685</v>
      </c>
      <c r="D134">
        <v>959340.40789999999</v>
      </c>
      <c r="E134" t="s">
        <v>159</v>
      </c>
      <c r="F134">
        <v>0</v>
      </c>
      <c r="H134" s="48" t="s">
        <v>244</v>
      </c>
      <c r="I134" s="48" t="s">
        <v>160</v>
      </c>
      <c r="J134" s="20">
        <v>104321.0012</v>
      </c>
    </row>
    <row r="135" spans="1:10" x14ac:dyDescent="0.15">
      <c r="A135" t="s">
        <v>14</v>
      </c>
      <c r="B135" t="s">
        <v>233</v>
      </c>
      <c r="C135">
        <v>161043</v>
      </c>
      <c r="D135">
        <v>170160.74127999999</v>
      </c>
      <c r="E135" t="s">
        <v>160</v>
      </c>
      <c r="F135">
        <v>0</v>
      </c>
      <c r="H135" s="39"/>
      <c r="I135" s="49" t="s">
        <v>157</v>
      </c>
      <c r="J135" s="71">
        <v>41318.780700000003</v>
      </c>
    </row>
    <row r="136" spans="1:10" x14ac:dyDescent="0.15">
      <c r="A136" t="s">
        <v>15</v>
      </c>
      <c r="B136" t="s">
        <v>235</v>
      </c>
      <c r="C136">
        <v>267437</v>
      </c>
      <c r="D136">
        <v>427415.08470000001</v>
      </c>
      <c r="E136" t="s">
        <v>161</v>
      </c>
      <c r="F136">
        <v>0</v>
      </c>
      <c r="H136" s="39"/>
      <c r="I136" s="49" t="s">
        <v>161</v>
      </c>
      <c r="J136" s="71">
        <v>0</v>
      </c>
    </row>
    <row r="137" spans="1:10" x14ac:dyDescent="0.15">
      <c r="A137" t="s">
        <v>16</v>
      </c>
      <c r="B137" t="s">
        <v>236</v>
      </c>
      <c r="C137">
        <v>453981</v>
      </c>
      <c r="D137">
        <v>127001.6059</v>
      </c>
      <c r="E137" t="s">
        <v>161</v>
      </c>
      <c r="F137">
        <v>326979.39410000003</v>
      </c>
      <c r="H137" s="9" t="s">
        <v>204</v>
      </c>
      <c r="I137" s="10"/>
      <c r="J137" s="20">
        <v>145639.7819</v>
      </c>
    </row>
    <row r="138" spans="1:10" x14ac:dyDescent="0.15">
      <c r="A138" t="s">
        <v>17</v>
      </c>
      <c r="B138" t="s">
        <v>237</v>
      </c>
      <c r="C138">
        <v>190053</v>
      </c>
      <c r="D138">
        <v>258170.492</v>
      </c>
      <c r="E138" t="s">
        <v>157</v>
      </c>
      <c r="F138">
        <v>0</v>
      </c>
      <c r="H138" s="48" t="s">
        <v>250</v>
      </c>
      <c r="I138" s="48" t="s">
        <v>160</v>
      </c>
      <c r="J138" s="20">
        <v>661495.15910000005</v>
      </c>
    </row>
    <row r="139" spans="1:10" x14ac:dyDescent="0.15">
      <c r="A139" t="s">
        <v>18</v>
      </c>
      <c r="B139" t="s">
        <v>238</v>
      </c>
      <c r="C139">
        <v>396753</v>
      </c>
      <c r="D139">
        <v>175025.84080000001</v>
      </c>
      <c r="E139" t="s">
        <v>158</v>
      </c>
      <c r="F139">
        <v>221727.15919999999</v>
      </c>
      <c r="H139" s="39"/>
      <c r="I139" s="49" t="s">
        <v>157</v>
      </c>
      <c r="J139" s="71">
        <v>0</v>
      </c>
    </row>
    <row r="140" spans="1:10" x14ac:dyDescent="0.15">
      <c r="A140" t="s">
        <v>19</v>
      </c>
      <c r="B140" t="s">
        <v>239</v>
      </c>
      <c r="C140">
        <v>478537</v>
      </c>
      <c r="D140">
        <v>361238.15130000003</v>
      </c>
      <c r="E140" t="s">
        <v>159</v>
      </c>
      <c r="F140">
        <v>117298.84869999997</v>
      </c>
      <c r="H140" s="39"/>
      <c r="I140" s="49" t="s">
        <v>161</v>
      </c>
      <c r="J140" s="71">
        <v>0</v>
      </c>
    </row>
    <row r="141" spans="1:10" x14ac:dyDescent="0.15">
      <c r="A141" t="s">
        <v>6</v>
      </c>
      <c r="B141" t="s">
        <v>238</v>
      </c>
      <c r="C141">
        <v>457317</v>
      </c>
      <c r="D141">
        <v>278486.41560000001</v>
      </c>
      <c r="E141" t="s">
        <v>157</v>
      </c>
      <c r="F141">
        <v>178830.58439999999</v>
      </c>
      <c r="H141" s="9" t="s">
        <v>216</v>
      </c>
      <c r="I141" s="10"/>
      <c r="J141" s="20">
        <v>661495.15910000005</v>
      </c>
    </row>
    <row r="142" spans="1:10" x14ac:dyDescent="0.15">
      <c r="A142" t="s">
        <v>7</v>
      </c>
      <c r="B142" t="s">
        <v>240</v>
      </c>
      <c r="C142">
        <v>351736</v>
      </c>
      <c r="D142">
        <v>102881.2319</v>
      </c>
      <c r="E142" t="s">
        <v>158</v>
      </c>
      <c r="F142">
        <v>248854.76809999999</v>
      </c>
      <c r="H142" s="48" t="s">
        <v>237</v>
      </c>
      <c r="I142" s="48" t="s">
        <v>158</v>
      </c>
      <c r="J142" s="20">
        <v>6327.6993999999831</v>
      </c>
    </row>
    <row r="143" spans="1:10" x14ac:dyDescent="0.15">
      <c r="A143" t="s">
        <v>8</v>
      </c>
      <c r="B143" t="s">
        <v>234</v>
      </c>
      <c r="C143">
        <v>486731</v>
      </c>
      <c r="D143">
        <v>195372.06090000001</v>
      </c>
      <c r="E143" t="s">
        <v>159</v>
      </c>
      <c r="F143">
        <v>291358.93909999996</v>
      </c>
      <c r="H143" s="39"/>
      <c r="I143" s="49" t="s">
        <v>160</v>
      </c>
      <c r="J143" s="71">
        <v>0</v>
      </c>
    </row>
    <row r="144" spans="1:10" x14ac:dyDescent="0.15">
      <c r="A144" t="s">
        <v>9</v>
      </c>
      <c r="B144" t="s">
        <v>234</v>
      </c>
      <c r="C144">
        <v>154644</v>
      </c>
      <c r="D144">
        <v>106770.03485</v>
      </c>
      <c r="E144" t="s">
        <v>160</v>
      </c>
      <c r="F144">
        <v>47873.965150000004</v>
      </c>
      <c r="H144" s="39"/>
      <c r="I144" s="49" t="s">
        <v>157</v>
      </c>
      <c r="J144" s="71">
        <v>0</v>
      </c>
    </row>
    <row r="145" spans="1:10" x14ac:dyDescent="0.15">
      <c r="A145" t="s">
        <v>10</v>
      </c>
      <c r="B145" t="s">
        <v>234</v>
      </c>
      <c r="C145">
        <v>792292</v>
      </c>
      <c r="D145">
        <v>86059.571599999996</v>
      </c>
      <c r="E145" t="s">
        <v>161</v>
      </c>
      <c r="F145">
        <v>706232.42839999998</v>
      </c>
      <c r="H145" s="9" t="s">
        <v>194</v>
      </c>
      <c r="I145" s="10"/>
      <c r="J145" s="20">
        <v>6327.6993999999831</v>
      </c>
    </row>
    <row r="146" spans="1:10" x14ac:dyDescent="0.15">
      <c r="A146" t="s">
        <v>12</v>
      </c>
      <c r="B146" t="s">
        <v>234</v>
      </c>
      <c r="C146">
        <v>207114</v>
      </c>
      <c r="D146">
        <v>639918.0577</v>
      </c>
      <c r="E146" t="s">
        <v>158</v>
      </c>
      <c r="F146">
        <v>0</v>
      </c>
      <c r="H146" s="48" t="s">
        <v>243</v>
      </c>
      <c r="I146" s="48" t="s">
        <v>160</v>
      </c>
      <c r="J146" s="20">
        <v>276542.39850999997</v>
      </c>
    </row>
    <row r="147" spans="1:10" x14ac:dyDescent="0.15">
      <c r="A147" t="s">
        <v>11</v>
      </c>
      <c r="B147" t="s">
        <v>233</v>
      </c>
      <c r="C147">
        <v>47669</v>
      </c>
      <c r="D147">
        <v>324653.76299999998</v>
      </c>
      <c r="E147" t="s">
        <v>157</v>
      </c>
      <c r="F147">
        <v>0</v>
      </c>
      <c r="H147" s="39"/>
      <c r="I147" s="49" t="s">
        <v>161</v>
      </c>
      <c r="J147" s="71">
        <v>147984.98249999998</v>
      </c>
    </row>
    <row r="148" spans="1:10" x14ac:dyDescent="0.15">
      <c r="A148" t="s">
        <v>14</v>
      </c>
      <c r="B148" t="s">
        <v>234</v>
      </c>
      <c r="C148">
        <v>546077</v>
      </c>
      <c r="D148">
        <v>674467.04681000009</v>
      </c>
      <c r="E148" t="s">
        <v>160</v>
      </c>
      <c r="F148">
        <v>0</v>
      </c>
      <c r="H148" s="39"/>
      <c r="I148" s="49" t="s">
        <v>159</v>
      </c>
      <c r="J148" s="71">
        <v>94006.196400000015</v>
      </c>
    </row>
    <row r="149" spans="1:10" x14ac:dyDescent="0.15">
      <c r="A149" t="s">
        <v>15</v>
      </c>
      <c r="B149" t="s">
        <v>234</v>
      </c>
      <c r="C149">
        <v>696068</v>
      </c>
      <c r="D149">
        <v>895696.17470000009</v>
      </c>
      <c r="E149" t="s">
        <v>161</v>
      </c>
      <c r="F149">
        <v>0</v>
      </c>
      <c r="H149" s="9" t="s">
        <v>203</v>
      </c>
      <c r="I149" s="10"/>
      <c r="J149" s="20">
        <v>518533.57740999997</v>
      </c>
    </row>
    <row r="150" spans="1:10" x14ac:dyDescent="0.15">
      <c r="A150" t="s">
        <v>17</v>
      </c>
      <c r="B150" t="s">
        <v>241</v>
      </c>
      <c r="C150">
        <v>929412</v>
      </c>
      <c r="D150">
        <v>447792.82250000001</v>
      </c>
      <c r="E150" t="s">
        <v>157</v>
      </c>
      <c r="F150">
        <v>481619.17749999999</v>
      </c>
      <c r="H150" s="48" t="s">
        <v>249</v>
      </c>
      <c r="I150" s="48" t="s">
        <v>160</v>
      </c>
      <c r="J150" s="20">
        <v>206958.70535</v>
      </c>
    </row>
    <row r="151" spans="1:10" x14ac:dyDescent="0.15">
      <c r="A151" t="s">
        <v>15</v>
      </c>
      <c r="B151" t="s">
        <v>233</v>
      </c>
      <c r="C151">
        <v>117296</v>
      </c>
      <c r="D151">
        <v>298502.78289999999</v>
      </c>
      <c r="E151" t="s">
        <v>161</v>
      </c>
      <c r="F151">
        <v>0</v>
      </c>
      <c r="H151" s="39"/>
      <c r="I151" s="49" t="s">
        <v>159</v>
      </c>
      <c r="J151" s="71">
        <v>193769.19679999998</v>
      </c>
    </row>
    <row r="152" spans="1:10" x14ac:dyDescent="0.15">
      <c r="A152" t="s">
        <v>18</v>
      </c>
      <c r="B152" t="s">
        <v>241</v>
      </c>
      <c r="C152">
        <v>396744</v>
      </c>
      <c r="D152">
        <v>297737.65269999998</v>
      </c>
      <c r="E152" t="s">
        <v>158</v>
      </c>
      <c r="F152">
        <v>99006.347300000023</v>
      </c>
      <c r="H152" s="9" t="s">
        <v>215</v>
      </c>
      <c r="I152" s="10"/>
      <c r="J152" s="20">
        <v>400727.90214999998</v>
      </c>
    </row>
    <row r="153" spans="1:10" x14ac:dyDescent="0.15">
      <c r="A153" t="s">
        <v>14</v>
      </c>
      <c r="B153" t="s">
        <v>230</v>
      </c>
      <c r="C153">
        <v>184419</v>
      </c>
      <c r="D153">
        <v>250393.185</v>
      </c>
      <c r="E153" t="s">
        <v>160</v>
      </c>
      <c r="F153">
        <v>0</v>
      </c>
      <c r="H153" s="50" t="s">
        <v>186</v>
      </c>
      <c r="I153" s="52"/>
      <c r="J153" s="72">
        <v>86111988.660630077</v>
      </c>
    </row>
    <row r="154" spans="1:10" x14ac:dyDescent="0.15">
      <c r="A154" t="s">
        <v>16</v>
      </c>
      <c r="B154" t="s">
        <v>234</v>
      </c>
      <c r="C154">
        <v>337785</v>
      </c>
      <c r="D154">
        <v>674434.47349999996</v>
      </c>
      <c r="E154" t="s">
        <v>161</v>
      </c>
      <c r="F154">
        <v>0</v>
      </c>
      <c r="I154"/>
    </row>
    <row r="155" spans="1:10" x14ac:dyDescent="0.15">
      <c r="A155" t="s">
        <v>17</v>
      </c>
      <c r="B155" t="s">
        <v>235</v>
      </c>
      <c r="C155">
        <v>133727</v>
      </c>
      <c r="D155">
        <v>594688.68280000007</v>
      </c>
      <c r="E155" t="s">
        <v>157</v>
      </c>
      <c r="F155">
        <v>0</v>
      </c>
      <c r="I155"/>
    </row>
    <row r="156" spans="1:10" x14ac:dyDescent="0.15">
      <c r="A156" t="s">
        <v>19</v>
      </c>
      <c r="B156" t="s">
        <v>241</v>
      </c>
      <c r="C156">
        <v>81902</v>
      </c>
      <c r="D156">
        <v>216377.27317999999</v>
      </c>
      <c r="E156" t="s">
        <v>159</v>
      </c>
      <c r="F156">
        <v>0</v>
      </c>
      <c r="I156"/>
    </row>
    <row r="157" spans="1:10" x14ac:dyDescent="0.15">
      <c r="A157" t="s">
        <v>18</v>
      </c>
      <c r="B157" t="s">
        <v>248</v>
      </c>
      <c r="C157">
        <v>144685</v>
      </c>
      <c r="D157">
        <v>43761.917540000002</v>
      </c>
      <c r="E157" t="s">
        <v>158</v>
      </c>
      <c r="F157">
        <v>100923.08246000001</v>
      </c>
      <c r="I157"/>
    </row>
    <row r="158" spans="1:10" x14ac:dyDescent="0.15">
      <c r="A158" t="s">
        <v>19</v>
      </c>
      <c r="B158" t="s">
        <v>249</v>
      </c>
      <c r="C158">
        <v>134151</v>
      </c>
      <c r="D158">
        <v>350316.50689999998</v>
      </c>
      <c r="E158" t="s">
        <v>159</v>
      </c>
      <c r="F158">
        <v>0</v>
      </c>
      <c r="I158"/>
    </row>
    <row r="159" spans="1:10" x14ac:dyDescent="0.15">
      <c r="A159" t="s">
        <v>15</v>
      </c>
      <c r="B159" t="s">
        <v>230</v>
      </c>
      <c r="C159">
        <v>60213</v>
      </c>
      <c r="D159">
        <v>430112.08694000001</v>
      </c>
      <c r="E159" t="s">
        <v>161</v>
      </c>
      <c r="F159">
        <v>0</v>
      </c>
      <c r="I159"/>
    </row>
    <row r="160" spans="1:10" x14ac:dyDescent="0.15">
      <c r="A160" t="s">
        <v>9</v>
      </c>
      <c r="B160" t="s">
        <v>227</v>
      </c>
      <c r="C160">
        <v>424647</v>
      </c>
      <c r="D160">
        <v>181662.2953</v>
      </c>
      <c r="E160" t="s">
        <v>160</v>
      </c>
      <c r="F160">
        <v>242984.7047</v>
      </c>
      <c r="I160"/>
    </row>
    <row r="161" spans="1:9" x14ac:dyDescent="0.15">
      <c r="A161" t="s">
        <v>16</v>
      </c>
      <c r="B161" t="s">
        <v>233</v>
      </c>
      <c r="C161">
        <v>103940</v>
      </c>
      <c r="D161">
        <v>424846.39487000002</v>
      </c>
      <c r="E161" t="s">
        <v>161</v>
      </c>
      <c r="F161">
        <v>0</v>
      </c>
      <c r="I161"/>
    </row>
    <row r="162" spans="1:9" x14ac:dyDescent="0.15">
      <c r="A162" t="s">
        <v>10</v>
      </c>
      <c r="B162" t="s">
        <v>227</v>
      </c>
      <c r="C162">
        <v>1175483</v>
      </c>
      <c r="D162">
        <v>970251.07409999985</v>
      </c>
      <c r="E162" t="s">
        <v>161</v>
      </c>
      <c r="F162">
        <v>205231.92590000015</v>
      </c>
      <c r="I162"/>
    </row>
    <row r="163" spans="1:9" x14ac:dyDescent="0.15">
      <c r="A163" t="s">
        <v>11</v>
      </c>
      <c r="B163" t="s">
        <v>227</v>
      </c>
      <c r="C163">
        <v>840728</v>
      </c>
      <c r="D163">
        <v>527388.91779999994</v>
      </c>
      <c r="E163" t="s">
        <v>157</v>
      </c>
      <c r="F163">
        <v>313339.08220000006</v>
      </c>
      <c r="I163"/>
    </row>
    <row r="164" spans="1:9" x14ac:dyDescent="0.15">
      <c r="A164" t="s">
        <v>15</v>
      </c>
      <c r="B164" t="s">
        <v>227</v>
      </c>
      <c r="C164">
        <v>233742</v>
      </c>
      <c r="D164">
        <v>125956.71904</v>
      </c>
      <c r="E164" t="s">
        <v>161</v>
      </c>
      <c r="F164">
        <v>107785.28096</v>
      </c>
      <c r="I164"/>
    </row>
    <row r="165" spans="1:9" x14ac:dyDescent="0.15">
      <c r="A165" t="s">
        <v>17</v>
      </c>
      <c r="B165" t="s">
        <v>227</v>
      </c>
      <c r="C165">
        <v>877582</v>
      </c>
      <c r="D165">
        <v>955025.27220000001</v>
      </c>
      <c r="E165" t="s">
        <v>157</v>
      </c>
      <c r="F165">
        <v>0</v>
      </c>
      <c r="I165"/>
    </row>
    <row r="166" spans="1:9" x14ac:dyDescent="0.15">
      <c r="A166" t="s">
        <v>18</v>
      </c>
      <c r="B166" t="s">
        <v>227</v>
      </c>
      <c r="C166">
        <v>1006233</v>
      </c>
      <c r="D166">
        <v>1289536.0571999999</v>
      </c>
      <c r="E166" t="s">
        <v>158</v>
      </c>
      <c r="F166">
        <v>0</v>
      </c>
      <c r="I166"/>
    </row>
    <row r="167" spans="1:9" x14ac:dyDescent="0.15">
      <c r="A167" t="s">
        <v>7</v>
      </c>
      <c r="B167" t="s">
        <v>230</v>
      </c>
      <c r="C167">
        <v>126061</v>
      </c>
      <c r="D167">
        <v>346376.73989999999</v>
      </c>
      <c r="E167" t="s">
        <v>158</v>
      </c>
      <c r="F167">
        <v>0</v>
      </c>
      <c r="I167"/>
    </row>
    <row r="168" spans="1:9" x14ac:dyDescent="0.15">
      <c r="A168" t="s">
        <v>8</v>
      </c>
      <c r="B168" t="s">
        <v>230</v>
      </c>
      <c r="C168">
        <v>67041</v>
      </c>
      <c r="D168">
        <v>315238.80820000003</v>
      </c>
      <c r="E168" t="s">
        <v>159</v>
      </c>
      <c r="F168">
        <v>0</v>
      </c>
      <c r="I168"/>
    </row>
    <row r="169" spans="1:9" x14ac:dyDescent="0.15">
      <c r="A169" t="s">
        <v>14</v>
      </c>
      <c r="B169" t="s">
        <v>223</v>
      </c>
      <c r="C169">
        <v>354823</v>
      </c>
      <c r="D169">
        <v>401535.77490000002</v>
      </c>
      <c r="E169" t="s">
        <v>160</v>
      </c>
      <c r="F169">
        <v>0</v>
      </c>
      <c r="I169"/>
    </row>
    <row r="170" spans="1:9" x14ac:dyDescent="0.15">
      <c r="A170" t="s">
        <v>17</v>
      </c>
      <c r="B170" t="s">
        <v>222</v>
      </c>
      <c r="C170">
        <v>744971</v>
      </c>
      <c r="D170">
        <v>368658.64491999999</v>
      </c>
      <c r="E170" t="s">
        <v>157</v>
      </c>
      <c r="F170">
        <v>376312.35508000001</v>
      </c>
      <c r="I170"/>
    </row>
    <row r="171" spans="1:9" x14ac:dyDescent="0.15">
      <c r="A171" t="s">
        <v>17</v>
      </c>
      <c r="B171" t="s">
        <v>225</v>
      </c>
      <c r="C171">
        <v>414392</v>
      </c>
      <c r="D171">
        <v>243130.4002</v>
      </c>
      <c r="E171" t="s">
        <v>157</v>
      </c>
      <c r="F171">
        <v>171261.5998</v>
      </c>
      <c r="I171"/>
    </row>
    <row r="172" spans="1:9" x14ac:dyDescent="0.15">
      <c r="A172" t="s">
        <v>18</v>
      </c>
      <c r="B172" t="s">
        <v>222</v>
      </c>
      <c r="C172">
        <v>633662</v>
      </c>
      <c r="D172">
        <v>409329.80758799997</v>
      </c>
      <c r="E172" t="s">
        <v>158</v>
      </c>
      <c r="F172">
        <v>224332.19241200003</v>
      </c>
      <c r="I172"/>
    </row>
    <row r="173" spans="1:9" x14ac:dyDescent="0.15">
      <c r="A173" t="s">
        <v>8</v>
      </c>
      <c r="B173" t="s">
        <v>226</v>
      </c>
      <c r="C173">
        <v>345389</v>
      </c>
      <c r="D173">
        <v>114248.4719</v>
      </c>
      <c r="E173" t="s">
        <v>159</v>
      </c>
      <c r="F173">
        <v>231140.5281</v>
      </c>
      <c r="I173"/>
    </row>
    <row r="174" spans="1:9" x14ac:dyDescent="0.15">
      <c r="A174" t="s">
        <v>19</v>
      </c>
      <c r="B174" t="s">
        <v>222</v>
      </c>
      <c r="C174">
        <v>515466</v>
      </c>
      <c r="D174">
        <v>884838.35447000002</v>
      </c>
      <c r="E174" t="s">
        <v>159</v>
      </c>
      <c r="F174">
        <v>0</v>
      </c>
      <c r="I174"/>
    </row>
    <row r="175" spans="1:9" x14ac:dyDescent="0.15">
      <c r="A175" t="s">
        <v>19</v>
      </c>
      <c r="B175" t="s">
        <v>234</v>
      </c>
      <c r="C175">
        <v>525985</v>
      </c>
      <c r="D175">
        <v>345670.52684000001</v>
      </c>
      <c r="E175" t="s">
        <v>159</v>
      </c>
      <c r="F175">
        <v>180314.47315999999</v>
      </c>
      <c r="I175"/>
    </row>
    <row r="176" spans="1:9" x14ac:dyDescent="0.15">
      <c r="A176" t="s">
        <v>20</v>
      </c>
      <c r="B176" t="s">
        <v>233</v>
      </c>
      <c r="C176">
        <v>266910</v>
      </c>
      <c r="D176">
        <v>200787.58451000002</v>
      </c>
      <c r="E176" t="s">
        <v>160</v>
      </c>
      <c r="F176">
        <v>66122.415489999985</v>
      </c>
      <c r="I176"/>
    </row>
    <row r="177" spans="1:9" x14ac:dyDescent="0.15">
      <c r="A177" t="s">
        <v>21</v>
      </c>
      <c r="B177" t="s">
        <v>234</v>
      </c>
      <c r="C177">
        <v>284755</v>
      </c>
      <c r="D177">
        <v>460023.63913000003</v>
      </c>
      <c r="E177" t="s">
        <v>161</v>
      </c>
      <c r="F177">
        <v>0</v>
      </c>
      <c r="I177"/>
    </row>
    <row r="178" spans="1:9" x14ac:dyDescent="0.15">
      <c r="A178" t="s">
        <v>23</v>
      </c>
      <c r="B178" t="s">
        <v>234</v>
      </c>
      <c r="C178">
        <v>384470</v>
      </c>
      <c r="D178">
        <v>639045.85739999998</v>
      </c>
      <c r="E178" t="s">
        <v>158</v>
      </c>
      <c r="F178">
        <v>0</v>
      </c>
      <c r="I178"/>
    </row>
    <row r="179" spans="1:9" x14ac:dyDescent="0.15">
      <c r="A179" t="s">
        <v>27</v>
      </c>
      <c r="B179" t="s">
        <v>226</v>
      </c>
      <c r="C179">
        <v>321667</v>
      </c>
      <c r="D179">
        <v>370297.01770000003</v>
      </c>
      <c r="E179" t="s">
        <v>157</v>
      </c>
      <c r="F179">
        <v>0</v>
      </c>
      <c r="I179"/>
    </row>
    <row r="180" spans="1:9" x14ac:dyDescent="0.15">
      <c r="A180" t="s">
        <v>17</v>
      </c>
      <c r="B180" t="s">
        <v>234</v>
      </c>
      <c r="C180">
        <v>859622</v>
      </c>
      <c r="D180">
        <v>1202285.7385</v>
      </c>
      <c r="E180" t="s">
        <v>157</v>
      </c>
      <c r="F180">
        <v>0</v>
      </c>
      <c r="H180" s="35"/>
      <c r="I180"/>
    </row>
    <row r="181" spans="1:9" x14ac:dyDescent="0.15">
      <c r="A181" t="s">
        <v>18</v>
      </c>
      <c r="B181" t="s">
        <v>234</v>
      </c>
      <c r="C181">
        <v>598669</v>
      </c>
      <c r="D181">
        <v>904952.46129000001</v>
      </c>
      <c r="E181" t="s">
        <v>158</v>
      </c>
      <c r="F181">
        <v>0</v>
      </c>
      <c r="H181" s="35"/>
      <c r="I181"/>
    </row>
    <row r="182" spans="1:9" x14ac:dyDescent="0.15">
      <c r="A182" t="s">
        <v>17</v>
      </c>
      <c r="B182" t="s">
        <v>250</v>
      </c>
      <c r="C182">
        <v>86873</v>
      </c>
      <c r="D182">
        <v>439421.56569999998</v>
      </c>
      <c r="E182" t="s">
        <v>157</v>
      </c>
      <c r="F182">
        <v>0</v>
      </c>
      <c r="H182" s="35"/>
      <c r="I182"/>
    </row>
    <row r="183" spans="1:9" x14ac:dyDescent="0.15">
      <c r="A183" t="s">
        <v>20</v>
      </c>
      <c r="B183" t="s">
        <v>234</v>
      </c>
      <c r="C183">
        <v>625410</v>
      </c>
      <c r="D183">
        <v>333844.82092999999</v>
      </c>
      <c r="E183" t="s">
        <v>160</v>
      </c>
      <c r="F183">
        <v>291565.17907000001</v>
      </c>
      <c r="H183" s="35"/>
      <c r="I183"/>
    </row>
    <row r="184" spans="1:9" x14ac:dyDescent="0.15">
      <c r="A184" t="s">
        <v>18</v>
      </c>
      <c r="B184" t="s">
        <v>239</v>
      </c>
      <c r="C184">
        <v>64640</v>
      </c>
      <c r="D184">
        <v>262888.66340000002</v>
      </c>
      <c r="E184" t="s">
        <v>158</v>
      </c>
      <c r="F184">
        <v>0</v>
      </c>
      <c r="H184" s="35"/>
      <c r="I184"/>
    </row>
    <row r="185" spans="1:9" x14ac:dyDescent="0.15">
      <c r="A185" t="s">
        <v>22</v>
      </c>
      <c r="B185" t="s">
        <v>241</v>
      </c>
      <c r="C185">
        <v>364420</v>
      </c>
      <c r="D185">
        <v>503055.48749999999</v>
      </c>
      <c r="E185" t="s">
        <v>157</v>
      </c>
      <c r="F185">
        <v>0</v>
      </c>
      <c r="H185" s="35"/>
      <c r="I185"/>
    </row>
    <row r="186" spans="1:9" x14ac:dyDescent="0.15">
      <c r="A186" t="s">
        <v>19</v>
      </c>
      <c r="B186" t="s">
        <v>251</v>
      </c>
      <c r="C186">
        <v>439357</v>
      </c>
      <c r="D186">
        <v>218088.96830000001</v>
      </c>
      <c r="E186" t="s">
        <v>159</v>
      </c>
      <c r="F186">
        <v>221268.03169999999</v>
      </c>
      <c r="H186" s="35"/>
      <c r="I186"/>
    </row>
    <row r="187" spans="1:9" x14ac:dyDescent="0.15">
      <c r="A187" t="s">
        <v>20</v>
      </c>
      <c r="B187" t="s">
        <v>222</v>
      </c>
      <c r="C187">
        <v>794047</v>
      </c>
      <c r="D187">
        <v>1021839.7097</v>
      </c>
      <c r="E187" t="s">
        <v>160</v>
      </c>
      <c r="F187">
        <v>0</v>
      </c>
      <c r="H187" s="35"/>
      <c r="I187"/>
    </row>
    <row r="188" spans="1:9" x14ac:dyDescent="0.15">
      <c r="A188" t="s">
        <v>21</v>
      </c>
      <c r="B188" t="s">
        <v>222</v>
      </c>
      <c r="C188">
        <v>722016</v>
      </c>
      <c r="D188">
        <v>829551.91197000002</v>
      </c>
      <c r="E188" t="s">
        <v>161</v>
      </c>
      <c r="F188">
        <v>0</v>
      </c>
      <c r="H188" s="35"/>
      <c r="I188"/>
    </row>
    <row r="189" spans="1:9" x14ac:dyDescent="0.15">
      <c r="A189" t="s">
        <v>22</v>
      </c>
      <c r="B189" t="s">
        <v>222</v>
      </c>
      <c r="C189">
        <v>1037959</v>
      </c>
      <c r="D189">
        <v>924482.09418999997</v>
      </c>
      <c r="E189" t="s">
        <v>157</v>
      </c>
      <c r="F189">
        <v>113476.90581000003</v>
      </c>
      <c r="H189" s="35"/>
      <c r="I189"/>
    </row>
    <row r="190" spans="1:9" x14ac:dyDescent="0.15">
      <c r="A190" t="s">
        <v>23</v>
      </c>
      <c r="B190" t="s">
        <v>222</v>
      </c>
      <c r="C190">
        <v>1018212</v>
      </c>
      <c r="D190">
        <v>1760599.6306999999</v>
      </c>
      <c r="E190" t="s">
        <v>158</v>
      </c>
      <c r="F190">
        <v>0</v>
      </c>
      <c r="H190" s="35"/>
      <c r="I190"/>
    </row>
    <row r="191" spans="1:9" x14ac:dyDescent="0.15">
      <c r="A191" t="s">
        <v>24</v>
      </c>
      <c r="B191" t="s">
        <v>223</v>
      </c>
      <c r="C191">
        <v>499107</v>
      </c>
      <c r="D191">
        <v>395204.1973</v>
      </c>
      <c r="E191" t="s">
        <v>159</v>
      </c>
      <c r="F191">
        <v>103902.8027</v>
      </c>
      <c r="H191" s="35"/>
      <c r="I191"/>
    </row>
    <row r="192" spans="1:9" x14ac:dyDescent="0.15">
      <c r="A192" t="s">
        <v>25</v>
      </c>
      <c r="B192" t="s">
        <v>224</v>
      </c>
      <c r="C192">
        <v>312749</v>
      </c>
      <c r="D192">
        <v>350374.18830000004</v>
      </c>
      <c r="E192" t="s">
        <v>160</v>
      </c>
      <c r="F192">
        <v>0</v>
      </c>
      <c r="H192" s="35"/>
      <c r="I192"/>
    </row>
    <row r="193" spans="1:9" x14ac:dyDescent="0.15">
      <c r="A193" t="s">
        <v>26</v>
      </c>
      <c r="B193" t="s">
        <v>224</v>
      </c>
      <c r="C193">
        <v>18731</v>
      </c>
      <c r="D193">
        <v>607009.31449999998</v>
      </c>
      <c r="E193" t="s">
        <v>161</v>
      </c>
      <c r="F193">
        <v>0</v>
      </c>
      <c r="H193" s="35"/>
      <c r="I193"/>
    </row>
    <row r="194" spans="1:9" x14ac:dyDescent="0.15">
      <c r="A194" t="s">
        <v>27</v>
      </c>
      <c r="B194" t="s">
        <v>225</v>
      </c>
      <c r="C194">
        <v>375837</v>
      </c>
      <c r="D194">
        <v>2338.6396549999999</v>
      </c>
      <c r="E194" t="s">
        <v>157</v>
      </c>
      <c r="F194">
        <v>373498.36034499999</v>
      </c>
      <c r="H194" s="35"/>
      <c r="I194"/>
    </row>
    <row r="195" spans="1:9" x14ac:dyDescent="0.15">
      <c r="A195" t="s">
        <v>14</v>
      </c>
      <c r="B195" t="s">
        <v>226</v>
      </c>
      <c r="C195">
        <v>485290</v>
      </c>
      <c r="D195">
        <v>478684.19829999999</v>
      </c>
      <c r="E195" t="s">
        <v>160</v>
      </c>
      <c r="F195">
        <v>6605.8017000000109</v>
      </c>
      <c r="H195" s="35"/>
      <c r="I195"/>
    </row>
    <row r="196" spans="1:9" x14ac:dyDescent="0.15">
      <c r="A196" t="s">
        <v>12</v>
      </c>
      <c r="B196" t="s">
        <v>224</v>
      </c>
      <c r="C196">
        <v>383353</v>
      </c>
      <c r="D196">
        <v>351308.82020000002</v>
      </c>
      <c r="E196" t="s">
        <v>158</v>
      </c>
      <c r="F196">
        <v>32044.179799999984</v>
      </c>
      <c r="H196" s="35"/>
      <c r="I196"/>
    </row>
    <row r="197" spans="1:9" x14ac:dyDescent="0.15">
      <c r="A197" t="s">
        <v>13</v>
      </c>
      <c r="B197" t="s">
        <v>224</v>
      </c>
      <c r="C197">
        <v>131684</v>
      </c>
      <c r="D197">
        <v>481609.5135</v>
      </c>
      <c r="E197" t="s">
        <v>159</v>
      </c>
      <c r="F197">
        <v>0</v>
      </c>
      <c r="H197" s="35"/>
      <c r="I197"/>
    </row>
    <row r="198" spans="1:9" x14ac:dyDescent="0.15">
      <c r="A198" t="s">
        <v>19</v>
      </c>
      <c r="B198" t="s">
        <v>235</v>
      </c>
      <c r="C198">
        <v>480566</v>
      </c>
      <c r="D198">
        <v>110088.1903</v>
      </c>
      <c r="E198" t="s">
        <v>159</v>
      </c>
      <c r="F198">
        <v>370477.80969999998</v>
      </c>
      <c r="H198" s="35"/>
      <c r="I198"/>
    </row>
    <row r="199" spans="1:9" x14ac:dyDescent="0.15">
      <c r="A199" t="s">
        <v>22</v>
      </c>
      <c r="B199" t="s">
        <v>227</v>
      </c>
      <c r="C199">
        <v>1410309</v>
      </c>
      <c r="D199">
        <v>818588.06460000004</v>
      </c>
      <c r="E199" t="s">
        <v>157</v>
      </c>
      <c r="F199">
        <v>591720.93539999996</v>
      </c>
      <c r="H199" s="35"/>
      <c r="I199"/>
    </row>
    <row r="200" spans="1:9" x14ac:dyDescent="0.15">
      <c r="A200" t="s">
        <v>24</v>
      </c>
      <c r="B200" t="s">
        <v>227</v>
      </c>
      <c r="C200">
        <v>420863</v>
      </c>
      <c r="D200">
        <v>1087516.5408999999</v>
      </c>
      <c r="E200" t="s">
        <v>159</v>
      </c>
      <c r="F200">
        <v>0</v>
      </c>
      <c r="H200" s="35"/>
      <c r="I200"/>
    </row>
    <row r="201" spans="1:9" x14ac:dyDescent="0.15">
      <c r="A201" t="s">
        <v>25</v>
      </c>
      <c r="B201" t="s">
        <v>227</v>
      </c>
      <c r="C201">
        <v>993917</v>
      </c>
      <c r="D201">
        <v>572002.47139999992</v>
      </c>
      <c r="E201" t="s">
        <v>160</v>
      </c>
      <c r="F201">
        <v>421914.52860000008</v>
      </c>
      <c r="H201" s="35"/>
      <c r="I201"/>
    </row>
    <row r="202" spans="1:9" x14ac:dyDescent="0.15">
      <c r="A202" t="s">
        <v>23</v>
      </c>
      <c r="B202" t="s">
        <v>239</v>
      </c>
      <c r="C202">
        <v>441304</v>
      </c>
      <c r="D202">
        <v>448065.36</v>
      </c>
      <c r="E202" t="s">
        <v>158</v>
      </c>
      <c r="F202">
        <v>0</v>
      </c>
      <c r="H202" s="35"/>
      <c r="I202"/>
    </row>
    <row r="203" spans="1:9" x14ac:dyDescent="0.15">
      <c r="A203" t="s">
        <v>26</v>
      </c>
      <c r="B203" t="s">
        <v>230</v>
      </c>
      <c r="C203">
        <v>449161</v>
      </c>
      <c r="D203">
        <v>21952.084449999998</v>
      </c>
      <c r="E203" t="s">
        <v>161</v>
      </c>
      <c r="F203">
        <v>427208.91554999998</v>
      </c>
      <c r="H203" s="35"/>
      <c r="I203"/>
    </row>
    <row r="204" spans="1:9" x14ac:dyDescent="0.15">
      <c r="A204" t="s">
        <v>25</v>
      </c>
      <c r="B204" t="s">
        <v>222</v>
      </c>
      <c r="C204">
        <v>1017822</v>
      </c>
      <c r="D204">
        <v>1421728.18349</v>
      </c>
      <c r="E204" t="s">
        <v>160</v>
      </c>
      <c r="F204">
        <v>0</v>
      </c>
      <c r="H204" s="35"/>
      <c r="I204"/>
    </row>
    <row r="205" spans="1:9" x14ac:dyDescent="0.15">
      <c r="A205" t="s">
        <v>24</v>
      </c>
      <c r="B205" t="s">
        <v>222</v>
      </c>
      <c r="C205">
        <v>684822</v>
      </c>
      <c r="D205">
        <v>1281084.2357999999</v>
      </c>
      <c r="E205" t="s">
        <v>159</v>
      </c>
      <c r="F205">
        <v>0</v>
      </c>
      <c r="H205" s="35"/>
      <c r="I205"/>
    </row>
    <row r="206" spans="1:9" x14ac:dyDescent="0.15">
      <c r="A206" t="s">
        <v>26</v>
      </c>
      <c r="B206" t="s">
        <v>222</v>
      </c>
      <c r="C206">
        <v>1590264</v>
      </c>
      <c r="D206">
        <v>1392660.7625530001</v>
      </c>
      <c r="E206" t="s">
        <v>161</v>
      </c>
      <c r="F206">
        <v>197603.23744699988</v>
      </c>
      <c r="H206" s="35"/>
      <c r="I206"/>
    </row>
    <row r="207" spans="1:9" x14ac:dyDescent="0.15">
      <c r="A207" t="s">
        <v>27</v>
      </c>
      <c r="B207" t="s">
        <v>222</v>
      </c>
      <c r="C207">
        <v>2126633</v>
      </c>
      <c r="D207">
        <v>1921997.84773</v>
      </c>
      <c r="E207" t="s">
        <v>157</v>
      </c>
      <c r="F207">
        <v>204635.15226999996</v>
      </c>
      <c r="H207" s="35"/>
      <c r="I207"/>
    </row>
    <row r="208" spans="1:9" x14ac:dyDescent="0.15">
      <c r="A208" t="s">
        <v>20</v>
      </c>
      <c r="B208" t="s">
        <v>224</v>
      </c>
      <c r="C208">
        <v>202537</v>
      </c>
      <c r="D208">
        <v>320045.13348999998</v>
      </c>
      <c r="E208" t="s">
        <v>160</v>
      </c>
      <c r="F208">
        <v>0</v>
      </c>
      <c r="H208" s="35"/>
      <c r="I208"/>
    </row>
    <row r="209" spans="1:9" x14ac:dyDescent="0.15">
      <c r="A209" t="s">
        <v>21</v>
      </c>
      <c r="B209" t="s">
        <v>226</v>
      </c>
      <c r="C209">
        <v>164943</v>
      </c>
      <c r="D209">
        <v>269809.60279999999</v>
      </c>
      <c r="E209" t="s">
        <v>161</v>
      </c>
      <c r="F209">
        <v>0</v>
      </c>
      <c r="H209" s="35"/>
      <c r="I209"/>
    </row>
    <row r="210" spans="1:9" x14ac:dyDescent="0.15">
      <c r="A210" t="s">
        <v>25</v>
      </c>
      <c r="B210" t="s">
        <v>228</v>
      </c>
      <c r="C210">
        <v>78189</v>
      </c>
      <c r="D210">
        <v>489900.55989999999</v>
      </c>
      <c r="E210" t="s">
        <v>160</v>
      </c>
      <c r="F210">
        <v>0</v>
      </c>
      <c r="H210" s="35"/>
      <c r="I210"/>
    </row>
    <row r="211" spans="1:9" x14ac:dyDescent="0.15">
      <c r="A211" t="s">
        <v>26</v>
      </c>
      <c r="B211" t="s">
        <v>227</v>
      </c>
      <c r="C211">
        <v>1963231</v>
      </c>
      <c r="D211">
        <v>303666.23394000001</v>
      </c>
      <c r="E211" t="s">
        <v>161</v>
      </c>
      <c r="F211">
        <v>1659564.7660600001</v>
      </c>
      <c r="H211" s="35"/>
      <c r="I211"/>
    </row>
    <row r="212" spans="1:9" x14ac:dyDescent="0.15">
      <c r="A212" t="s">
        <v>27</v>
      </c>
      <c r="B212" t="s">
        <v>229</v>
      </c>
      <c r="C212">
        <v>151043</v>
      </c>
      <c r="D212">
        <v>203496.42449999999</v>
      </c>
      <c r="E212" t="s">
        <v>157</v>
      </c>
      <c r="F212">
        <v>0</v>
      </c>
      <c r="H212" s="35"/>
      <c r="I212"/>
    </row>
    <row r="213" spans="1:9" x14ac:dyDescent="0.15">
      <c r="A213" t="s">
        <v>27</v>
      </c>
      <c r="B213" t="s">
        <v>227</v>
      </c>
      <c r="C213">
        <v>1140972</v>
      </c>
      <c r="D213">
        <v>553740.28182999999</v>
      </c>
      <c r="E213" t="s">
        <v>157</v>
      </c>
      <c r="F213">
        <v>587231.71817000001</v>
      </c>
      <c r="H213" s="35"/>
      <c r="I213"/>
    </row>
    <row r="214" spans="1:9" x14ac:dyDescent="0.15">
      <c r="A214" t="s">
        <v>22</v>
      </c>
      <c r="B214" t="s">
        <v>236</v>
      </c>
      <c r="C214">
        <v>94787</v>
      </c>
      <c r="D214">
        <v>67893.582089999996</v>
      </c>
      <c r="E214" t="s">
        <v>157</v>
      </c>
      <c r="F214">
        <v>26893.417910000004</v>
      </c>
      <c r="H214" s="35"/>
      <c r="I214"/>
    </row>
    <row r="215" spans="1:9" x14ac:dyDescent="0.15">
      <c r="A215" t="s">
        <v>22</v>
      </c>
      <c r="B215" t="s">
        <v>224</v>
      </c>
      <c r="C215">
        <v>273807</v>
      </c>
      <c r="D215">
        <v>204543.4184</v>
      </c>
      <c r="E215" t="s">
        <v>157</v>
      </c>
      <c r="F215">
        <v>69263.581600000005</v>
      </c>
      <c r="H215" s="35"/>
      <c r="I215"/>
    </row>
    <row r="216" spans="1:9" x14ac:dyDescent="0.15">
      <c r="A216" t="s">
        <v>23</v>
      </c>
      <c r="B216" t="s">
        <v>224</v>
      </c>
      <c r="C216">
        <v>68567</v>
      </c>
      <c r="D216">
        <v>397999.65610000002</v>
      </c>
      <c r="E216" t="s">
        <v>158</v>
      </c>
      <c r="F216">
        <v>0</v>
      </c>
      <c r="H216" s="35"/>
      <c r="I216"/>
    </row>
    <row r="217" spans="1:9" x14ac:dyDescent="0.15">
      <c r="A217" t="s">
        <v>24</v>
      </c>
      <c r="B217" t="s">
        <v>224</v>
      </c>
      <c r="C217">
        <v>486498</v>
      </c>
      <c r="D217">
        <v>232774.6384</v>
      </c>
      <c r="E217" t="s">
        <v>159</v>
      </c>
      <c r="F217">
        <v>253723.3616</v>
      </c>
      <c r="H217" s="35"/>
      <c r="I217"/>
    </row>
    <row r="218" spans="1:9" x14ac:dyDescent="0.15">
      <c r="A218" t="s">
        <v>26</v>
      </c>
      <c r="B218" t="s">
        <v>241</v>
      </c>
      <c r="C218">
        <v>32881</v>
      </c>
      <c r="D218">
        <v>724867.71349999995</v>
      </c>
      <c r="E218" t="s">
        <v>161</v>
      </c>
      <c r="F218">
        <v>0</v>
      </c>
      <c r="H218" s="35"/>
      <c r="I218"/>
    </row>
    <row r="219" spans="1:9" x14ac:dyDescent="0.15">
      <c r="A219" t="s">
        <v>27</v>
      </c>
      <c r="B219" t="s">
        <v>241</v>
      </c>
      <c r="C219">
        <v>888879</v>
      </c>
      <c r="D219">
        <v>166362.03890000001</v>
      </c>
      <c r="E219" t="s">
        <v>157</v>
      </c>
      <c r="F219">
        <v>722516.96109999996</v>
      </c>
      <c r="H219" s="35"/>
      <c r="I219"/>
    </row>
    <row r="220" spans="1:9" x14ac:dyDescent="0.15">
      <c r="A220" t="s">
        <v>28</v>
      </c>
      <c r="B220" t="s">
        <v>242</v>
      </c>
      <c r="C220">
        <v>412161</v>
      </c>
      <c r="D220">
        <v>203389.9564</v>
      </c>
      <c r="E220" t="s">
        <v>158</v>
      </c>
      <c r="F220">
        <v>208771.0436</v>
      </c>
      <c r="H220" s="35"/>
      <c r="I220"/>
    </row>
    <row r="221" spans="1:9" x14ac:dyDescent="0.15">
      <c r="A221" t="s">
        <v>29</v>
      </c>
      <c r="B221" t="s">
        <v>236</v>
      </c>
      <c r="C221">
        <v>261447</v>
      </c>
      <c r="D221">
        <v>395880.72279999999</v>
      </c>
      <c r="E221" t="s">
        <v>159</v>
      </c>
      <c r="F221">
        <v>0</v>
      </c>
      <c r="H221" s="35"/>
      <c r="I221"/>
    </row>
    <row r="222" spans="1:9" x14ac:dyDescent="0.15">
      <c r="A222" t="s">
        <v>26</v>
      </c>
      <c r="B222" t="s">
        <v>229</v>
      </c>
      <c r="C222">
        <v>122290</v>
      </c>
      <c r="D222">
        <v>149638.5888</v>
      </c>
      <c r="E222" t="s">
        <v>161</v>
      </c>
      <c r="F222">
        <v>0</v>
      </c>
      <c r="H222" s="35"/>
      <c r="I222"/>
    </row>
    <row r="223" spans="1:9" x14ac:dyDescent="0.15">
      <c r="A223" t="s">
        <v>30</v>
      </c>
      <c r="B223" t="s">
        <v>243</v>
      </c>
      <c r="C223">
        <v>334589</v>
      </c>
      <c r="D223">
        <v>90216.004790000006</v>
      </c>
      <c r="E223" t="s">
        <v>160</v>
      </c>
      <c r="F223">
        <v>244372.99520999999</v>
      </c>
      <c r="H223" s="35"/>
      <c r="I223"/>
    </row>
    <row r="224" spans="1:9" x14ac:dyDescent="0.15">
      <c r="A224" t="s">
        <v>31</v>
      </c>
      <c r="B224" t="s">
        <v>244</v>
      </c>
      <c r="C224">
        <v>29860</v>
      </c>
      <c r="D224">
        <v>120080.7861</v>
      </c>
      <c r="E224" t="s">
        <v>161</v>
      </c>
      <c r="F224">
        <v>0</v>
      </c>
      <c r="H224" s="35"/>
      <c r="I224"/>
    </row>
    <row r="225" spans="1:9" x14ac:dyDescent="0.15">
      <c r="A225" t="s">
        <v>28</v>
      </c>
      <c r="B225" t="s">
        <v>233</v>
      </c>
      <c r="C225">
        <v>242738</v>
      </c>
      <c r="D225">
        <v>868980.02688000002</v>
      </c>
      <c r="E225" t="s">
        <v>158</v>
      </c>
      <c r="F225">
        <v>0</v>
      </c>
      <c r="H225" s="35"/>
      <c r="I225"/>
    </row>
    <row r="226" spans="1:9" x14ac:dyDescent="0.15">
      <c r="A226" t="s">
        <v>32</v>
      </c>
      <c r="B226" t="s">
        <v>238</v>
      </c>
      <c r="C226">
        <v>520376</v>
      </c>
      <c r="D226">
        <v>430278.54129999998</v>
      </c>
      <c r="E226" t="s">
        <v>157</v>
      </c>
      <c r="F226">
        <v>90097.458700000017</v>
      </c>
      <c r="H226" s="35"/>
      <c r="I226"/>
    </row>
    <row r="227" spans="1:9" x14ac:dyDescent="0.15">
      <c r="A227" t="s">
        <v>29</v>
      </c>
      <c r="B227" t="s">
        <v>234</v>
      </c>
      <c r="C227">
        <v>119467</v>
      </c>
      <c r="D227">
        <v>161653.69043000002</v>
      </c>
      <c r="E227" t="s">
        <v>159</v>
      </c>
      <c r="F227">
        <v>0</v>
      </c>
      <c r="H227" s="35"/>
      <c r="I227"/>
    </row>
    <row r="228" spans="1:9" x14ac:dyDescent="0.15">
      <c r="A228" t="s">
        <v>33</v>
      </c>
      <c r="B228" t="s">
        <v>245</v>
      </c>
      <c r="C228">
        <v>41982</v>
      </c>
      <c r="D228">
        <v>323231.12319999997</v>
      </c>
      <c r="E228" t="s">
        <v>158</v>
      </c>
      <c r="F228">
        <v>0</v>
      </c>
      <c r="H228" s="35"/>
      <c r="I228"/>
    </row>
    <row r="229" spans="1:9" x14ac:dyDescent="0.15">
      <c r="A229" t="s">
        <v>34</v>
      </c>
      <c r="B229" t="s">
        <v>246</v>
      </c>
      <c r="C229">
        <v>485194</v>
      </c>
      <c r="D229">
        <v>80511.203179999997</v>
      </c>
      <c r="E229" t="s">
        <v>159</v>
      </c>
      <c r="F229">
        <v>404682.79681999999</v>
      </c>
      <c r="H229" s="35"/>
      <c r="I229"/>
    </row>
    <row r="230" spans="1:9" x14ac:dyDescent="0.15">
      <c r="A230" t="s">
        <v>31</v>
      </c>
      <c r="B230" t="s">
        <v>234</v>
      </c>
      <c r="C230">
        <v>656480</v>
      </c>
      <c r="D230">
        <v>880465.81499999994</v>
      </c>
      <c r="E230" t="s">
        <v>161</v>
      </c>
      <c r="F230">
        <v>0</v>
      </c>
      <c r="H230" s="35"/>
      <c r="I230"/>
    </row>
    <row r="231" spans="1:9" x14ac:dyDescent="0.15">
      <c r="A231" t="s">
        <v>35</v>
      </c>
      <c r="B231" t="s">
        <v>226</v>
      </c>
      <c r="C231">
        <v>381923</v>
      </c>
      <c r="D231">
        <v>287880.37186000001</v>
      </c>
      <c r="E231" t="s">
        <v>160</v>
      </c>
      <c r="F231">
        <v>94042.628139999986</v>
      </c>
      <c r="H231" s="35"/>
      <c r="I231"/>
    </row>
    <row r="232" spans="1:9" x14ac:dyDescent="0.15">
      <c r="A232" t="s">
        <v>19</v>
      </c>
      <c r="B232" t="s">
        <v>233</v>
      </c>
      <c r="C232">
        <v>517678</v>
      </c>
      <c r="D232">
        <v>446465.91840000002</v>
      </c>
      <c r="E232" t="s">
        <v>159</v>
      </c>
      <c r="F232">
        <v>71212.081599999976</v>
      </c>
      <c r="H232" s="35"/>
      <c r="I232"/>
    </row>
    <row r="233" spans="1:9" x14ac:dyDescent="0.15">
      <c r="A233" t="s">
        <v>35</v>
      </c>
      <c r="B233" t="s">
        <v>232</v>
      </c>
      <c r="C233">
        <v>224696</v>
      </c>
      <c r="D233">
        <v>177962.4137</v>
      </c>
      <c r="E233" t="s">
        <v>160</v>
      </c>
      <c r="F233">
        <v>46733.586299999995</v>
      </c>
      <c r="H233" s="35"/>
      <c r="I233"/>
    </row>
    <row r="234" spans="1:9" x14ac:dyDescent="0.15">
      <c r="A234" t="s">
        <v>21</v>
      </c>
      <c r="B234" t="s">
        <v>233</v>
      </c>
      <c r="C234">
        <v>311474</v>
      </c>
      <c r="D234">
        <v>180308.75769999999</v>
      </c>
      <c r="E234" t="s">
        <v>161</v>
      </c>
      <c r="F234">
        <v>131165.24230000001</v>
      </c>
      <c r="H234" s="35"/>
      <c r="I234"/>
    </row>
    <row r="235" spans="1:9" x14ac:dyDescent="0.15">
      <c r="A235" t="s">
        <v>28</v>
      </c>
      <c r="B235" t="s">
        <v>222</v>
      </c>
      <c r="C235">
        <v>1826465</v>
      </c>
      <c r="D235">
        <v>937227.31064000004</v>
      </c>
      <c r="E235" t="s">
        <v>158</v>
      </c>
      <c r="F235">
        <v>889237.68935999996</v>
      </c>
      <c r="H235" s="35"/>
      <c r="I235"/>
    </row>
    <row r="236" spans="1:9" x14ac:dyDescent="0.15">
      <c r="A236" t="s">
        <v>29</v>
      </c>
      <c r="B236" t="s">
        <v>222</v>
      </c>
      <c r="C236">
        <v>1830944</v>
      </c>
      <c r="D236">
        <v>1222356.1213460001</v>
      </c>
      <c r="E236" t="s">
        <v>159</v>
      </c>
      <c r="F236">
        <v>608587.87865399988</v>
      </c>
      <c r="H236" s="35"/>
      <c r="I236"/>
    </row>
    <row r="237" spans="1:9" x14ac:dyDescent="0.15">
      <c r="A237" t="s">
        <v>30</v>
      </c>
      <c r="B237" t="s">
        <v>222</v>
      </c>
      <c r="C237">
        <v>1329580</v>
      </c>
      <c r="D237">
        <v>1290637.0800999999</v>
      </c>
      <c r="E237" t="s">
        <v>160</v>
      </c>
      <c r="F237">
        <v>38942.919900000095</v>
      </c>
      <c r="H237" s="35"/>
      <c r="I237"/>
    </row>
    <row r="238" spans="1:9" x14ac:dyDescent="0.15">
      <c r="A238" t="s">
        <v>32</v>
      </c>
      <c r="B238" t="s">
        <v>224</v>
      </c>
      <c r="C238">
        <v>1449161</v>
      </c>
      <c r="D238">
        <v>263808.90490000002</v>
      </c>
      <c r="E238" t="s">
        <v>157</v>
      </c>
      <c r="F238">
        <v>1185352.0951</v>
      </c>
      <c r="H238" s="35"/>
      <c r="I238"/>
    </row>
    <row r="239" spans="1:9" x14ac:dyDescent="0.15">
      <c r="A239" t="s">
        <v>27</v>
      </c>
      <c r="B239" t="s">
        <v>238</v>
      </c>
      <c r="C239">
        <v>1146412</v>
      </c>
      <c r="D239">
        <v>68275.799079999997</v>
      </c>
      <c r="E239" t="s">
        <v>157</v>
      </c>
      <c r="F239">
        <v>1078136.20092</v>
      </c>
      <c r="H239" s="35"/>
      <c r="I239"/>
    </row>
    <row r="240" spans="1:9" x14ac:dyDescent="0.15">
      <c r="A240" t="s">
        <v>33</v>
      </c>
      <c r="B240" t="s">
        <v>224</v>
      </c>
      <c r="C240">
        <v>814887</v>
      </c>
      <c r="D240">
        <v>820901.13569999998</v>
      </c>
      <c r="E240" t="s">
        <v>158</v>
      </c>
      <c r="F240">
        <v>0</v>
      </c>
      <c r="H240" s="35"/>
      <c r="I240"/>
    </row>
    <row r="241" spans="1:9" x14ac:dyDescent="0.15">
      <c r="A241" t="s">
        <v>30</v>
      </c>
      <c r="B241" t="s">
        <v>234</v>
      </c>
      <c r="C241">
        <v>356706</v>
      </c>
      <c r="D241">
        <v>442800.75789999997</v>
      </c>
      <c r="E241" t="s">
        <v>160</v>
      </c>
      <c r="F241">
        <v>0</v>
      </c>
      <c r="H241" s="35"/>
      <c r="I241"/>
    </row>
    <row r="242" spans="1:9" x14ac:dyDescent="0.15">
      <c r="A242" t="s">
        <v>35</v>
      </c>
      <c r="B242" t="s">
        <v>224</v>
      </c>
      <c r="C242">
        <v>1081408</v>
      </c>
      <c r="D242">
        <v>1180807.8731</v>
      </c>
      <c r="E242" t="s">
        <v>160</v>
      </c>
      <c r="F242">
        <v>0</v>
      </c>
      <c r="H242" s="35"/>
      <c r="I242"/>
    </row>
    <row r="243" spans="1:9" x14ac:dyDescent="0.15">
      <c r="A243" t="s">
        <v>33</v>
      </c>
      <c r="B243" t="s">
        <v>234</v>
      </c>
      <c r="C243">
        <v>627936</v>
      </c>
      <c r="D243">
        <v>669860.7241900001</v>
      </c>
      <c r="E243" t="s">
        <v>158</v>
      </c>
      <c r="F243">
        <v>0</v>
      </c>
      <c r="H243" s="35"/>
      <c r="I243"/>
    </row>
    <row r="244" spans="1:9" x14ac:dyDescent="0.15">
      <c r="A244" t="s">
        <v>35</v>
      </c>
      <c r="B244" t="s">
        <v>234</v>
      </c>
      <c r="C244">
        <v>321550</v>
      </c>
      <c r="D244">
        <v>1321002.0655999999</v>
      </c>
      <c r="E244" t="s">
        <v>160</v>
      </c>
      <c r="F244">
        <v>0</v>
      </c>
      <c r="H244" s="35"/>
      <c r="I244"/>
    </row>
    <row r="245" spans="1:9" x14ac:dyDescent="0.15">
      <c r="A245" t="s">
        <v>20</v>
      </c>
      <c r="B245" t="s">
        <v>241</v>
      </c>
      <c r="C245">
        <v>473461</v>
      </c>
      <c r="D245">
        <v>53685.199769999999</v>
      </c>
      <c r="E245" t="s">
        <v>160</v>
      </c>
      <c r="F245">
        <v>419775.80022999999</v>
      </c>
      <c r="H245" s="35"/>
      <c r="I245"/>
    </row>
    <row r="246" spans="1:9" x14ac:dyDescent="0.15">
      <c r="A246" t="s">
        <v>28</v>
      </c>
      <c r="B246" t="s">
        <v>227</v>
      </c>
      <c r="C246">
        <v>1418502</v>
      </c>
      <c r="D246">
        <v>420420.34820000001</v>
      </c>
      <c r="E246" t="s">
        <v>158</v>
      </c>
      <c r="F246">
        <v>998081.65179999999</v>
      </c>
      <c r="H246" s="35"/>
      <c r="I246"/>
    </row>
    <row r="247" spans="1:9" x14ac:dyDescent="0.15">
      <c r="A247" t="s">
        <v>29</v>
      </c>
      <c r="B247" t="s">
        <v>227</v>
      </c>
      <c r="C247">
        <v>444134</v>
      </c>
      <c r="D247">
        <v>277776.01274999999</v>
      </c>
      <c r="E247" t="s">
        <v>159</v>
      </c>
      <c r="F247">
        <v>166357.98725000001</v>
      </c>
      <c r="H247" s="35"/>
      <c r="I247"/>
    </row>
    <row r="248" spans="1:9" x14ac:dyDescent="0.15">
      <c r="A248" t="s">
        <v>30</v>
      </c>
      <c r="B248" t="s">
        <v>227</v>
      </c>
      <c r="C248">
        <v>998252</v>
      </c>
      <c r="D248">
        <v>1192881.2261999999</v>
      </c>
      <c r="E248" t="s">
        <v>160</v>
      </c>
      <c r="F248">
        <v>0</v>
      </c>
      <c r="H248" s="35"/>
      <c r="I248"/>
    </row>
    <row r="249" spans="1:9" x14ac:dyDescent="0.15">
      <c r="A249" t="s">
        <v>31</v>
      </c>
      <c r="B249" t="s">
        <v>227</v>
      </c>
      <c r="C249">
        <v>629843</v>
      </c>
      <c r="D249">
        <v>1000440.7091999999</v>
      </c>
      <c r="E249" t="s">
        <v>161</v>
      </c>
      <c r="F249">
        <v>0</v>
      </c>
      <c r="H249" s="35"/>
      <c r="I249"/>
    </row>
    <row r="250" spans="1:9" x14ac:dyDescent="0.15">
      <c r="A250" t="s">
        <v>33</v>
      </c>
      <c r="B250" t="s">
        <v>230</v>
      </c>
      <c r="C250">
        <v>102192</v>
      </c>
      <c r="D250">
        <v>312467.1666</v>
      </c>
      <c r="E250" t="s">
        <v>158</v>
      </c>
      <c r="F250">
        <v>0</v>
      </c>
      <c r="H250" s="35"/>
      <c r="I250"/>
    </row>
    <row r="251" spans="1:9" x14ac:dyDescent="0.15">
      <c r="A251" t="s">
        <v>35</v>
      </c>
      <c r="B251" t="s">
        <v>230</v>
      </c>
      <c r="C251">
        <v>265943</v>
      </c>
      <c r="D251">
        <v>38187.8946</v>
      </c>
      <c r="E251" t="s">
        <v>160</v>
      </c>
      <c r="F251">
        <v>227755.1054</v>
      </c>
      <c r="H251" s="35"/>
      <c r="I251"/>
    </row>
    <row r="252" spans="1:9" x14ac:dyDescent="0.15">
      <c r="A252" t="s">
        <v>31</v>
      </c>
      <c r="B252" t="s">
        <v>222</v>
      </c>
      <c r="C252">
        <v>761705</v>
      </c>
      <c r="D252">
        <v>1312220.97536</v>
      </c>
      <c r="E252" t="s">
        <v>161</v>
      </c>
      <c r="F252">
        <v>0</v>
      </c>
      <c r="H252" s="35"/>
      <c r="I252"/>
    </row>
    <row r="253" spans="1:9" x14ac:dyDescent="0.15">
      <c r="A253" t="s">
        <v>30</v>
      </c>
      <c r="B253" t="s">
        <v>230</v>
      </c>
      <c r="C253">
        <v>789793</v>
      </c>
      <c r="D253">
        <v>577065.86550000007</v>
      </c>
      <c r="E253" t="s">
        <v>160</v>
      </c>
      <c r="F253">
        <v>212727.13449999993</v>
      </c>
      <c r="H253" s="35"/>
      <c r="I253"/>
    </row>
    <row r="254" spans="1:9" x14ac:dyDescent="0.15">
      <c r="A254" t="s">
        <v>32</v>
      </c>
      <c r="B254" t="s">
        <v>222</v>
      </c>
      <c r="C254">
        <v>1494497</v>
      </c>
      <c r="D254">
        <v>1471073.2969899999</v>
      </c>
      <c r="E254" t="s">
        <v>157</v>
      </c>
      <c r="F254">
        <v>23423.703010000056</v>
      </c>
      <c r="H254" s="35"/>
      <c r="I254"/>
    </row>
    <row r="255" spans="1:9" x14ac:dyDescent="0.15">
      <c r="A255" t="s">
        <v>33</v>
      </c>
      <c r="B255" t="s">
        <v>222</v>
      </c>
      <c r="C255">
        <v>1436930</v>
      </c>
      <c r="D255">
        <v>482542.40483000001</v>
      </c>
      <c r="E255" t="s">
        <v>158</v>
      </c>
      <c r="F255">
        <v>954387.59516999999</v>
      </c>
      <c r="H255" s="35"/>
      <c r="I255"/>
    </row>
    <row r="256" spans="1:9" x14ac:dyDescent="0.15">
      <c r="A256" t="s">
        <v>34</v>
      </c>
      <c r="B256" t="s">
        <v>222</v>
      </c>
      <c r="C256">
        <v>1499474</v>
      </c>
      <c r="D256">
        <v>427910.99144000001</v>
      </c>
      <c r="E256" t="s">
        <v>159</v>
      </c>
      <c r="F256">
        <v>1071563.00856</v>
      </c>
      <c r="H256" s="35"/>
      <c r="I256"/>
    </row>
    <row r="257" spans="1:9" x14ac:dyDescent="0.15">
      <c r="A257" t="s">
        <v>35</v>
      </c>
      <c r="B257" t="s">
        <v>222</v>
      </c>
      <c r="C257">
        <v>1106830</v>
      </c>
      <c r="D257">
        <v>112031.51391000001</v>
      </c>
      <c r="E257" t="s">
        <v>160</v>
      </c>
      <c r="F257">
        <v>994798.48609000002</v>
      </c>
      <c r="H257" s="35"/>
      <c r="I257"/>
    </row>
    <row r="258" spans="1:9" x14ac:dyDescent="0.15">
      <c r="A258" t="s">
        <v>28</v>
      </c>
      <c r="B258" t="s">
        <v>224</v>
      </c>
      <c r="C258">
        <v>490802</v>
      </c>
      <c r="D258">
        <v>437458.35365</v>
      </c>
      <c r="E258" t="s">
        <v>158</v>
      </c>
      <c r="F258">
        <v>53343.646349999995</v>
      </c>
      <c r="H258" s="35"/>
      <c r="I258"/>
    </row>
    <row r="259" spans="1:9" x14ac:dyDescent="0.15">
      <c r="A259" t="s">
        <v>29</v>
      </c>
      <c r="B259" t="s">
        <v>224</v>
      </c>
      <c r="C259">
        <v>107498</v>
      </c>
      <c r="D259">
        <v>203413.76804</v>
      </c>
      <c r="E259" t="s">
        <v>159</v>
      </c>
      <c r="F259">
        <v>0</v>
      </c>
      <c r="H259" s="35"/>
      <c r="I259"/>
    </row>
    <row r="260" spans="1:9" x14ac:dyDescent="0.15">
      <c r="A260" t="s">
        <v>30</v>
      </c>
      <c r="B260" t="s">
        <v>224</v>
      </c>
      <c r="C260">
        <v>145995</v>
      </c>
      <c r="D260">
        <v>415733.53350900003</v>
      </c>
      <c r="E260" t="s">
        <v>160</v>
      </c>
      <c r="F260">
        <v>0</v>
      </c>
      <c r="H260" s="35"/>
      <c r="I260"/>
    </row>
    <row r="261" spans="1:9" x14ac:dyDescent="0.15">
      <c r="A261" t="s">
        <v>31</v>
      </c>
      <c r="B261" t="s">
        <v>224</v>
      </c>
      <c r="C261">
        <v>615976</v>
      </c>
      <c r="D261">
        <v>603040.06682999991</v>
      </c>
      <c r="E261" t="s">
        <v>161</v>
      </c>
      <c r="F261">
        <v>12935.933170000091</v>
      </c>
      <c r="H261" s="35"/>
      <c r="I261"/>
    </row>
    <row r="262" spans="1:9" x14ac:dyDescent="0.15">
      <c r="A262" t="s">
        <v>33</v>
      </c>
      <c r="B262" t="s">
        <v>227</v>
      </c>
      <c r="C262">
        <v>744078</v>
      </c>
      <c r="D262">
        <v>1328787.06277</v>
      </c>
      <c r="E262" t="s">
        <v>158</v>
      </c>
      <c r="F262">
        <v>0</v>
      </c>
      <c r="H262" s="35"/>
      <c r="I262"/>
    </row>
    <row r="263" spans="1:9" x14ac:dyDescent="0.15">
      <c r="A263" t="s">
        <v>34</v>
      </c>
      <c r="B263" t="s">
        <v>227</v>
      </c>
      <c r="C263">
        <v>725650</v>
      </c>
      <c r="D263">
        <v>1444049.6964999998</v>
      </c>
      <c r="E263" t="s">
        <v>159</v>
      </c>
      <c r="F263">
        <v>0</v>
      </c>
      <c r="H263" s="35"/>
      <c r="I263"/>
    </row>
    <row r="264" spans="1:9" x14ac:dyDescent="0.15">
      <c r="A264" t="s">
        <v>35</v>
      </c>
      <c r="B264" t="s">
        <v>227</v>
      </c>
      <c r="C264">
        <v>610003</v>
      </c>
      <c r="D264">
        <v>1273324.8418000001</v>
      </c>
      <c r="E264" t="s">
        <v>160</v>
      </c>
      <c r="F264">
        <v>0</v>
      </c>
      <c r="H264" s="35"/>
      <c r="I264"/>
    </row>
    <row r="265" spans="1:9" x14ac:dyDescent="0.15">
      <c r="A265" t="s">
        <v>25</v>
      </c>
      <c r="B265" t="s">
        <v>236</v>
      </c>
      <c r="C265">
        <v>284383</v>
      </c>
      <c r="D265">
        <v>185852.9124</v>
      </c>
      <c r="E265" t="s">
        <v>160</v>
      </c>
      <c r="F265">
        <v>98530.087599999999</v>
      </c>
      <c r="H265" s="35"/>
      <c r="I265"/>
    </row>
    <row r="266" spans="1:9" x14ac:dyDescent="0.15">
      <c r="A266" t="s">
        <v>28</v>
      </c>
      <c r="B266" t="s">
        <v>230</v>
      </c>
      <c r="C266">
        <v>400303</v>
      </c>
      <c r="D266">
        <v>728975.50216000003</v>
      </c>
      <c r="E266" t="s">
        <v>158</v>
      </c>
      <c r="F266">
        <v>0</v>
      </c>
      <c r="H266" s="35"/>
      <c r="I266"/>
    </row>
    <row r="267" spans="1:9" x14ac:dyDescent="0.15">
      <c r="A267" t="s">
        <v>21</v>
      </c>
      <c r="B267" t="s">
        <v>241</v>
      </c>
      <c r="C267">
        <v>160570</v>
      </c>
      <c r="D267">
        <v>131664.54060000001</v>
      </c>
      <c r="E267" t="s">
        <v>161</v>
      </c>
      <c r="F267">
        <v>28905.459399999992</v>
      </c>
      <c r="H267" s="35"/>
      <c r="I267"/>
    </row>
    <row r="268" spans="1:9" x14ac:dyDescent="0.15">
      <c r="A268" t="s">
        <v>34</v>
      </c>
      <c r="B268" t="s">
        <v>224</v>
      </c>
      <c r="C268">
        <v>269704</v>
      </c>
      <c r="D268">
        <v>1290013.0325</v>
      </c>
      <c r="E268" t="s">
        <v>159</v>
      </c>
      <c r="F268">
        <v>0</v>
      </c>
      <c r="H268" s="35"/>
      <c r="I268"/>
    </row>
    <row r="269" spans="1:9" x14ac:dyDescent="0.15">
      <c r="A269" t="s">
        <v>30</v>
      </c>
      <c r="B269" t="s">
        <v>238</v>
      </c>
      <c r="C269">
        <v>369570</v>
      </c>
      <c r="D269">
        <v>195069.65304999999</v>
      </c>
      <c r="E269" t="s">
        <v>160</v>
      </c>
      <c r="F269">
        <v>174500.34695000001</v>
      </c>
      <c r="H269" s="35"/>
      <c r="I269"/>
    </row>
    <row r="270" spans="1:9" x14ac:dyDescent="0.15">
      <c r="A270" t="s">
        <v>31</v>
      </c>
      <c r="B270" t="s">
        <v>226</v>
      </c>
      <c r="C270">
        <v>80373</v>
      </c>
      <c r="D270">
        <v>257878.78</v>
      </c>
      <c r="E270" t="s">
        <v>161</v>
      </c>
      <c r="F270">
        <v>0</v>
      </c>
      <c r="H270" s="35"/>
      <c r="I270"/>
    </row>
    <row r="271" spans="1:9" x14ac:dyDescent="0.15">
      <c r="A271" t="s">
        <v>32</v>
      </c>
      <c r="B271" t="s">
        <v>227</v>
      </c>
      <c r="C271">
        <v>328901</v>
      </c>
      <c r="D271">
        <v>1337086.6906999999</v>
      </c>
      <c r="E271" t="s">
        <v>157</v>
      </c>
      <c r="F271">
        <v>0</v>
      </c>
      <c r="H271" s="35"/>
      <c r="I271"/>
    </row>
    <row r="272" spans="1:9" x14ac:dyDescent="0.15">
      <c r="A272" t="s">
        <v>27</v>
      </c>
      <c r="B272" t="s">
        <v>224</v>
      </c>
      <c r="C272">
        <v>285251</v>
      </c>
      <c r="D272">
        <v>869738.35649999999</v>
      </c>
      <c r="E272" t="s">
        <v>157</v>
      </c>
      <c r="F272">
        <v>0</v>
      </c>
      <c r="H272" s="35"/>
      <c r="I272"/>
    </row>
    <row r="273" spans="1:9" x14ac:dyDescent="0.15">
      <c r="A273" t="s">
        <v>34</v>
      </c>
      <c r="B273" t="s">
        <v>226</v>
      </c>
      <c r="C273">
        <v>222661</v>
      </c>
      <c r="D273">
        <v>368324.27140000003</v>
      </c>
      <c r="E273" t="s">
        <v>159</v>
      </c>
      <c r="F273">
        <v>0</v>
      </c>
      <c r="H273" s="35"/>
      <c r="I273"/>
    </row>
    <row r="274" spans="1:9" x14ac:dyDescent="0.15">
      <c r="A274" t="s">
        <v>29</v>
      </c>
      <c r="B274" t="s">
        <v>230</v>
      </c>
      <c r="C274">
        <v>982360</v>
      </c>
      <c r="D274">
        <v>421003.11369999999</v>
      </c>
      <c r="E274" t="s">
        <v>159</v>
      </c>
      <c r="F274">
        <v>561356.88630000001</v>
      </c>
      <c r="H274" s="35"/>
      <c r="I274"/>
    </row>
    <row r="275" spans="1:9" x14ac:dyDescent="0.15">
      <c r="A275" t="s">
        <v>32</v>
      </c>
      <c r="B275" t="s">
        <v>232</v>
      </c>
      <c r="C275">
        <v>459450</v>
      </c>
      <c r="D275">
        <v>78726.428719999996</v>
      </c>
      <c r="E275" t="s">
        <v>157</v>
      </c>
      <c r="F275">
        <v>380723.57128000003</v>
      </c>
      <c r="H275" s="35"/>
      <c r="I275"/>
    </row>
    <row r="276" spans="1:9" x14ac:dyDescent="0.15">
      <c r="A276" t="s">
        <v>31</v>
      </c>
      <c r="B276" t="s">
        <v>230</v>
      </c>
      <c r="C276">
        <v>423825</v>
      </c>
      <c r="D276">
        <v>136830.53760000001</v>
      </c>
      <c r="E276" t="s">
        <v>161</v>
      </c>
      <c r="F276">
        <v>286994.46239999996</v>
      </c>
      <c r="H276" s="35"/>
      <c r="I276"/>
    </row>
    <row r="277" spans="1:9" x14ac:dyDescent="0.15">
      <c r="A277" t="s">
        <v>26</v>
      </c>
      <c r="B277" t="s">
        <v>234</v>
      </c>
      <c r="C277">
        <v>568641</v>
      </c>
      <c r="D277">
        <v>252487.84779999999</v>
      </c>
      <c r="E277" t="s">
        <v>161</v>
      </c>
      <c r="F277">
        <v>316153.15220000001</v>
      </c>
      <c r="H277" s="35"/>
      <c r="I277"/>
    </row>
    <row r="278" spans="1:9" x14ac:dyDescent="0.15">
      <c r="A278" t="s">
        <v>31</v>
      </c>
      <c r="B278" t="s">
        <v>231</v>
      </c>
      <c r="C278">
        <v>65746</v>
      </c>
      <c r="D278">
        <v>102965.7932</v>
      </c>
      <c r="E278" t="s">
        <v>161</v>
      </c>
      <c r="F278">
        <v>0</v>
      </c>
      <c r="H278" s="35"/>
      <c r="I278"/>
    </row>
    <row r="279" spans="1:9" x14ac:dyDescent="0.15">
      <c r="A279" t="s">
        <v>27</v>
      </c>
      <c r="B279" t="s">
        <v>234</v>
      </c>
      <c r="C279">
        <v>455216</v>
      </c>
      <c r="D279">
        <v>745752.73369999998</v>
      </c>
      <c r="E279" t="s">
        <v>157</v>
      </c>
      <c r="F279">
        <v>0</v>
      </c>
      <c r="H279" s="35"/>
      <c r="I279"/>
    </row>
    <row r="280" spans="1:9" x14ac:dyDescent="0.15">
      <c r="A280" t="s">
        <v>28</v>
      </c>
      <c r="B280" t="s">
        <v>234</v>
      </c>
      <c r="C280">
        <v>486925</v>
      </c>
      <c r="D280">
        <v>286649.49540000001</v>
      </c>
      <c r="E280" t="s">
        <v>158</v>
      </c>
      <c r="F280">
        <v>200275.50459999999</v>
      </c>
      <c r="H280" s="35"/>
      <c r="I280"/>
    </row>
    <row r="281" spans="1:9" x14ac:dyDescent="0.15">
      <c r="A281" t="s">
        <v>26</v>
      </c>
      <c r="B281" t="s">
        <v>233</v>
      </c>
      <c r="C281">
        <v>516562</v>
      </c>
      <c r="D281">
        <v>473053.48589999997</v>
      </c>
      <c r="E281" t="s">
        <v>161</v>
      </c>
      <c r="F281">
        <v>43508.514100000029</v>
      </c>
      <c r="H281" s="35"/>
      <c r="I281"/>
    </row>
    <row r="282" spans="1:9" x14ac:dyDescent="0.15">
      <c r="A282" t="s">
        <v>36</v>
      </c>
      <c r="B282" t="s">
        <v>233</v>
      </c>
      <c r="C282">
        <v>79192</v>
      </c>
      <c r="D282">
        <v>984818.64630000014</v>
      </c>
      <c r="E282" t="s">
        <v>161</v>
      </c>
      <c r="F282">
        <v>0</v>
      </c>
      <c r="H282" s="35"/>
      <c r="I282"/>
    </row>
    <row r="283" spans="1:9" x14ac:dyDescent="0.15">
      <c r="A283" t="s">
        <v>30</v>
      </c>
      <c r="B283" t="s">
        <v>235</v>
      </c>
      <c r="C283">
        <v>488054</v>
      </c>
      <c r="D283">
        <v>97198.606400000004</v>
      </c>
      <c r="E283" t="s">
        <v>160</v>
      </c>
      <c r="F283">
        <v>390855.39360000001</v>
      </c>
      <c r="H283" s="35"/>
      <c r="I283"/>
    </row>
    <row r="284" spans="1:9" x14ac:dyDescent="0.15">
      <c r="A284" t="s">
        <v>51</v>
      </c>
      <c r="B284" t="s">
        <v>234</v>
      </c>
      <c r="C284">
        <v>456510</v>
      </c>
      <c r="D284">
        <v>919828.07369999995</v>
      </c>
      <c r="E284" t="s">
        <v>160</v>
      </c>
      <c r="F284">
        <v>0</v>
      </c>
      <c r="H284" s="35"/>
      <c r="I284"/>
    </row>
    <row r="285" spans="1:9" x14ac:dyDescent="0.15">
      <c r="A285" t="s">
        <v>36</v>
      </c>
      <c r="B285" t="s">
        <v>224</v>
      </c>
      <c r="C285">
        <v>181260</v>
      </c>
      <c r="D285">
        <v>331755.46441999997</v>
      </c>
      <c r="E285" t="s">
        <v>161</v>
      </c>
      <c r="F285">
        <v>0</v>
      </c>
      <c r="H285" s="35"/>
      <c r="I285"/>
    </row>
    <row r="286" spans="1:9" x14ac:dyDescent="0.15">
      <c r="A286" t="s">
        <v>37</v>
      </c>
      <c r="B286" t="s">
        <v>224</v>
      </c>
      <c r="C286">
        <v>635013</v>
      </c>
      <c r="D286">
        <v>358664.67405000003</v>
      </c>
      <c r="E286" t="s">
        <v>157</v>
      </c>
      <c r="F286">
        <v>276348.32594999997</v>
      </c>
      <c r="H286" s="35"/>
      <c r="I286"/>
    </row>
    <row r="287" spans="1:9" x14ac:dyDescent="0.15">
      <c r="A287" t="s">
        <v>39</v>
      </c>
      <c r="B287" t="s">
        <v>227</v>
      </c>
      <c r="C287">
        <v>616810</v>
      </c>
      <c r="D287">
        <v>73962.519459999996</v>
      </c>
      <c r="E287" t="s">
        <v>159</v>
      </c>
      <c r="F287">
        <v>542847.48054000002</v>
      </c>
      <c r="H287" s="35"/>
      <c r="I287"/>
    </row>
    <row r="288" spans="1:9" x14ac:dyDescent="0.15">
      <c r="A288" t="s">
        <v>40</v>
      </c>
      <c r="B288" t="s">
        <v>227</v>
      </c>
      <c r="C288">
        <v>713810</v>
      </c>
      <c r="D288">
        <v>471746.73729999998</v>
      </c>
      <c r="E288" t="s">
        <v>160</v>
      </c>
      <c r="F288">
        <v>242063.26270000002</v>
      </c>
      <c r="H288" s="35"/>
      <c r="I288"/>
    </row>
    <row r="289" spans="1:9" x14ac:dyDescent="0.15">
      <c r="A289" t="s">
        <v>41</v>
      </c>
      <c r="B289" t="s">
        <v>227</v>
      </c>
      <c r="C289">
        <v>1027496</v>
      </c>
      <c r="D289">
        <v>122252.62149999999</v>
      </c>
      <c r="E289" t="s">
        <v>161</v>
      </c>
      <c r="F289">
        <v>905243.37849999999</v>
      </c>
      <c r="H289" s="35"/>
      <c r="I289"/>
    </row>
    <row r="290" spans="1:9" x14ac:dyDescent="0.15">
      <c r="A290" t="s">
        <v>42</v>
      </c>
      <c r="B290" t="s">
        <v>227</v>
      </c>
      <c r="C290">
        <v>823109</v>
      </c>
      <c r="D290">
        <v>646312.78399999999</v>
      </c>
      <c r="E290" t="s">
        <v>161</v>
      </c>
      <c r="F290">
        <v>176796.21600000001</v>
      </c>
      <c r="H290" s="35"/>
      <c r="I290"/>
    </row>
    <row r="291" spans="1:9" x14ac:dyDescent="0.15">
      <c r="A291" t="s">
        <v>43</v>
      </c>
      <c r="B291" t="s">
        <v>227</v>
      </c>
      <c r="C291">
        <v>755817</v>
      </c>
      <c r="D291">
        <v>338450.05477000005</v>
      </c>
      <c r="E291" t="s">
        <v>157</v>
      </c>
      <c r="F291">
        <v>417366.94522999995</v>
      </c>
      <c r="H291" s="35"/>
      <c r="I291"/>
    </row>
    <row r="292" spans="1:9" x14ac:dyDescent="0.15">
      <c r="A292" t="s">
        <v>44</v>
      </c>
      <c r="B292" t="s">
        <v>227</v>
      </c>
      <c r="C292">
        <v>1170327</v>
      </c>
      <c r="D292">
        <v>1039322.6875799999</v>
      </c>
      <c r="E292" t="s">
        <v>158</v>
      </c>
      <c r="F292">
        <v>131004.31242000009</v>
      </c>
      <c r="H292" s="35"/>
      <c r="I292"/>
    </row>
    <row r="293" spans="1:9" x14ac:dyDescent="0.15">
      <c r="A293" t="s">
        <v>45</v>
      </c>
      <c r="B293" t="s">
        <v>227</v>
      </c>
      <c r="C293">
        <v>427681</v>
      </c>
      <c r="D293">
        <v>1690296.8483</v>
      </c>
      <c r="E293" t="s">
        <v>159</v>
      </c>
      <c r="F293">
        <v>0</v>
      </c>
      <c r="H293" s="35"/>
      <c r="I293"/>
    </row>
    <row r="294" spans="1:9" x14ac:dyDescent="0.15">
      <c r="A294" t="s">
        <v>44</v>
      </c>
      <c r="B294" t="s">
        <v>222</v>
      </c>
      <c r="C294">
        <v>2417495</v>
      </c>
      <c r="D294">
        <v>2020852.8189000003</v>
      </c>
      <c r="E294" t="s">
        <v>158</v>
      </c>
      <c r="F294">
        <v>396642.1810999997</v>
      </c>
      <c r="H294" s="35"/>
      <c r="I294"/>
    </row>
    <row r="295" spans="1:9" x14ac:dyDescent="0.15">
      <c r="A295" t="s">
        <v>46</v>
      </c>
      <c r="B295" t="s">
        <v>227</v>
      </c>
      <c r="C295">
        <v>348847</v>
      </c>
      <c r="D295">
        <v>619307.25314000004</v>
      </c>
      <c r="E295" t="s">
        <v>160</v>
      </c>
      <c r="F295">
        <v>0</v>
      </c>
      <c r="H295" s="35"/>
      <c r="I295"/>
    </row>
    <row r="296" spans="1:9" x14ac:dyDescent="0.15">
      <c r="A296" t="s">
        <v>45</v>
      </c>
      <c r="B296" t="s">
        <v>222</v>
      </c>
      <c r="C296">
        <v>2233136</v>
      </c>
      <c r="D296">
        <v>2496299.12537</v>
      </c>
      <c r="E296" t="s">
        <v>159</v>
      </c>
      <c r="F296">
        <v>0</v>
      </c>
      <c r="H296" s="35"/>
      <c r="I296"/>
    </row>
    <row r="297" spans="1:9" x14ac:dyDescent="0.15">
      <c r="A297" t="s">
        <v>47</v>
      </c>
      <c r="B297" t="s">
        <v>227</v>
      </c>
      <c r="C297">
        <v>1416791</v>
      </c>
      <c r="D297">
        <v>1002734.7492200001</v>
      </c>
      <c r="E297" t="s">
        <v>161</v>
      </c>
      <c r="F297">
        <v>414056.25077999989</v>
      </c>
      <c r="H297" s="35"/>
      <c r="I297"/>
    </row>
    <row r="298" spans="1:9" x14ac:dyDescent="0.15">
      <c r="A298" t="s">
        <v>46</v>
      </c>
      <c r="B298" t="s">
        <v>222</v>
      </c>
      <c r="C298">
        <v>995728</v>
      </c>
      <c r="D298">
        <v>3026775.8369999998</v>
      </c>
      <c r="E298" t="s">
        <v>160</v>
      </c>
      <c r="F298">
        <v>0</v>
      </c>
      <c r="H298" s="35"/>
      <c r="I298"/>
    </row>
    <row r="299" spans="1:9" x14ac:dyDescent="0.15">
      <c r="A299" t="s">
        <v>48</v>
      </c>
      <c r="B299" t="s">
        <v>227</v>
      </c>
      <c r="C299">
        <v>1171393</v>
      </c>
      <c r="D299">
        <v>1123127.9863500001</v>
      </c>
      <c r="E299" t="s">
        <v>157</v>
      </c>
      <c r="F299">
        <v>48265.013649999863</v>
      </c>
      <c r="H299" s="35"/>
      <c r="I299"/>
    </row>
    <row r="300" spans="1:9" x14ac:dyDescent="0.15">
      <c r="A300" t="s">
        <v>47</v>
      </c>
      <c r="B300" t="s">
        <v>222</v>
      </c>
      <c r="C300">
        <v>1940790</v>
      </c>
      <c r="D300">
        <v>1947732.9606899999</v>
      </c>
      <c r="E300" t="s">
        <v>161</v>
      </c>
      <c r="F300">
        <v>0</v>
      </c>
      <c r="H300" s="35"/>
      <c r="I300"/>
    </row>
    <row r="301" spans="1:9" x14ac:dyDescent="0.15">
      <c r="A301" t="s">
        <v>49</v>
      </c>
      <c r="B301" t="s">
        <v>227</v>
      </c>
      <c r="C301">
        <v>1059656</v>
      </c>
      <c r="D301">
        <v>885688.85647</v>
      </c>
      <c r="E301" t="s">
        <v>158</v>
      </c>
      <c r="F301">
        <v>173967.14353</v>
      </c>
      <c r="H301" s="35"/>
      <c r="I301"/>
    </row>
    <row r="302" spans="1:9" x14ac:dyDescent="0.15">
      <c r="A302" t="s">
        <v>50</v>
      </c>
      <c r="B302" t="s">
        <v>230</v>
      </c>
      <c r="C302">
        <v>465106</v>
      </c>
      <c r="D302">
        <v>1075626.9580999999</v>
      </c>
      <c r="E302" t="s">
        <v>159</v>
      </c>
      <c r="F302">
        <v>0</v>
      </c>
      <c r="H302" s="35"/>
      <c r="I302"/>
    </row>
    <row r="303" spans="1:9" x14ac:dyDescent="0.15">
      <c r="A303" t="s">
        <v>49</v>
      </c>
      <c r="B303" t="s">
        <v>224</v>
      </c>
      <c r="C303">
        <v>436332</v>
      </c>
      <c r="D303">
        <v>442000.83002500003</v>
      </c>
      <c r="E303" t="s">
        <v>158</v>
      </c>
      <c r="F303">
        <v>0</v>
      </c>
      <c r="H303" s="35"/>
      <c r="I303"/>
    </row>
    <row r="304" spans="1:9" x14ac:dyDescent="0.15">
      <c r="A304" t="s">
        <v>51</v>
      </c>
      <c r="B304" t="s">
        <v>230</v>
      </c>
      <c r="C304">
        <v>64084</v>
      </c>
      <c r="D304">
        <v>769745.05190000008</v>
      </c>
      <c r="E304" t="s">
        <v>160</v>
      </c>
      <c r="F304">
        <v>0</v>
      </c>
      <c r="H304" s="35"/>
      <c r="I304"/>
    </row>
    <row r="305" spans="1:9" x14ac:dyDescent="0.15">
      <c r="A305" t="s">
        <v>50</v>
      </c>
      <c r="B305" t="s">
        <v>224</v>
      </c>
      <c r="C305">
        <v>825838</v>
      </c>
      <c r="D305">
        <v>1226048.3711999997</v>
      </c>
      <c r="E305" t="s">
        <v>159</v>
      </c>
      <c r="F305">
        <v>0</v>
      </c>
      <c r="H305" s="35"/>
      <c r="I305"/>
    </row>
    <row r="306" spans="1:9" x14ac:dyDescent="0.15">
      <c r="A306" t="s">
        <v>52</v>
      </c>
      <c r="B306" t="s">
        <v>230</v>
      </c>
      <c r="C306">
        <v>493262</v>
      </c>
      <c r="D306">
        <v>565194.05044999998</v>
      </c>
      <c r="E306" t="s">
        <v>161</v>
      </c>
      <c r="F306">
        <v>0</v>
      </c>
      <c r="H306" s="35"/>
      <c r="I306"/>
    </row>
    <row r="307" spans="1:9" x14ac:dyDescent="0.15">
      <c r="A307" t="s">
        <v>53</v>
      </c>
      <c r="B307" t="s">
        <v>230</v>
      </c>
      <c r="C307">
        <v>917103</v>
      </c>
      <c r="D307">
        <v>378712.59788000002</v>
      </c>
      <c r="E307" t="s">
        <v>157</v>
      </c>
      <c r="F307">
        <v>538390.40211999998</v>
      </c>
      <c r="H307" s="35"/>
      <c r="I307"/>
    </row>
    <row r="308" spans="1:9" x14ac:dyDescent="0.15">
      <c r="A308" t="s">
        <v>52</v>
      </c>
      <c r="B308" t="s">
        <v>224</v>
      </c>
      <c r="C308">
        <v>599025</v>
      </c>
      <c r="D308">
        <v>1782296.9097000002</v>
      </c>
      <c r="E308" t="s">
        <v>161</v>
      </c>
      <c r="F308">
        <v>0</v>
      </c>
      <c r="H308" s="35"/>
      <c r="I308"/>
    </row>
    <row r="309" spans="1:9" x14ac:dyDescent="0.15">
      <c r="A309" t="s">
        <v>54</v>
      </c>
      <c r="B309" t="s">
        <v>222</v>
      </c>
      <c r="C309">
        <v>1378398</v>
      </c>
      <c r="D309">
        <v>1371357.2685</v>
      </c>
      <c r="E309" t="s">
        <v>158</v>
      </c>
      <c r="F309">
        <v>7040.7314999999944</v>
      </c>
      <c r="H309" s="35"/>
      <c r="I309"/>
    </row>
    <row r="310" spans="1:9" x14ac:dyDescent="0.15">
      <c r="A310" t="s">
        <v>53</v>
      </c>
      <c r="B310" t="s">
        <v>224</v>
      </c>
      <c r="C310">
        <v>1585866</v>
      </c>
      <c r="D310">
        <v>1271770.77107</v>
      </c>
      <c r="E310" t="s">
        <v>157</v>
      </c>
      <c r="F310">
        <v>314095.22892999998</v>
      </c>
      <c r="H310" s="35"/>
      <c r="I310"/>
    </row>
    <row r="311" spans="1:9" x14ac:dyDescent="0.15">
      <c r="A311" t="s">
        <v>54</v>
      </c>
      <c r="B311" t="s">
        <v>224</v>
      </c>
      <c r="C311">
        <v>510030</v>
      </c>
      <c r="D311">
        <v>540170.63700999995</v>
      </c>
      <c r="E311" t="s">
        <v>158</v>
      </c>
      <c r="F311">
        <v>0</v>
      </c>
      <c r="H311" s="35"/>
      <c r="I311"/>
    </row>
    <row r="312" spans="1:9" x14ac:dyDescent="0.15">
      <c r="A312" t="s">
        <v>41</v>
      </c>
      <c r="B312" t="s">
        <v>222</v>
      </c>
      <c r="C312">
        <v>1905282</v>
      </c>
      <c r="D312">
        <v>878560.97344999993</v>
      </c>
      <c r="E312" t="s">
        <v>161</v>
      </c>
      <c r="F312">
        <v>1026721.0265500001</v>
      </c>
      <c r="H312" s="35"/>
      <c r="I312"/>
    </row>
    <row r="313" spans="1:9" x14ac:dyDescent="0.15">
      <c r="A313" t="s">
        <v>36</v>
      </c>
      <c r="B313" t="s">
        <v>227</v>
      </c>
      <c r="C313">
        <v>130073</v>
      </c>
      <c r="D313">
        <v>1242022.88843</v>
      </c>
      <c r="E313" t="s">
        <v>161</v>
      </c>
      <c r="F313">
        <v>0</v>
      </c>
      <c r="H313" s="35"/>
      <c r="I313"/>
    </row>
    <row r="314" spans="1:9" x14ac:dyDescent="0.15">
      <c r="A314" t="s">
        <v>42</v>
      </c>
      <c r="B314" t="s">
        <v>222</v>
      </c>
      <c r="C314">
        <v>2605015</v>
      </c>
      <c r="D314">
        <v>834714.26138000004</v>
      </c>
      <c r="E314" t="s">
        <v>161</v>
      </c>
      <c r="F314">
        <v>1770300.73862</v>
      </c>
      <c r="H314" s="35"/>
      <c r="I314"/>
    </row>
    <row r="315" spans="1:9" x14ac:dyDescent="0.15">
      <c r="A315" t="s">
        <v>37</v>
      </c>
      <c r="B315" t="s">
        <v>227</v>
      </c>
      <c r="C315">
        <v>241999</v>
      </c>
      <c r="D315">
        <v>623257.10651999991</v>
      </c>
      <c r="E315" t="s">
        <v>157</v>
      </c>
      <c r="F315">
        <v>0</v>
      </c>
      <c r="H315" s="35"/>
      <c r="I315"/>
    </row>
    <row r="316" spans="1:9" x14ac:dyDescent="0.15">
      <c r="A316" t="s">
        <v>43</v>
      </c>
      <c r="B316" t="s">
        <v>222</v>
      </c>
      <c r="C316">
        <v>1991223</v>
      </c>
      <c r="D316">
        <v>1209498.6653499999</v>
      </c>
      <c r="E316" t="s">
        <v>157</v>
      </c>
      <c r="F316">
        <v>781724.33465000009</v>
      </c>
      <c r="H316" s="35"/>
      <c r="I316"/>
    </row>
    <row r="317" spans="1:9" x14ac:dyDescent="0.15">
      <c r="A317" t="s">
        <v>38</v>
      </c>
      <c r="B317" t="s">
        <v>227</v>
      </c>
      <c r="C317">
        <v>615462</v>
      </c>
      <c r="D317">
        <v>1120703.9253</v>
      </c>
      <c r="E317" t="s">
        <v>158</v>
      </c>
      <c r="F317">
        <v>0</v>
      </c>
      <c r="H317" s="35"/>
      <c r="I317"/>
    </row>
    <row r="318" spans="1:9" x14ac:dyDescent="0.15">
      <c r="A318" t="s">
        <v>44</v>
      </c>
      <c r="B318" t="s">
        <v>223</v>
      </c>
      <c r="C318">
        <v>421689</v>
      </c>
      <c r="D318">
        <v>365171.94790000003</v>
      </c>
      <c r="E318" t="s">
        <v>158</v>
      </c>
      <c r="F318">
        <v>56517.052099999972</v>
      </c>
      <c r="H318" s="35"/>
      <c r="I318"/>
    </row>
    <row r="319" spans="1:9" x14ac:dyDescent="0.15">
      <c r="A319" t="s">
        <v>39</v>
      </c>
      <c r="B319" t="s">
        <v>230</v>
      </c>
      <c r="C319">
        <v>474062</v>
      </c>
      <c r="D319">
        <v>159405.7084</v>
      </c>
      <c r="E319" t="s">
        <v>159</v>
      </c>
      <c r="F319">
        <v>314656.2916</v>
      </c>
      <c r="H319" s="35"/>
      <c r="I319"/>
    </row>
    <row r="320" spans="1:9" x14ac:dyDescent="0.15">
      <c r="A320" t="s">
        <v>45</v>
      </c>
      <c r="B320" t="s">
        <v>224</v>
      </c>
      <c r="C320">
        <v>1453291</v>
      </c>
      <c r="D320">
        <v>819439.99176999996</v>
      </c>
      <c r="E320" t="s">
        <v>159</v>
      </c>
      <c r="F320">
        <v>633851.00823000004</v>
      </c>
      <c r="H320" s="35"/>
      <c r="I320"/>
    </row>
    <row r="321" spans="1:9" x14ac:dyDescent="0.15">
      <c r="A321" t="s">
        <v>46</v>
      </c>
      <c r="B321" t="s">
        <v>224</v>
      </c>
      <c r="C321">
        <v>1029493</v>
      </c>
      <c r="D321">
        <v>334706.12449999998</v>
      </c>
      <c r="E321" t="s">
        <v>160</v>
      </c>
      <c r="F321">
        <v>694786.87550000008</v>
      </c>
      <c r="H321" s="35"/>
      <c r="I321"/>
    </row>
    <row r="322" spans="1:9" x14ac:dyDescent="0.15">
      <c r="A322" t="s">
        <v>41</v>
      </c>
      <c r="B322" t="s">
        <v>230</v>
      </c>
      <c r="C322">
        <v>707113</v>
      </c>
      <c r="D322">
        <v>859957.33600000001</v>
      </c>
      <c r="E322" t="s">
        <v>161</v>
      </c>
      <c r="F322">
        <v>0</v>
      </c>
      <c r="H322" s="35"/>
      <c r="I322"/>
    </row>
    <row r="323" spans="1:9" x14ac:dyDescent="0.15">
      <c r="A323" t="s">
        <v>47</v>
      </c>
      <c r="B323" t="s">
        <v>225</v>
      </c>
      <c r="C323">
        <v>125103</v>
      </c>
      <c r="D323">
        <v>48727.26107</v>
      </c>
      <c r="E323" t="s">
        <v>161</v>
      </c>
      <c r="F323">
        <v>76375.738929999992</v>
      </c>
      <c r="H323" s="35"/>
      <c r="I323"/>
    </row>
    <row r="324" spans="1:9" x14ac:dyDescent="0.15">
      <c r="A324" t="s">
        <v>48</v>
      </c>
      <c r="B324" t="s">
        <v>224</v>
      </c>
      <c r="C324">
        <v>671956</v>
      </c>
      <c r="D324">
        <v>420372.53091000003</v>
      </c>
      <c r="E324" t="s">
        <v>157</v>
      </c>
      <c r="F324">
        <v>251583.46908999997</v>
      </c>
      <c r="H324" s="35"/>
      <c r="I324"/>
    </row>
    <row r="325" spans="1:9" x14ac:dyDescent="0.15">
      <c r="A325" t="s">
        <v>48</v>
      </c>
      <c r="B325" t="s">
        <v>222</v>
      </c>
      <c r="C325">
        <v>1098573</v>
      </c>
      <c r="D325">
        <v>2362765.4750999999</v>
      </c>
      <c r="E325" t="s">
        <v>157</v>
      </c>
      <c r="F325">
        <v>0</v>
      </c>
      <c r="H325" s="35"/>
      <c r="I325"/>
    </row>
    <row r="326" spans="1:9" x14ac:dyDescent="0.15">
      <c r="A326" t="s">
        <v>49</v>
      </c>
      <c r="B326" t="s">
        <v>222</v>
      </c>
      <c r="C326">
        <v>1293629</v>
      </c>
      <c r="D326">
        <v>1556338.7141200001</v>
      </c>
      <c r="E326" t="s">
        <v>158</v>
      </c>
      <c r="F326">
        <v>0</v>
      </c>
      <c r="H326" s="35"/>
      <c r="I326"/>
    </row>
    <row r="327" spans="1:9" x14ac:dyDescent="0.15">
      <c r="A327" t="s">
        <v>51</v>
      </c>
      <c r="B327" t="s">
        <v>224</v>
      </c>
      <c r="C327">
        <v>938339</v>
      </c>
      <c r="D327">
        <v>688360.89743000001</v>
      </c>
      <c r="E327" t="s">
        <v>160</v>
      </c>
      <c r="F327">
        <v>249978.10256999999</v>
      </c>
      <c r="H327" s="35"/>
      <c r="I327"/>
    </row>
    <row r="328" spans="1:9" x14ac:dyDescent="0.15">
      <c r="A328" t="s">
        <v>50</v>
      </c>
      <c r="B328" t="s">
        <v>222</v>
      </c>
      <c r="C328">
        <v>1530607</v>
      </c>
      <c r="D328">
        <v>1298265.49765</v>
      </c>
      <c r="E328" t="s">
        <v>159</v>
      </c>
      <c r="F328">
        <v>232341.50234999997</v>
      </c>
      <c r="H328" s="35"/>
      <c r="I328"/>
    </row>
    <row r="329" spans="1:9" x14ac:dyDescent="0.15">
      <c r="A329" t="s">
        <v>52</v>
      </c>
      <c r="B329" t="s">
        <v>226</v>
      </c>
      <c r="C329">
        <v>478529</v>
      </c>
      <c r="D329">
        <v>811081.80330000003</v>
      </c>
      <c r="E329" t="s">
        <v>161</v>
      </c>
      <c r="F329">
        <v>0</v>
      </c>
      <c r="H329" s="35"/>
      <c r="I329"/>
    </row>
    <row r="330" spans="1:9" x14ac:dyDescent="0.15">
      <c r="A330" t="s">
        <v>51</v>
      </c>
      <c r="B330" t="s">
        <v>222</v>
      </c>
      <c r="C330">
        <v>1236969</v>
      </c>
      <c r="D330">
        <v>1446505.5303000002</v>
      </c>
      <c r="E330" t="s">
        <v>160</v>
      </c>
      <c r="F330">
        <v>0</v>
      </c>
      <c r="H330" s="35"/>
      <c r="I330"/>
    </row>
    <row r="331" spans="1:9" x14ac:dyDescent="0.15">
      <c r="A331" t="s">
        <v>53</v>
      </c>
      <c r="B331" t="s">
        <v>227</v>
      </c>
      <c r="C331">
        <v>1474272</v>
      </c>
      <c r="D331">
        <v>890157.68533000001</v>
      </c>
      <c r="E331" t="s">
        <v>157</v>
      </c>
      <c r="F331">
        <v>584114.31466999999</v>
      </c>
      <c r="H331" s="35"/>
      <c r="I331"/>
    </row>
    <row r="332" spans="1:9" x14ac:dyDescent="0.15">
      <c r="A332" t="s">
        <v>52</v>
      </c>
      <c r="B332" t="s">
        <v>222</v>
      </c>
      <c r="C332">
        <v>1801866</v>
      </c>
      <c r="D332">
        <v>716256.43250999996</v>
      </c>
      <c r="E332" t="s">
        <v>161</v>
      </c>
      <c r="F332">
        <v>1085609.56749</v>
      </c>
      <c r="H332" s="35"/>
      <c r="I332"/>
    </row>
    <row r="333" spans="1:9" x14ac:dyDescent="0.15">
      <c r="A333" t="s">
        <v>54</v>
      </c>
      <c r="B333" t="s">
        <v>227</v>
      </c>
      <c r="C333">
        <v>1330515</v>
      </c>
      <c r="D333">
        <v>951771.71549999993</v>
      </c>
      <c r="E333" t="s">
        <v>158</v>
      </c>
      <c r="F333">
        <v>378743.28450000007</v>
      </c>
      <c r="H333" s="35"/>
      <c r="I333"/>
    </row>
    <row r="334" spans="1:9" x14ac:dyDescent="0.15">
      <c r="A334" t="s">
        <v>53</v>
      </c>
      <c r="B334" t="s">
        <v>222</v>
      </c>
      <c r="C334">
        <v>839326</v>
      </c>
      <c r="D334">
        <v>1244673.1177000001</v>
      </c>
      <c r="E334" t="s">
        <v>157</v>
      </c>
      <c r="F334">
        <v>0</v>
      </c>
      <c r="H334" s="35"/>
      <c r="I334"/>
    </row>
    <row r="335" spans="1:9" x14ac:dyDescent="0.15">
      <c r="A335" t="s">
        <v>38</v>
      </c>
      <c r="B335" t="s">
        <v>224</v>
      </c>
      <c r="C335">
        <v>79786</v>
      </c>
      <c r="D335">
        <v>627956.52860000008</v>
      </c>
      <c r="E335" t="s">
        <v>158</v>
      </c>
      <c r="F335">
        <v>0</v>
      </c>
      <c r="H335" s="35"/>
      <c r="I335"/>
    </row>
    <row r="336" spans="1:9" x14ac:dyDescent="0.15">
      <c r="A336" t="s">
        <v>37</v>
      </c>
      <c r="B336" t="s">
        <v>234</v>
      </c>
      <c r="C336">
        <v>700807</v>
      </c>
      <c r="D336">
        <v>195384.60939999999</v>
      </c>
      <c r="E336" t="s">
        <v>157</v>
      </c>
      <c r="F336">
        <v>505422.39060000004</v>
      </c>
      <c r="H336" s="35"/>
      <c r="I336"/>
    </row>
    <row r="337" spans="1:9" x14ac:dyDescent="0.15">
      <c r="A337" t="s">
        <v>39</v>
      </c>
      <c r="B337" t="s">
        <v>224</v>
      </c>
      <c r="C337">
        <v>521060</v>
      </c>
      <c r="D337">
        <v>557530.24957099999</v>
      </c>
      <c r="E337" t="s">
        <v>159</v>
      </c>
      <c r="F337">
        <v>0</v>
      </c>
      <c r="H337" s="35"/>
      <c r="I337"/>
    </row>
    <row r="338" spans="1:9" x14ac:dyDescent="0.15">
      <c r="A338" t="s">
        <v>38</v>
      </c>
      <c r="B338" t="s">
        <v>233</v>
      </c>
      <c r="C338">
        <v>31178</v>
      </c>
      <c r="D338">
        <v>782282.82810000004</v>
      </c>
      <c r="E338" t="s">
        <v>158</v>
      </c>
      <c r="F338">
        <v>0</v>
      </c>
      <c r="H338" s="35"/>
      <c r="I338"/>
    </row>
    <row r="339" spans="1:9" x14ac:dyDescent="0.15">
      <c r="A339" t="s">
        <v>40</v>
      </c>
      <c r="B339" t="s">
        <v>224</v>
      </c>
      <c r="C339">
        <v>37293</v>
      </c>
      <c r="D339">
        <v>730041.92102999997</v>
      </c>
      <c r="E339" t="s">
        <v>160</v>
      </c>
      <c r="F339">
        <v>0</v>
      </c>
      <c r="H339" s="35"/>
      <c r="I339"/>
    </row>
    <row r="340" spans="1:9" x14ac:dyDescent="0.15">
      <c r="A340" t="s">
        <v>41</v>
      </c>
      <c r="B340" t="s">
        <v>235</v>
      </c>
      <c r="C340">
        <v>294222</v>
      </c>
      <c r="D340">
        <v>188320.60699999999</v>
      </c>
      <c r="E340" t="s">
        <v>161</v>
      </c>
      <c r="F340">
        <v>105901.39300000001</v>
      </c>
      <c r="H340" s="35"/>
      <c r="I340"/>
    </row>
    <row r="341" spans="1:9" x14ac:dyDescent="0.15">
      <c r="A341" t="s">
        <v>42</v>
      </c>
      <c r="B341" t="s">
        <v>236</v>
      </c>
      <c r="C341">
        <v>460562</v>
      </c>
      <c r="D341">
        <v>330665.4129</v>
      </c>
      <c r="E341" t="s">
        <v>161</v>
      </c>
      <c r="F341">
        <v>129896.5871</v>
      </c>
      <c r="H341" s="35"/>
      <c r="I341"/>
    </row>
    <row r="342" spans="1:9" x14ac:dyDescent="0.15">
      <c r="A342" t="s">
        <v>43</v>
      </c>
      <c r="B342" t="s">
        <v>237</v>
      </c>
      <c r="C342">
        <v>231792</v>
      </c>
      <c r="D342">
        <v>423788.02059999999</v>
      </c>
      <c r="E342" t="s">
        <v>157</v>
      </c>
      <c r="F342">
        <v>0</v>
      </c>
      <c r="H342" s="35"/>
      <c r="I342"/>
    </row>
    <row r="343" spans="1:9" x14ac:dyDescent="0.15">
      <c r="A343" t="s">
        <v>44</v>
      </c>
      <c r="B343" t="s">
        <v>238</v>
      </c>
      <c r="C343">
        <v>475867</v>
      </c>
      <c r="D343">
        <v>576649.54110000003</v>
      </c>
      <c r="E343" t="s">
        <v>158</v>
      </c>
      <c r="F343">
        <v>0</v>
      </c>
      <c r="H343" s="35"/>
      <c r="I343"/>
    </row>
    <row r="344" spans="1:9" x14ac:dyDescent="0.15">
      <c r="A344" t="s">
        <v>45</v>
      </c>
      <c r="B344" t="s">
        <v>239</v>
      </c>
      <c r="C344">
        <v>316844</v>
      </c>
      <c r="D344">
        <v>108020.41009999999</v>
      </c>
      <c r="E344" t="s">
        <v>159</v>
      </c>
      <c r="F344">
        <v>208823.58990000002</v>
      </c>
      <c r="H344" s="35"/>
      <c r="I344"/>
    </row>
    <row r="345" spans="1:9" x14ac:dyDescent="0.15">
      <c r="A345" t="s">
        <v>46</v>
      </c>
      <c r="B345" t="s">
        <v>238</v>
      </c>
      <c r="C345">
        <v>426555</v>
      </c>
      <c r="D345">
        <v>57821.176050000002</v>
      </c>
      <c r="E345" t="s">
        <v>160</v>
      </c>
      <c r="F345">
        <v>368733.82394999999</v>
      </c>
      <c r="H345" s="35"/>
      <c r="I345"/>
    </row>
    <row r="346" spans="1:9" x14ac:dyDescent="0.15">
      <c r="A346" t="s">
        <v>48</v>
      </c>
      <c r="B346" t="s">
        <v>230</v>
      </c>
      <c r="C346">
        <v>534769</v>
      </c>
      <c r="D346">
        <v>98224.222689999995</v>
      </c>
      <c r="E346" t="s">
        <v>157</v>
      </c>
      <c r="F346">
        <v>436544.77731000003</v>
      </c>
      <c r="H346" s="35"/>
      <c r="I346"/>
    </row>
    <row r="347" spans="1:9" x14ac:dyDescent="0.15">
      <c r="A347" t="s">
        <v>47</v>
      </c>
      <c r="B347" t="s">
        <v>240</v>
      </c>
      <c r="C347">
        <v>274672</v>
      </c>
      <c r="D347">
        <v>211810.25090000001</v>
      </c>
      <c r="E347" t="s">
        <v>161</v>
      </c>
      <c r="F347">
        <v>62861.749099999986</v>
      </c>
      <c r="H347" s="35"/>
      <c r="I347"/>
    </row>
    <row r="348" spans="1:9" x14ac:dyDescent="0.15">
      <c r="A348" t="s">
        <v>49</v>
      </c>
      <c r="B348" t="s">
        <v>231</v>
      </c>
      <c r="C348">
        <v>452376</v>
      </c>
      <c r="D348">
        <v>66678.647859999997</v>
      </c>
      <c r="E348" t="s">
        <v>158</v>
      </c>
      <c r="F348">
        <v>385697.35213999997</v>
      </c>
      <c r="H348" s="35"/>
      <c r="I348"/>
    </row>
    <row r="349" spans="1:9" x14ac:dyDescent="0.15">
      <c r="A349" t="s">
        <v>52</v>
      </c>
      <c r="B349" t="s">
        <v>234</v>
      </c>
      <c r="C349">
        <v>265859</v>
      </c>
      <c r="D349">
        <v>1489253.1730999998</v>
      </c>
      <c r="E349" t="s">
        <v>161</v>
      </c>
      <c r="F349">
        <v>0</v>
      </c>
      <c r="H349" s="35"/>
      <c r="I349"/>
    </row>
    <row r="350" spans="1:9" x14ac:dyDescent="0.15">
      <c r="A350" t="s">
        <v>53</v>
      </c>
      <c r="B350" t="s">
        <v>234</v>
      </c>
      <c r="C350">
        <v>854122</v>
      </c>
      <c r="D350">
        <v>751649.00080000004</v>
      </c>
      <c r="E350" t="s">
        <v>157</v>
      </c>
      <c r="F350">
        <v>102472.99919999996</v>
      </c>
      <c r="H350" s="35"/>
      <c r="I350"/>
    </row>
    <row r="351" spans="1:9" x14ac:dyDescent="0.15">
      <c r="A351" t="s">
        <v>52</v>
      </c>
      <c r="B351" t="s">
        <v>229</v>
      </c>
      <c r="C351">
        <v>231172</v>
      </c>
      <c r="D351">
        <v>316958.11199</v>
      </c>
      <c r="E351" t="s">
        <v>161</v>
      </c>
      <c r="F351">
        <v>0</v>
      </c>
      <c r="H351" s="35"/>
      <c r="I351"/>
    </row>
    <row r="352" spans="1:9" x14ac:dyDescent="0.15">
      <c r="A352" t="s">
        <v>54</v>
      </c>
      <c r="B352" t="s">
        <v>234</v>
      </c>
      <c r="C352">
        <v>1058801</v>
      </c>
      <c r="D352">
        <v>772243.51621999999</v>
      </c>
      <c r="E352" t="s">
        <v>158</v>
      </c>
      <c r="F352">
        <v>286557.48378000001</v>
      </c>
      <c r="H352" s="35"/>
      <c r="I352"/>
    </row>
    <row r="353" spans="1:9" x14ac:dyDescent="0.15">
      <c r="A353" t="s">
        <v>54</v>
      </c>
      <c r="B353" t="s">
        <v>233</v>
      </c>
      <c r="C353">
        <v>80000</v>
      </c>
      <c r="D353">
        <v>746263.83019999997</v>
      </c>
      <c r="E353" t="s">
        <v>158</v>
      </c>
      <c r="F353">
        <v>0</v>
      </c>
      <c r="H353" s="35"/>
      <c r="I353"/>
    </row>
    <row r="354" spans="1:9" x14ac:dyDescent="0.15">
      <c r="A354" t="s">
        <v>31</v>
      </c>
      <c r="B354" t="s">
        <v>236</v>
      </c>
      <c r="C354">
        <v>379937</v>
      </c>
      <c r="D354">
        <v>107207.27959999999</v>
      </c>
      <c r="E354" t="s">
        <v>161</v>
      </c>
      <c r="F354">
        <v>272729.72039999999</v>
      </c>
      <c r="H354" s="35"/>
      <c r="I354"/>
    </row>
    <row r="355" spans="1:9" x14ac:dyDescent="0.15">
      <c r="A355" t="s">
        <v>29</v>
      </c>
      <c r="B355" t="s">
        <v>233</v>
      </c>
      <c r="C355">
        <v>249946</v>
      </c>
      <c r="D355">
        <v>403594.87953000003</v>
      </c>
      <c r="E355" t="s">
        <v>159</v>
      </c>
      <c r="F355">
        <v>0</v>
      </c>
      <c r="H355" s="35"/>
      <c r="I355"/>
    </row>
    <row r="356" spans="1:9" x14ac:dyDescent="0.15">
      <c r="A356" t="s">
        <v>36</v>
      </c>
      <c r="B356" t="s">
        <v>234</v>
      </c>
      <c r="C356">
        <v>180820</v>
      </c>
      <c r="D356">
        <v>210761.71656</v>
      </c>
      <c r="E356" t="s">
        <v>161</v>
      </c>
      <c r="F356">
        <v>0</v>
      </c>
      <c r="H356" s="35"/>
      <c r="I356"/>
    </row>
    <row r="357" spans="1:9" x14ac:dyDescent="0.15">
      <c r="A357" t="s">
        <v>43</v>
      </c>
      <c r="B357" t="s">
        <v>238</v>
      </c>
      <c r="C357">
        <v>300171</v>
      </c>
      <c r="D357">
        <v>649602.03630000004</v>
      </c>
      <c r="E357" t="s">
        <v>157</v>
      </c>
      <c r="F357">
        <v>0</v>
      </c>
      <c r="H357" s="35"/>
      <c r="I357"/>
    </row>
    <row r="358" spans="1:9" x14ac:dyDescent="0.15">
      <c r="A358" t="s">
        <v>28</v>
      </c>
      <c r="B358" t="s">
        <v>236</v>
      </c>
      <c r="C358">
        <v>35958</v>
      </c>
      <c r="D358">
        <v>141627.27009999999</v>
      </c>
      <c r="E358" t="s">
        <v>158</v>
      </c>
      <c r="F358">
        <v>0</v>
      </c>
      <c r="H358" s="35"/>
      <c r="I358"/>
    </row>
    <row r="359" spans="1:9" x14ac:dyDescent="0.15">
      <c r="A359" t="s">
        <v>52</v>
      </c>
      <c r="B359" t="s">
        <v>223</v>
      </c>
      <c r="C359">
        <v>332045</v>
      </c>
      <c r="D359">
        <v>450851.95740000001</v>
      </c>
      <c r="E359" t="s">
        <v>161</v>
      </c>
      <c r="F359">
        <v>0</v>
      </c>
      <c r="H359" s="35"/>
      <c r="I359"/>
    </row>
    <row r="360" spans="1:9" x14ac:dyDescent="0.15">
      <c r="A360" t="s">
        <v>36</v>
      </c>
      <c r="B360" t="s">
        <v>230</v>
      </c>
      <c r="C360">
        <v>58257</v>
      </c>
      <c r="D360">
        <v>224749.12030000001</v>
      </c>
      <c r="E360" t="s">
        <v>161</v>
      </c>
      <c r="F360">
        <v>0</v>
      </c>
      <c r="H360" s="35"/>
      <c r="I360"/>
    </row>
    <row r="361" spans="1:9" x14ac:dyDescent="0.15">
      <c r="A361" t="s">
        <v>43</v>
      </c>
      <c r="B361" t="s">
        <v>230</v>
      </c>
      <c r="C361">
        <v>354920</v>
      </c>
      <c r="D361">
        <v>753733.92659999989</v>
      </c>
      <c r="E361" t="s">
        <v>157</v>
      </c>
      <c r="F361">
        <v>0</v>
      </c>
      <c r="H361" s="35"/>
      <c r="I361"/>
    </row>
    <row r="362" spans="1:9" x14ac:dyDescent="0.15">
      <c r="A362" t="s">
        <v>44</v>
      </c>
      <c r="B362" t="s">
        <v>230</v>
      </c>
      <c r="C362">
        <v>422576</v>
      </c>
      <c r="D362">
        <v>299067.42790000001</v>
      </c>
      <c r="E362" t="s">
        <v>158</v>
      </c>
      <c r="F362">
        <v>123508.57209999999</v>
      </c>
      <c r="H362" s="35"/>
      <c r="I362"/>
    </row>
    <row r="363" spans="1:9" x14ac:dyDescent="0.15">
      <c r="A363" t="s">
        <v>46</v>
      </c>
      <c r="B363" t="s">
        <v>230</v>
      </c>
      <c r="C363">
        <v>1143242</v>
      </c>
      <c r="D363">
        <v>441063.71480000002</v>
      </c>
      <c r="E363" t="s">
        <v>160</v>
      </c>
      <c r="F363">
        <v>702178.28520000004</v>
      </c>
      <c r="H363" s="35"/>
      <c r="I363"/>
    </row>
    <row r="364" spans="1:9" x14ac:dyDescent="0.15">
      <c r="A364" t="s">
        <v>41</v>
      </c>
      <c r="B364" t="s">
        <v>224</v>
      </c>
      <c r="C364">
        <v>673485</v>
      </c>
      <c r="D364">
        <v>239020.36439</v>
      </c>
      <c r="E364" t="s">
        <v>161</v>
      </c>
      <c r="F364">
        <v>434464.63561</v>
      </c>
      <c r="H364" s="35"/>
      <c r="I364"/>
    </row>
    <row r="365" spans="1:9" x14ac:dyDescent="0.15">
      <c r="A365" t="s">
        <v>42</v>
      </c>
      <c r="B365" t="s">
        <v>224</v>
      </c>
      <c r="C365">
        <v>939601</v>
      </c>
      <c r="D365">
        <v>1131448.0441000001</v>
      </c>
      <c r="E365" t="s">
        <v>161</v>
      </c>
      <c r="F365">
        <v>0</v>
      </c>
      <c r="H365" s="35"/>
      <c r="I365"/>
    </row>
    <row r="366" spans="1:9" x14ac:dyDescent="0.15">
      <c r="A366" t="s">
        <v>43</v>
      </c>
      <c r="B366" t="s">
        <v>224</v>
      </c>
      <c r="C366">
        <v>1048271</v>
      </c>
      <c r="D366">
        <v>441284.53851999994</v>
      </c>
      <c r="E366" t="s">
        <v>157</v>
      </c>
      <c r="F366">
        <v>606986.46148000006</v>
      </c>
      <c r="H366" s="35"/>
      <c r="I366"/>
    </row>
    <row r="367" spans="1:9" x14ac:dyDescent="0.15">
      <c r="A367" t="s">
        <v>44</v>
      </c>
      <c r="B367" t="s">
        <v>224</v>
      </c>
      <c r="C367">
        <v>734801</v>
      </c>
      <c r="D367">
        <v>660998.40795000002</v>
      </c>
      <c r="E367" t="s">
        <v>158</v>
      </c>
      <c r="F367">
        <v>73802.592049999977</v>
      </c>
      <c r="H367" s="35"/>
      <c r="I367"/>
    </row>
    <row r="368" spans="1:9" x14ac:dyDescent="0.15">
      <c r="A368" t="s">
        <v>45</v>
      </c>
      <c r="B368" t="s">
        <v>226</v>
      </c>
      <c r="C368">
        <v>372616</v>
      </c>
      <c r="D368">
        <v>324868.239</v>
      </c>
      <c r="E368" t="s">
        <v>159</v>
      </c>
      <c r="F368">
        <v>47747.760999999999</v>
      </c>
      <c r="H368" s="35"/>
      <c r="I368"/>
    </row>
    <row r="369" spans="1:9" x14ac:dyDescent="0.15">
      <c r="A369" t="s">
        <v>50</v>
      </c>
      <c r="B369" t="s">
        <v>227</v>
      </c>
      <c r="C369">
        <v>1430965</v>
      </c>
      <c r="D369">
        <v>513513.62400000001</v>
      </c>
      <c r="E369" t="s">
        <v>159</v>
      </c>
      <c r="F369">
        <v>917451.37599999993</v>
      </c>
      <c r="H369" s="35"/>
      <c r="I369"/>
    </row>
    <row r="370" spans="1:9" x14ac:dyDescent="0.15">
      <c r="A370" t="s">
        <v>53</v>
      </c>
      <c r="B370" t="s">
        <v>229</v>
      </c>
      <c r="C370">
        <v>381934</v>
      </c>
      <c r="D370">
        <v>370687.54879999999</v>
      </c>
      <c r="E370" t="s">
        <v>157</v>
      </c>
      <c r="F370">
        <v>11246.45120000001</v>
      </c>
      <c r="H370" s="35"/>
      <c r="I370"/>
    </row>
    <row r="371" spans="1:9" x14ac:dyDescent="0.15">
      <c r="A371" t="s">
        <v>53</v>
      </c>
      <c r="B371" t="s">
        <v>231</v>
      </c>
      <c r="C371">
        <v>140566</v>
      </c>
      <c r="D371">
        <v>75789.963940000001</v>
      </c>
      <c r="E371" t="s">
        <v>157</v>
      </c>
      <c r="F371">
        <v>64776.036059999999</v>
      </c>
      <c r="H371" s="35"/>
      <c r="I371"/>
    </row>
    <row r="372" spans="1:9" x14ac:dyDescent="0.15">
      <c r="A372" t="s">
        <v>54</v>
      </c>
      <c r="B372" t="s">
        <v>230</v>
      </c>
      <c r="C372">
        <v>1080880</v>
      </c>
      <c r="D372">
        <v>340318.06959999999</v>
      </c>
      <c r="E372" t="s">
        <v>158</v>
      </c>
      <c r="F372">
        <v>740561.93039999995</v>
      </c>
      <c r="H372" s="35"/>
      <c r="I372"/>
    </row>
    <row r="373" spans="1:9" x14ac:dyDescent="0.15">
      <c r="A373" t="s">
        <v>41</v>
      </c>
      <c r="B373" t="s">
        <v>234</v>
      </c>
      <c r="C373">
        <v>1209305</v>
      </c>
      <c r="D373">
        <v>122960.54549999999</v>
      </c>
      <c r="E373" t="s">
        <v>161</v>
      </c>
      <c r="F373">
        <v>1086344.4545</v>
      </c>
      <c r="H373" s="35"/>
      <c r="I373"/>
    </row>
    <row r="374" spans="1:9" x14ac:dyDescent="0.15">
      <c r="A374" t="s">
        <v>42</v>
      </c>
      <c r="B374" t="s">
        <v>234</v>
      </c>
      <c r="C374">
        <v>1088357</v>
      </c>
      <c r="D374">
        <v>123280.9587</v>
      </c>
      <c r="E374" t="s">
        <v>161</v>
      </c>
      <c r="F374">
        <v>965076.04130000004</v>
      </c>
      <c r="H374" s="35"/>
      <c r="I374"/>
    </row>
    <row r="375" spans="1:9" x14ac:dyDescent="0.15">
      <c r="A375" t="s">
        <v>50</v>
      </c>
      <c r="B375" t="s">
        <v>241</v>
      </c>
      <c r="C375">
        <v>883503</v>
      </c>
      <c r="D375">
        <v>375091.4632</v>
      </c>
      <c r="E375" t="s">
        <v>159</v>
      </c>
      <c r="F375">
        <v>508411.5368</v>
      </c>
      <c r="H375" s="35"/>
      <c r="I375"/>
    </row>
    <row r="376" spans="1:9" x14ac:dyDescent="0.15">
      <c r="A376" t="s">
        <v>37</v>
      </c>
      <c r="B376" t="s">
        <v>230</v>
      </c>
      <c r="C376">
        <v>113119</v>
      </c>
      <c r="D376">
        <v>119988.57150000001</v>
      </c>
      <c r="E376" t="s">
        <v>157</v>
      </c>
      <c r="F376">
        <v>0</v>
      </c>
      <c r="H376" s="35"/>
      <c r="I376"/>
    </row>
    <row r="377" spans="1:9" x14ac:dyDescent="0.15">
      <c r="A377" t="s">
        <v>47</v>
      </c>
      <c r="B377" t="s">
        <v>224</v>
      </c>
      <c r="C377">
        <v>698925</v>
      </c>
      <c r="D377">
        <v>281906.35269999999</v>
      </c>
      <c r="E377" t="s">
        <v>161</v>
      </c>
      <c r="F377">
        <v>417018.64730000001</v>
      </c>
      <c r="H377" s="35"/>
      <c r="I377"/>
    </row>
    <row r="378" spans="1:9" x14ac:dyDescent="0.15">
      <c r="A378" t="s">
        <v>49</v>
      </c>
      <c r="B378" t="s">
        <v>229</v>
      </c>
      <c r="C378">
        <v>251397</v>
      </c>
      <c r="D378">
        <v>89550.738939999996</v>
      </c>
      <c r="E378" t="s">
        <v>158</v>
      </c>
      <c r="F378">
        <v>161846.26105999999</v>
      </c>
      <c r="H378" s="35"/>
      <c r="I378"/>
    </row>
    <row r="379" spans="1:9" x14ac:dyDescent="0.15">
      <c r="A379" t="s">
        <v>50</v>
      </c>
      <c r="B379" t="s">
        <v>232</v>
      </c>
      <c r="C379">
        <v>406793</v>
      </c>
      <c r="D379">
        <v>775094.1067</v>
      </c>
      <c r="E379" t="s">
        <v>159</v>
      </c>
      <c r="F379">
        <v>0</v>
      </c>
      <c r="H379" s="35"/>
      <c r="I379"/>
    </row>
    <row r="380" spans="1:9" x14ac:dyDescent="0.15">
      <c r="A380" t="s">
        <v>51</v>
      </c>
      <c r="B380" t="s">
        <v>233</v>
      </c>
      <c r="C380">
        <v>465677</v>
      </c>
      <c r="D380">
        <v>536723.42989999999</v>
      </c>
      <c r="E380" t="s">
        <v>160</v>
      </c>
      <c r="F380">
        <v>0</v>
      </c>
      <c r="H380" s="35"/>
      <c r="I380"/>
    </row>
    <row r="381" spans="1:9" x14ac:dyDescent="0.15">
      <c r="A381" t="s">
        <v>53</v>
      </c>
      <c r="B381" t="s">
        <v>233</v>
      </c>
      <c r="C381">
        <v>327520</v>
      </c>
      <c r="D381">
        <v>649820.59180000005</v>
      </c>
      <c r="E381" t="s">
        <v>157</v>
      </c>
      <c r="F381">
        <v>0</v>
      </c>
      <c r="H381" s="35"/>
      <c r="I381"/>
    </row>
    <row r="382" spans="1:9" x14ac:dyDescent="0.15">
      <c r="A382" t="s">
        <v>38</v>
      </c>
      <c r="B382" t="s">
        <v>234</v>
      </c>
      <c r="C382">
        <v>219923</v>
      </c>
      <c r="D382">
        <v>155589.981</v>
      </c>
      <c r="E382" t="s">
        <v>158</v>
      </c>
      <c r="F382">
        <v>64333.019</v>
      </c>
      <c r="H382" s="35"/>
      <c r="I382"/>
    </row>
    <row r="383" spans="1:9" x14ac:dyDescent="0.15">
      <c r="A383" t="s">
        <v>42</v>
      </c>
      <c r="B383" t="s">
        <v>241</v>
      </c>
      <c r="C383">
        <v>266669</v>
      </c>
      <c r="D383">
        <v>760335.3138</v>
      </c>
      <c r="E383" t="s">
        <v>161</v>
      </c>
      <c r="F383">
        <v>0</v>
      </c>
      <c r="H383" s="35"/>
      <c r="I383"/>
    </row>
    <row r="384" spans="1:9" x14ac:dyDescent="0.15">
      <c r="A384" t="s">
        <v>43</v>
      </c>
      <c r="B384" t="s">
        <v>241</v>
      </c>
      <c r="C384">
        <v>146440</v>
      </c>
      <c r="D384">
        <v>488114.59250000003</v>
      </c>
      <c r="E384" t="s">
        <v>157</v>
      </c>
      <c r="F384">
        <v>0</v>
      </c>
      <c r="H384" s="35"/>
      <c r="I384"/>
    </row>
    <row r="385" spans="1:9" x14ac:dyDescent="0.15">
      <c r="A385" t="s">
        <v>44</v>
      </c>
      <c r="B385" t="s">
        <v>241</v>
      </c>
      <c r="C385">
        <v>442694</v>
      </c>
      <c r="D385">
        <v>331467.35279999999</v>
      </c>
      <c r="E385" t="s">
        <v>158</v>
      </c>
      <c r="F385">
        <v>111226.64720000001</v>
      </c>
      <c r="H385" s="35"/>
      <c r="I385"/>
    </row>
    <row r="386" spans="1:9" x14ac:dyDescent="0.15">
      <c r="A386" t="s">
        <v>45</v>
      </c>
      <c r="B386" t="s">
        <v>242</v>
      </c>
      <c r="C386">
        <v>362166</v>
      </c>
      <c r="D386">
        <v>304270.44179999997</v>
      </c>
      <c r="E386" t="s">
        <v>159</v>
      </c>
      <c r="F386">
        <v>57895.558200000029</v>
      </c>
      <c r="H386" s="35"/>
      <c r="I386"/>
    </row>
    <row r="387" spans="1:9" x14ac:dyDescent="0.15">
      <c r="A387" t="s">
        <v>46</v>
      </c>
      <c r="B387" t="s">
        <v>236</v>
      </c>
      <c r="C387">
        <v>23730</v>
      </c>
      <c r="D387">
        <v>190057.83540000001</v>
      </c>
      <c r="E387" t="s">
        <v>160</v>
      </c>
      <c r="F387">
        <v>0</v>
      </c>
      <c r="H387" s="35"/>
      <c r="I387"/>
    </row>
    <row r="388" spans="1:9" x14ac:dyDescent="0.15">
      <c r="A388" t="s">
        <v>47</v>
      </c>
      <c r="B388" t="s">
        <v>243</v>
      </c>
      <c r="C388">
        <v>446806</v>
      </c>
      <c r="D388">
        <v>298821.01750000002</v>
      </c>
      <c r="E388" t="s">
        <v>161</v>
      </c>
      <c r="F388">
        <v>147984.98249999998</v>
      </c>
      <c r="H388" s="35"/>
      <c r="I388"/>
    </row>
    <row r="389" spans="1:9" x14ac:dyDescent="0.15">
      <c r="A389" t="s">
        <v>48</v>
      </c>
      <c r="B389" t="s">
        <v>244</v>
      </c>
      <c r="C389">
        <v>368227</v>
      </c>
      <c r="D389">
        <v>326908.2193</v>
      </c>
      <c r="E389" t="s">
        <v>157</v>
      </c>
      <c r="F389">
        <v>41318.780700000003</v>
      </c>
      <c r="H389" s="35"/>
      <c r="I389"/>
    </row>
    <row r="390" spans="1:9" x14ac:dyDescent="0.15">
      <c r="A390" t="s">
        <v>48</v>
      </c>
      <c r="B390" t="s">
        <v>238</v>
      </c>
      <c r="C390">
        <v>110178</v>
      </c>
      <c r="D390">
        <v>358721.01059999998</v>
      </c>
      <c r="E390" t="s">
        <v>157</v>
      </c>
      <c r="F390">
        <v>0</v>
      </c>
      <c r="H390" s="35"/>
      <c r="I390"/>
    </row>
    <row r="391" spans="1:9" x14ac:dyDescent="0.15">
      <c r="A391" t="s">
        <v>49</v>
      </c>
      <c r="B391" t="s">
        <v>238</v>
      </c>
      <c r="C391">
        <v>102789</v>
      </c>
      <c r="D391">
        <v>57724.770129999997</v>
      </c>
      <c r="E391" t="s">
        <v>158</v>
      </c>
      <c r="F391">
        <v>45064.229870000003</v>
      </c>
      <c r="H391" s="35"/>
      <c r="I391"/>
    </row>
    <row r="392" spans="1:9" x14ac:dyDescent="0.15">
      <c r="A392" t="s">
        <v>50</v>
      </c>
      <c r="B392" t="s">
        <v>245</v>
      </c>
      <c r="C392">
        <v>332819</v>
      </c>
      <c r="D392">
        <v>260353.71189999999</v>
      </c>
      <c r="E392" t="s">
        <v>159</v>
      </c>
      <c r="F392">
        <v>72465.288100000005</v>
      </c>
      <c r="H392" s="35"/>
      <c r="I392"/>
    </row>
    <row r="393" spans="1:9" x14ac:dyDescent="0.15">
      <c r="A393" t="s">
        <v>51</v>
      </c>
      <c r="B393" t="s">
        <v>246</v>
      </c>
      <c r="C393">
        <v>295898</v>
      </c>
      <c r="D393">
        <v>319323.31390000001</v>
      </c>
      <c r="E393" t="s">
        <v>160</v>
      </c>
      <c r="F393">
        <v>0</v>
      </c>
      <c r="H393" s="35"/>
      <c r="I393"/>
    </row>
    <row r="394" spans="1:9" x14ac:dyDescent="0.15">
      <c r="A394" t="s">
        <v>52</v>
      </c>
      <c r="B394" t="s">
        <v>227</v>
      </c>
      <c r="C394">
        <v>751098</v>
      </c>
      <c r="D394">
        <v>768682.37820000004</v>
      </c>
      <c r="E394" t="s">
        <v>161</v>
      </c>
      <c r="F394">
        <v>0</v>
      </c>
      <c r="H394" s="35"/>
      <c r="I394"/>
    </row>
    <row r="395" spans="1:9" x14ac:dyDescent="0.15">
      <c r="A395" t="s">
        <v>61</v>
      </c>
      <c r="B395" t="s">
        <v>251</v>
      </c>
      <c r="C395">
        <v>45335</v>
      </c>
      <c r="D395">
        <v>443880.44929999998</v>
      </c>
      <c r="E395" t="s">
        <v>161</v>
      </c>
      <c r="F395">
        <v>0</v>
      </c>
      <c r="H395" s="35"/>
      <c r="I395"/>
    </row>
    <row r="396" spans="1:9" x14ac:dyDescent="0.15">
      <c r="A396" t="s">
        <v>41</v>
      </c>
      <c r="B396" t="s">
        <v>225</v>
      </c>
      <c r="C396">
        <v>345333</v>
      </c>
      <c r="D396">
        <v>253815.01942000003</v>
      </c>
      <c r="E396" t="s">
        <v>161</v>
      </c>
      <c r="F396">
        <v>91517.980579999974</v>
      </c>
      <c r="H396" s="35"/>
      <c r="I396"/>
    </row>
    <row r="397" spans="1:9" x14ac:dyDescent="0.15">
      <c r="A397" t="s">
        <v>62</v>
      </c>
      <c r="B397" t="s">
        <v>222</v>
      </c>
      <c r="C397">
        <v>599070</v>
      </c>
      <c r="D397">
        <v>1372832.0032000002</v>
      </c>
      <c r="E397" t="s">
        <v>161</v>
      </c>
      <c r="F397">
        <v>0</v>
      </c>
      <c r="H397" s="35"/>
      <c r="I397"/>
    </row>
    <row r="398" spans="1:9" x14ac:dyDescent="0.15">
      <c r="A398" t="s">
        <v>46</v>
      </c>
      <c r="B398" t="s">
        <v>226</v>
      </c>
      <c r="C398">
        <v>880925</v>
      </c>
      <c r="D398">
        <v>543641.00009999995</v>
      </c>
      <c r="E398" t="s">
        <v>160</v>
      </c>
      <c r="F398">
        <v>337283.99990000005</v>
      </c>
      <c r="H398" s="35"/>
      <c r="I398"/>
    </row>
    <row r="399" spans="1:9" x14ac:dyDescent="0.15">
      <c r="A399" t="s">
        <v>63</v>
      </c>
      <c r="B399" t="s">
        <v>222</v>
      </c>
      <c r="C399">
        <v>1062077</v>
      </c>
      <c r="D399">
        <v>1201149.1505799999</v>
      </c>
      <c r="E399" t="s">
        <v>161</v>
      </c>
      <c r="F399">
        <v>0</v>
      </c>
      <c r="H399" s="35"/>
      <c r="I399"/>
    </row>
    <row r="400" spans="1:9" x14ac:dyDescent="0.15">
      <c r="A400" t="s">
        <v>51</v>
      </c>
      <c r="B400" t="s">
        <v>227</v>
      </c>
      <c r="C400">
        <v>767860</v>
      </c>
      <c r="D400">
        <v>1016523.4256999999</v>
      </c>
      <c r="E400" t="s">
        <v>160</v>
      </c>
      <c r="F400">
        <v>0</v>
      </c>
      <c r="H400" s="35"/>
      <c r="I400"/>
    </row>
    <row r="401" spans="1:9" x14ac:dyDescent="0.15">
      <c r="A401" t="s">
        <v>64</v>
      </c>
      <c r="B401" t="s">
        <v>222</v>
      </c>
      <c r="C401">
        <v>1819059</v>
      </c>
      <c r="D401">
        <v>1606646.0781999999</v>
      </c>
      <c r="E401" t="s">
        <v>161</v>
      </c>
      <c r="F401">
        <v>212412.92180000013</v>
      </c>
      <c r="H401" s="35"/>
      <c r="I401"/>
    </row>
    <row r="402" spans="1:9" x14ac:dyDescent="0.15">
      <c r="A402" t="s">
        <v>65</v>
      </c>
      <c r="B402" t="s">
        <v>222</v>
      </c>
      <c r="C402">
        <v>2245218</v>
      </c>
      <c r="D402">
        <v>1985479.05388</v>
      </c>
      <c r="E402" t="s">
        <v>159</v>
      </c>
      <c r="F402">
        <v>259738.94611999998</v>
      </c>
      <c r="H402" s="35"/>
      <c r="I402"/>
    </row>
    <row r="403" spans="1:9" x14ac:dyDescent="0.15">
      <c r="A403" t="s">
        <v>66</v>
      </c>
      <c r="B403" t="s">
        <v>223</v>
      </c>
      <c r="C403">
        <v>709249</v>
      </c>
      <c r="D403">
        <v>336470.5698</v>
      </c>
      <c r="E403" t="s">
        <v>160</v>
      </c>
      <c r="F403">
        <v>372778.4302</v>
      </c>
      <c r="H403" s="35"/>
      <c r="I403"/>
    </row>
    <row r="404" spans="1:9" x14ac:dyDescent="0.15">
      <c r="A404" t="s">
        <v>50</v>
      </c>
      <c r="B404" t="s">
        <v>228</v>
      </c>
      <c r="C404">
        <v>460767</v>
      </c>
      <c r="D404">
        <v>206685.89509999999</v>
      </c>
      <c r="E404" t="s">
        <v>159</v>
      </c>
      <c r="F404">
        <v>254081.10490000001</v>
      </c>
      <c r="H404" s="35"/>
      <c r="I404"/>
    </row>
    <row r="405" spans="1:9" x14ac:dyDescent="0.15">
      <c r="A405" t="s">
        <v>65</v>
      </c>
      <c r="B405" t="s">
        <v>224</v>
      </c>
      <c r="C405">
        <v>1493400</v>
      </c>
      <c r="D405">
        <v>862586.44339999999</v>
      </c>
      <c r="E405" t="s">
        <v>159</v>
      </c>
      <c r="F405">
        <v>630813.55660000001</v>
      </c>
      <c r="H405" s="35"/>
      <c r="I405"/>
    </row>
    <row r="406" spans="1:9" x14ac:dyDescent="0.15">
      <c r="A406" t="s">
        <v>66</v>
      </c>
      <c r="B406" t="s">
        <v>224</v>
      </c>
      <c r="C406">
        <v>1027271</v>
      </c>
      <c r="D406">
        <v>1602428.6068</v>
      </c>
      <c r="E406" t="s">
        <v>160</v>
      </c>
      <c r="F406">
        <v>0</v>
      </c>
      <c r="H406" s="35"/>
      <c r="I406"/>
    </row>
    <row r="407" spans="1:9" x14ac:dyDescent="0.15">
      <c r="A407" t="s">
        <v>54</v>
      </c>
      <c r="B407" t="s">
        <v>231</v>
      </c>
      <c r="C407">
        <v>65661</v>
      </c>
      <c r="D407">
        <v>273633.04820000002</v>
      </c>
      <c r="E407" t="s">
        <v>158</v>
      </c>
      <c r="F407">
        <v>0</v>
      </c>
      <c r="H407" s="35"/>
      <c r="I407"/>
    </row>
    <row r="408" spans="1:9" x14ac:dyDescent="0.15">
      <c r="A408" t="s">
        <v>67</v>
      </c>
      <c r="B408" t="s">
        <v>225</v>
      </c>
      <c r="C408">
        <v>242398</v>
      </c>
      <c r="D408">
        <v>128710.34359999999</v>
      </c>
      <c r="E408" t="s">
        <v>161</v>
      </c>
      <c r="F408">
        <v>113687.65640000001</v>
      </c>
      <c r="H408" s="35"/>
      <c r="I408"/>
    </row>
    <row r="409" spans="1:9" x14ac:dyDescent="0.15">
      <c r="A409" t="s">
        <v>55</v>
      </c>
      <c r="B409" t="s">
        <v>230</v>
      </c>
      <c r="C409">
        <v>978897</v>
      </c>
      <c r="D409">
        <v>372585.3088</v>
      </c>
      <c r="E409" t="s">
        <v>159</v>
      </c>
      <c r="F409">
        <v>606311.6912</v>
      </c>
      <c r="H409" s="35"/>
      <c r="I409"/>
    </row>
    <row r="410" spans="1:9" x14ac:dyDescent="0.15">
      <c r="A410" t="s">
        <v>56</v>
      </c>
      <c r="B410" t="s">
        <v>231</v>
      </c>
      <c r="C410">
        <v>38351</v>
      </c>
      <c r="D410">
        <v>192085.7556</v>
      </c>
      <c r="E410" t="s">
        <v>160</v>
      </c>
      <c r="F410">
        <v>0</v>
      </c>
      <c r="H410" s="35"/>
      <c r="I410"/>
    </row>
    <row r="411" spans="1:9" x14ac:dyDescent="0.15">
      <c r="A411" t="s">
        <v>57</v>
      </c>
      <c r="B411" t="s">
        <v>229</v>
      </c>
      <c r="C411">
        <v>13909</v>
      </c>
      <c r="D411">
        <v>236643.9192</v>
      </c>
      <c r="E411" t="s">
        <v>161</v>
      </c>
      <c r="F411">
        <v>0</v>
      </c>
      <c r="H411" s="35"/>
      <c r="I411"/>
    </row>
    <row r="412" spans="1:9" x14ac:dyDescent="0.15">
      <c r="A412" t="s">
        <v>58</v>
      </c>
      <c r="B412" t="s">
        <v>232</v>
      </c>
      <c r="C412">
        <v>111267</v>
      </c>
      <c r="D412">
        <v>94186.523419999998</v>
      </c>
      <c r="E412" t="s">
        <v>161</v>
      </c>
      <c r="F412">
        <v>17080.476580000002</v>
      </c>
      <c r="H412" s="35"/>
      <c r="I412"/>
    </row>
    <row r="413" spans="1:9" x14ac:dyDescent="0.15">
      <c r="A413" t="s">
        <v>59</v>
      </c>
      <c r="B413" t="s">
        <v>233</v>
      </c>
      <c r="C413">
        <v>147881</v>
      </c>
      <c r="D413">
        <v>77238.688880000002</v>
      </c>
      <c r="E413" t="s">
        <v>161</v>
      </c>
      <c r="F413">
        <v>70642.311119999998</v>
      </c>
      <c r="H413" s="35"/>
      <c r="I413"/>
    </row>
    <row r="414" spans="1:9" x14ac:dyDescent="0.15">
      <c r="A414" t="s">
        <v>60</v>
      </c>
      <c r="B414" t="s">
        <v>234</v>
      </c>
      <c r="C414">
        <v>403367</v>
      </c>
      <c r="D414">
        <v>187637.01694</v>
      </c>
      <c r="E414" t="s">
        <v>161</v>
      </c>
      <c r="F414">
        <v>215729.98306</v>
      </c>
      <c r="H414" s="35"/>
      <c r="I414"/>
    </row>
    <row r="415" spans="1:9" x14ac:dyDescent="0.15">
      <c r="A415" t="s">
        <v>61</v>
      </c>
      <c r="B415" t="s">
        <v>233</v>
      </c>
      <c r="C415">
        <v>403032</v>
      </c>
      <c r="D415">
        <v>238669.58720000001</v>
      </c>
      <c r="E415" t="s">
        <v>161</v>
      </c>
      <c r="F415">
        <v>164362.41279999999</v>
      </c>
      <c r="H415" s="35"/>
      <c r="I415"/>
    </row>
    <row r="416" spans="1:9" x14ac:dyDescent="0.15">
      <c r="A416" t="s">
        <v>62</v>
      </c>
      <c r="B416" t="s">
        <v>234</v>
      </c>
      <c r="C416">
        <v>306048</v>
      </c>
      <c r="D416">
        <v>345658.62867000001</v>
      </c>
      <c r="E416" t="s">
        <v>161</v>
      </c>
      <c r="F416">
        <v>0</v>
      </c>
      <c r="H416" s="35"/>
      <c r="I416"/>
    </row>
    <row r="417" spans="1:9" x14ac:dyDescent="0.15">
      <c r="A417" t="s">
        <v>63</v>
      </c>
      <c r="B417" t="s">
        <v>233</v>
      </c>
      <c r="C417">
        <v>675172</v>
      </c>
      <c r="D417">
        <v>604459.49750000006</v>
      </c>
      <c r="E417" t="s">
        <v>161</v>
      </c>
      <c r="F417">
        <v>70712.502499999944</v>
      </c>
      <c r="H417" s="35"/>
      <c r="I417"/>
    </row>
    <row r="418" spans="1:9" x14ac:dyDescent="0.15">
      <c r="A418" t="s">
        <v>55</v>
      </c>
      <c r="B418" t="s">
        <v>227</v>
      </c>
      <c r="C418">
        <v>666973</v>
      </c>
      <c r="D418">
        <v>1137399.3622900001</v>
      </c>
      <c r="E418" t="s">
        <v>159</v>
      </c>
      <c r="F418">
        <v>0</v>
      </c>
      <c r="H418" s="35"/>
      <c r="I418"/>
    </row>
    <row r="419" spans="1:9" x14ac:dyDescent="0.15">
      <c r="A419" t="s">
        <v>64</v>
      </c>
      <c r="B419" t="s">
        <v>235</v>
      </c>
      <c r="C419">
        <v>367491</v>
      </c>
      <c r="D419">
        <v>139114.2757</v>
      </c>
      <c r="E419" t="s">
        <v>161</v>
      </c>
      <c r="F419">
        <v>228376.7243</v>
      </c>
      <c r="H419" s="35"/>
      <c r="I419"/>
    </row>
    <row r="420" spans="1:9" x14ac:dyDescent="0.15">
      <c r="A420" t="s">
        <v>56</v>
      </c>
      <c r="B420" t="s">
        <v>227</v>
      </c>
      <c r="C420">
        <v>177917</v>
      </c>
      <c r="D420">
        <v>298766.695458</v>
      </c>
      <c r="E420" t="s">
        <v>160</v>
      </c>
      <c r="F420">
        <v>0</v>
      </c>
      <c r="H420" s="35"/>
      <c r="I420"/>
    </row>
    <row r="421" spans="1:9" x14ac:dyDescent="0.15">
      <c r="A421" t="s">
        <v>65</v>
      </c>
      <c r="B421" t="s">
        <v>236</v>
      </c>
      <c r="C421">
        <v>395305</v>
      </c>
      <c r="D421">
        <v>516961.5257</v>
      </c>
      <c r="E421" t="s">
        <v>159</v>
      </c>
      <c r="F421">
        <v>0</v>
      </c>
      <c r="H421" s="35"/>
      <c r="I421"/>
    </row>
    <row r="422" spans="1:9" x14ac:dyDescent="0.15">
      <c r="A422" t="s">
        <v>66</v>
      </c>
      <c r="B422" t="s">
        <v>237</v>
      </c>
      <c r="C422">
        <v>87522</v>
      </c>
      <c r="D422">
        <v>463968.85159999999</v>
      </c>
      <c r="E422" t="s">
        <v>160</v>
      </c>
      <c r="F422">
        <v>0</v>
      </c>
      <c r="H422" s="35"/>
      <c r="I422"/>
    </row>
    <row r="423" spans="1:9" x14ac:dyDescent="0.15">
      <c r="A423" t="s">
        <v>65</v>
      </c>
      <c r="B423" t="s">
        <v>238</v>
      </c>
      <c r="C423">
        <v>502554</v>
      </c>
      <c r="D423">
        <v>109911.5659</v>
      </c>
      <c r="E423" t="s">
        <v>159</v>
      </c>
      <c r="F423">
        <v>392642.43410000001</v>
      </c>
      <c r="H423" s="35"/>
      <c r="I423"/>
    </row>
    <row r="424" spans="1:9" x14ac:dyDescent="0.15">
      <c r="A424" t="s">
        <v>59</v>
      </c>
      <c r="B424" t="s">
        <v>230</v>
      </c>
      <c r="C424">
        <v>54894</v>
      </c>
      <c r="D424">
        <v>813724.97625000007</v>
      </c>
      <c r="E424" t="s">
        <v>161</v>
      </c>
      <c r="F424">
        <v>0</v>
      </c>
      <c r="H424" s="35"/>
      <c r="I424"/>
    </row>
    <row r="425" spans="1:9" x14ac:dyDescent="0.15">
      <c r="A425" t="s">
        <v>66</v>
      </c>
      <c r="B425" t="s">
        <v>239</v>
      </c>
      <c r="C425">
        <v>29436</v>
      </c>
      <c r="D425">
        <v>59218.120040000002</v>
      </c>
      <c r="E425" t="s">
        <v>160</v>
      </c>
      <c r="F425">
        <v>0</v>
      </c>
      <c r="H425" s="35"/>
      <c r="I425"/>
    </row>
    <row r="426" spans="1:9" x14ac:dyDescent="0.15">
      <c r="A426" t="s">
        <v>60</v>
      </c>
      <c r="B426" t="s">
        <v>230</v>
      </c>
      <c r="C426">
        <v>187740</v>
      </c>
      <c r="D426">
        <v>756227.73869999999</v>
      </c>
      <c r="E426" t="s">
        <v>161</v>
      </c>
      <c r="F426">
        <v>0</v>
      </c>
      <c r="H426" s="35"/>
      <c r="I426"/>
    </row>
    <row r="427" spans="1:9" x14ac:dyDescent="0.15">
      <c r="A427" t="s">
        <v>67</v>
      </c>
      <c r="B427" t="s">
        <v>238</v>
      </c>
      <c r="C427">
        <v>137542</v>
      </c>
      <c r="D427">
        <v>462980.70150000002</v>
      </c>
      <c r="E427" t="s">
        <v>161</v>
      </c>
      <c r="F427">
        <v>0</v>
      </c>
      <c r="H427" s="35"/>
      <c r="I427"/>
    </row>
    <row r="428" spans="1:9" x14ac:dyDescent="0.15">
      <c r="A428" t="s">
        <v>61</v>
      </c>
      <c r="B428" t="s">
        <v>222</v>
      </c>
      <c r="C428">
        <v>502816</v>
      </c>
      <c r="D428">
        <v>354811.16129999998</v>
      </c>
      <c r="E428" t="s">
        <v>161</v>
      </c>
      <c r="F428">
        <v>148004.83870000002</v>
      </c>
      <c r="H428" s="35"/>
      <c r="I428"/>
    </row>
    <row r="429" spans="1:9" x14ac:dyDescent="0.15">
      <c r="A429" t="s">
        <v>41</v>
      </c>
      <c r="B429" t="s">
        <v>240</v>
      </c>
      <c r="C429">
        <v>464988</v>
      </c>
      <c r="D429">
        <v>294181.40000000002</v>
      </c>
      <c r="E429" t="s">
        <v>161</v>
      </c>
      <c r="F429">
        <v>170806.59999999998</v>
      </c>
      <c r="H429" s="35"/>
      <c r="I429"/>
    </row>
    <row r="430" spans="1:9" x14ac:dyDescent="0.15">
      <c r="A430" t="s">
        <v>66</v>
      </c>
      <c r="B430" t="s">
        <v>222</v>
      </c>
      <c r="C430">
        <v>1087475</v>
      </c>
      <c r="D430">
        <v>1564546.1779799999</v>
      </c>
      <c r="E430" t="s">
        <v>160</v>
      </c>
      <c r="F430">
        <v>0</v>
      </c>
      <c r="H430" s="35"/>
      <c r="I430"/>
    </row>
    <row r="431" spans="1:9" x14ac:dyDescent="0.15">
      <c r="A431" t="s">
        <v>53</v>
      </c>
      <c r="B431" t="s">
        <v>242</v>
      </c>
      <c r="C431">
        <v>590739</v>
      </c>
      <c r="D431">
        <v>442356.19079999998</v>
      </c>
      <c r="E431" t="s">
        <v>157</v>
      </c>
      <c r="F431">
        <v>148382.80920000002</v>
      </c>
      <c r="H431" s="35"/>
      <c r="I431"/>
    </row>
    <row r="432" spans="1:9" x14ac:dyDescent="0.15">
      <c r="A432" t="s">
        <v>67</v>
      </c>
      <c r="B432" t="s">
        <v>222</v>
      </c>
      <c r="C432">
        <v>289556</v>
      </c>
      <c r="D432">
        <v>854885.11210000003</v>
      </c>
      <c r="E432" t="s">
        <v>161</v>
      </c>
      <c r="F432">
        <v>0</v>
      </c>
      <c r="H432" s="35"/>
      <c r="I432"/>
    </row>
    <row r="433" spans="1:9" x14ac:dyDescent="0.15">
      <c r="A433" t="s">
        <v>54</v>
      </c>
      <c r="B433" t="s">
        <v>236</v>
      </c>
      <c r="C433">
        <v>444027</v>
      </c>
      <c r="D433">
        <v>247.09858539999999</v>
      </c>
      <c r="E433" t="s">
        <v>158</v>
      </c>
      <c r="F433">
        <v>443779.90141460003</v>
      </c>
      <c r="H433" s="35"/>
      <c r="I433"/>
    </row>
    <row r="434" spans="1:9" x14ac:dyDescent="0.15">
      <c r="A434" t="s">
        <v>55</v>
      </c>
      <c r="B434" t="s">
        <v>243</v>
      </c>
      <c r="C434">
        <v>461200</v>
      </c>
      <c r="D434">
        <v>367193.80359999998</v>
      </c>
      <c r="E434" t="s">
        <v>159</v>
      </c>
      <c r="F434">
        <v>94006.196400000015</v>
      </c>
      <c r="H434" s="35"/>
      <c r="I434"/>
    </row>
    <row r="435" spans="1:9" x14ac:dyDescent="0.15">
      <c r="A435" t="s">
        <v>56</v>
      </c>
      <c r="B435" t="s">
        <v>244</v>
      </c>
      <c r="C435">
        <v>213533</v>
      </c>
      <c r="D435">
        <v>109211.9988</v>
      </c>
      <c r="E435" t="s">
        <v>160</v>
      </c>
      <c r="F435">
        <v>104321.0012</v>
      </c>
      <c r="H435" s="35"/>
      <c r="I435"/>
    </row>
    <row r="436" spans="1:9" x14ac:dyDescent="0.15">
      <c r="A436" t="s">
        <v>57</v>
      </c>
      <c r="B436" t="s">
        <v>238</v>
      </c>
      <c r="C436">
        <v>674605</v>
      </c>
      <c r="D436">
        <v>485447.96019999997</v>
      </c>
      <c r="E436" t="s">
        <v>161</v>
      </c>
      <c r="F436">
        <v>189157.03980000003</v>
      </c>
      <c r="H436" s="35"/>
      <c r="I436"/>
    </row>
    <row r="437" spans="1:9" x14ac:dyDescent="0.15">
      <c r="A437" t="s">
        <v>58</v>
      </c>
      <c r="B437" t="s">
        <v>245</v>
      </c>
      <c r="C437">
        <v>187340</v>
      </c>
      <c r="D437">
        <v>458488.38959999999</v>
      </c>
      <c r="E437" t="s">
        <v>161</v>
      </c>
      <c r="F437">
        <v>0</v>
      </c>
      <c r="H437" s="35"/>
      <c r="I437"/>
    </row>
    <row r="438" spans="1:9" x14ac:dyDescent="0.15">
      <c r="A438" t="s">
        <v>55</v>
      </c>
      <c r="B438" t="s">
        <v>224</v>
      </c>
      <c r="C438">
        <v>889078</v>
      </c>
      <c r="D438">
        <v>354503.00154999999</v>
      </c>
      <c r="E438" t="s">
        <v>159</v>
      </c>
      <c r="F438">
        <v>534574.99845000007</v>
      </c>
      <c r="H438" s="35"/>
      <c r="I438"/>
    </row>
    <row r="439" spans="1:9" x14ac:dyDescent="0.15">
      <c r="A439" t="s">
        <v>59</v>
      </c>
      <c r="B439" t="s">
        <v>246</v>
      </c>
      <c r="C439">
        <v>601550</v>
      </c>
      <c r="D439">
        <v>26300.273079999999</v>
      </c>
      <c r="E439" t="s">
        <v>161</v>
      </c>
      <c r="F439">
        <v>575249.72692000004</v>
      </c>
      <c r="H439" s="35"/>
      <c r="I439"/>
    </row>
    <row r="440" spans="1:9" x14ac:dyDescent="0.15">
      <c r="A440" t="s">
        <v>56</v>
      </c>
      <c r="B440" t="s">
        <v>224</v>
      </c>
      <c r="C440">
        <v>263755</v>
      </c>
      <c r="D440">
        <v>846215.94290000002</v>
      </c>
      <c r="E440" t="s">
        <v>160</v>
      </c>
      <c r="F440">
        <v>0</v>
      </c>
      <c r="H440" s="35"/>
      <c r="I440"/>
    </row>
    <row r="441" spans="1:9" x14ac:dyDescent="0.15">
      <c r="A441" t="s">
        <v>60</v>
      </c>
      <c r="B441" t="s">
        <v>226</v>
      </c>
      <c r="C441">
        <v>722965</v>
      </c>
      <c r="D441">
        <v>273520.80826999998</v>
      </c>
      <c r="E441" t="s">
        <v>161</v>
      </c>
      <c r="F441">
        <v>449444.19173000002</v>
      </c>
      <c r="H441" s="35"/>
      <c r="I441"/>
    </row>
    <row r="442" spans="1:9" x14ac:dyDescent="0.15">
      <c r="A442" t="s">
        <v>57</v>
      </c>
      <c r="B442" t="s">
        <v>224</v>
      </c>
      <c r="C442">
        <v>281289</v>
      </c>
      <c r="D442">
        <v>366094.23262999998</v>
      </c>
      <c r="E442" t="s">
        <v>161</v>
      </c>
      <c r="F442">
        <v>0</v>
      </c>
      <c r="H442" s="35"/>
      <c r="I442"/>
    </row>
    <row r="443" spans="1:9" x14ac:dyDescent="0.15">
      <c r="A443" t="s">
        <v>61</v>
      </c>
      <c r="B443" t="s">
        <v>227</v>
      </c>
      <c r="C443">
        <v>190302</v>
      </c>
      <c r="D443">
        <v>1906347.7600999998</v>
      </c>
      <c r="E443" t="s">
        <v>161</v>
      </c>
      <c r="F443">
        <v>0</v>
      </c>
      <c r="H443" s="35"/>
      <c r="I443"/>
    </row>
    <row r="444" spans="1:9" x14ac:dyDescent="0.15">
      <c r="A444" t="s">
        <v>58</v>
      </c>
      <c r="B444" t="s">
        <v>224</v>
      </c>
      <c r="C444">
        <v>425956</v>
      </c>
      <c r="D444">
        <v>538292.14676999999</v>
      </c>
      <c r="E444" t="s">
        <v>161</v>
      </c>
      <c r="F444">
        <v>0</v>
      </c>
      <c r="H444" s="35"/>
      <c r="I444"/>
    </row>
    <row r="445" spans="1:9" x14ac:dyDescent="0.15">
      <c r="A445" t="s">
        <v>62</v>
      </c>
      <c r="B445" t="s">
        <v>230</v>
      </c>
      <c r="C445">
        <v>761132</v>
      </c>
      <c r="D445">
        <v>160781.6827</v>
      </c>
      <c r="E445" t="s">
        <v>161</v>
      </c>
      <c r="F445">
        <v>600350.3173</v>
      </c>
      <c r="H445" s="35"/>
      <c r="I445"/>
    </row>
    <row r="446" spans="1:9" x14ac:dyDescent="0.15">
      <c r="A446" t="s">
        <v>64</v>
      </c>
      <c r="B446" t="s">
        <v>247</v>
      </c>
      <c r="C446">
        <v>649815</v>
      </c>
      <c r="D446">
        <v>374430.99849999999</v>
      </c>
      <c r="E446" t="s">
        <v>161</v>
      </c>
      <c r="F446">
        <v>275384.00150000001</v>
      </c>
      <c r="H446" s="35"/>
      <c r="I446"/>
    </row>
    <row r="447" spans="1:9" x14ac:dyDescent="0.15">
      <c r="A447" t="s">
        <v>60</v>
      </c>
      <c r="B447" t="s">
        <v>227</v>
      </c>
      <c r="C447">
        <v>412088</v>
      </c>
      <c r="D447">
        <v>996176.68120000011</v>
      </c>
      <c r="E447" t="s">
        <v>161</v>
      </c>
      <c r="F447">
        <v>0</v>
      </c>
      <c r="H447" s="35"/>
      <c r="I447"/>
    </row>
    <row r="448" spans="1:9" x14ac:dyDescent="0.15">
      <c r="A448" t="s">
        <v>65</v>
      </c>
      <c r="B448" t="s">
        <v>235</v>
      </c>
      <c r="C448">
        <v>371041</v>
      </c>
      <c r="D448">
        <v>301638.88959999999</v>
      </c>
      <c r="E448" t="s">
        <v>159</v>
      </c>
      <c r="F448">
        <v>69402.110400000005</v>
      </c>
      <c r="H448" s="35"/>
      <c r="I448"/>
    </row>
    <row r="449" spans="1:9" x14ac:dyDescent="0.15">
      <c r="A449" t="s">
        <v>66</v>
      </c>
      <c r="B449" t="s">
        <v>248</v>
      </c>
      <c r="C449">
        <v>447836</v>
      </c>
      <c r="D449">
        <v>439891.00260000001</v>
      </c>
      <c r="E449" t="s">
        <v>160</v>
      </c>
      <c r="F449">
        <v>7944.9973999999929</v>
      </c>
      <c r="H449" s="35"/>
      <c r="I449"/>
    </row>
    <row r="450" spans="1:9" x14ac:dyDescent="0.15">
      <c r="A450" t="s">
        <v>65</v>
      </c>
      <c r="B450" t="s">
        <v>249</v>
      </c>
      <c r="C450">
        <v>520179</v>
      </c>
      <c r="D450">
        <v>326409.80320000002</v>
      </c>
      <c r="E450" t="s">
        <v>159</v>
      </c>
      <c r="F450">
        <v>193769.19679999998</v>
      </c>
      <c r="H450" s="35"/>
      <c r="I450"/>
    </row>
    <row r="451" spans="1:9" x14ac:dyDescent="0.15">
      <c r="A451" t="s">
        <v>64</v>
      </c>
      <c r="B451" t="s">
        <v>227</v>
      </c>
      <c r="C451">
        <v>1089717</v>
      </c>
      <c r="D451">
        <v>577990.38029999996</v>
      </c>
      <c r="E451" t="s">
        <v>161</v>
      </c>
      <c r="F451">
        <v>511726.61970000004</v>
      </c>
      <c r="H451" s="35"/>
      <c r="I451"/>
    </row>
    <row r="452" spans="1:9" x14ac:dyDescent="0.15">
      <c r="A452" t="s">
        <v>66</v>
      </c>
      <c r="B452" t="s">
        <v>250</v>
      </c>
      <c r="C452">
        <v>803767</v>
      </c>
      <c r="D452">
        <v>142271.84090000001</v>
      </c>
      <c r="E452" t="s">
        <v>160</v>
      </c>
      <c r="F452">
        <v>661495.15910000005</v>
      </c>
      <c r="H452" s="35"/>
      <c r="I452"/>
    </row>
    <row r="453" spans="1:9" x14ac:dyDescent="0.15">
      <c r="A453" t="s">
        <v>65</v>
      </c>
      <c r="B453" t="s">
        <v>229</v>
      </c>
      <c r="C453">
        <v>587687</v>
      </c>
      <c r="D453">
        <v>201817.384234</v>
      </c>
      <c r="E453" t="s">
        <v>159</v>
      </c>
      <c r="F453">
        <v>385869.615766</v>
      </c>
      <c r="H453" s="35"/>
      <c r="I453"/>
    </row>
    <row r="454" spans="1:9" x14ac:dyDescent="0.15">
      <c r="A454" t="s">
        <v>67</v>
      </c>
      <c r="B454" t="s">
        <v>239</v>
      </c>
      <c r="C454">
        <v>926841</v>
      </c>
      <c r="D454">
        <v>328067.10080000001</v>
      </c>
      <c r="E454" t="s">
        <v>161</v>
      </c>
      <c r="F454">
        <v>598773.89919999999</v>
      </c>
      <c r="H454" s="35"/>
      <c r="I454"/>
    </row>
    <row r="455" spans="1:9" x14ac:dyDescent="0.15">
      <c r="A455" t="s">
        <v>66</v>
      </c>
      <c r="B455" t="s">
        <v>230</v>
      </c>
      <c r="C455">
        <v>288046</v>
      </c>
      <c r="D455">
        <v>1436078.226703</v>
      </c>
      <c r="E455" t="s">
        <v>160</v>
      </c>
      <c r="F455">
        <v>0</v>
      </c>
      <c r="H455" s="35"/>
      <c r="I455"/>
    </row>
    <row r="456" spans="1:9" x14ac:dyDescent="0.15">
      <c r="A456" t="s">
        <v>41</v>
      </c>
      <c r="B456" t="s">
        <v>251</v>
      </c>
      <c r="C456">
        <v>255209</v>
      </c>
      <c r="D456">
        <v>311014.85100000002</v>
      </c>
      <c r="E456" t="s">
        <v>161</v>
      </c>
      <c r="F456">
        <v>0</v>
      </c>
      <c r="H456" s="35"/>
      <c r="I456"/>
    </row>
    <row r="457" spans="1:9" x14ac:dyDescent="0.15">
      <c r="A457" t="s">
        <v>46</v>
      </c>
      <c r="B457" t="s">
        <v>223</v>
      </c>
      <c r="C457">
        <v>884612</v>
      </c>
      <c r="D457">
        <v>397982.80009999999</v>
      </c>
      <c r="E457" t="s">
        <v>160</v>
      </c>
      <c r="F457">
        <v>486629.19990000001</v>
      </c>
      <c r="H457" s="35"/>
      <c r="I457"/>
    </row>
    <row r="458" spans="1:9" x14ac:dyDescent="0.15">
      <c r="A458" t="s">
        <v>67</v>
      </c>
      <c r="B458" t="s">
        <v>231</v>
      </c>
      <c r="C458">
        <v>80397</v>
      </c>
      <c r="D458">
        <v>686095.30169999995</v>
      </c>
      <c r="E458" t="s">
        <v>161</v>
      </c>
      <c r="F458">
        <v>0</v>
      </c>
      <c r="H458" s="35"/>
      <c r="I458"/>
    </row>
    <row r="459" spans="1:9" x14ac:dyDescent="0.15">
      <c r="A459" t="s">
        <v>49</v>
      </c>
      <c r="B459" t="s">
        <v>225</v>
      </c>
      <c r="C459">
        <v>465842</v>
      </c>
      <c r="D459">
        <v>329739.18969999999</v>
      </c>
      <c r="E459" t="s">
        <v>158</v>
      </c>
      <c r="F459">
        <v>136102.81030000001</v>
      </c>
      <c r="H459" s="35"/>
      <c r="I459"/>
    </row>
    <row r="460" spans="1:9" x14ac:dyDescent="0.15">
      <c r="A460" t="s">
        <v>54</v>
      </c>
      <c r="B460" t="s">
        <v>226</v>
      </c>
      <c r="C460">
        <v>366329</v>
      </c>
      <c r="D460">
        <v>369559.85830000002</v>
      </c>
      <c r="E460" t="s">
        <v>158</v>
      </c>
      <c r="F460">
        <v>0</v>
      </c>
      <c r="H460" s="35"/>
      <c r="I460"/>
    </row>
    <row r="461" spans="1:9" x14ac:dyDescent="0.15">
      <c r="A461" t="s">
        <v>45</v>
      </c>
      <c r="B461" t="s">
        <v>233</v>
      </c>
      <c r="C461">
        <v>174426</v>
      </c>
      <c r="D461">
        <v>924646.36550000007</v>
      </c>
      <c r="E461" t="s">
        <v>159</v>
      </c>
      <c r="F461">
        <v>0</v>
      </c>
      <c r="H461" s="35"/>
      <c r="I461"/>
    </row>
    <row r="462" spans="1:9" x14ac:dyDescent="0.15">
      <c r="A462" t="s">
        <v>57</v>
      </c>
      <c r="B462" t="s">
        <v>227</v>
      </c>
      <c r="C462">
        <v>1203768</v>
      </c>
      <c r="D462">
        <v>852301.88080000004</v>
      </c>
      <c r="E462" t="s">
        <v>161</v>
      </c>
      <c r="F462">
        <v>351466.11919999996</v>
      </c>
      <c r="H462" s="35"/>
      <c r="I462"/>
    </row>
    <row r="463" spans="1:9" x14ac:dyDescent="0.15">
      <c r="A463" t="s">
        <v>47</v>
      </c>
      <c r="B463" t="s">
        <v>233</v>
      </c>
      <c r="C463">
        <v>447971</v>
      </c>
      <c r="D463">
        <v>645798.88919000002</v>
      </c>
      <c r="E463" t="s">
        <v>161</v>
      </c>
      <c r="F463">
        <v>0</v>
      </c>
      <c r="H463" s="35"/>
      <c r="I463"/>
    </row>
    <row r="464" spans="1:9" x14ac:dyDescent="0.15">
      <c r="A464" t="s">
        <v>58</v>
      </c>
      <c r="B464" t="s">
        <v>227</v>
      </c>
      <c r="C464">
        <v>574664</v>
      </c>
      <c r="D464">
        <v>352693.4644</v>
      </c>
      <c r="E464" t="s">
        <v>161</v>
      </c>
      <c r="F464">
        <v>221970.5356</v>
      </c>
      <c r="H464" s="35"/>
      <c r="I464"/>
    </row>
    <row r="465" spans="1:9" x14ac:dyDescent="0.15">
      <c r="A465" t="s">
        <v>59</v>
      </c>
      <c r="B465" t="s">
        <v>227</v>
      </c>
      <c r="C465">
        <v>688646</v>
      </c>
      <c r="D465">
        <v>44073.592320000003</v>
      </c>
      <c r="E465" t="s">
        <v>161</v>
      </c>
      <c r="F465">
        <v>644572.40767999995</v>
      </c>
      <c r="H465" s="35"/>
      <c r="I465"/>
    </row>
    <row r="466" spans="1:9" x14ac:dyDescent="0.15">
      <c r="A466" t="s">
        <v>63</v>
      </c>
      <c r="B466" t="s">
        <v>227</v>
      </c>
      <c r="C466">
        <v>709305</v>
      </c>
      <c r="D466">
        <v>754404.43050000002</v>
      </c>
      <c r="E466" t="s">
        <v>161</v>
      </c>
      <c r="F466">
        <v>0</v>
      </c>
      <c r="H466" s="35"/>
      <c r="I466"/>
    </row>
    <row r="467" spans="1:9" x14ac:dyDescent="0.15">
      <c r="A467" t="s">
        <v>65</v>
      </c>
      <c r="B467" t="s">
        <v>227</v>
      </c>
      <c r="C467">
        <v>282327</v>
      </c>
      <c r="D467">
        <v>470704.85210000002</v>
      </c>
      <c r="E467" t="s">
        <v>159</v>
      </c>
      <c r="F467">
        <v>0</v>
      </c>
      <c r="H467" s="35"/>
      <c r="I467"/>
    </row>
    <row r="468" spans="1:9" x14ac:dyDescent="0.15">
      <c r="A468" t="s">
        <v>65</v>
      </c>
      <c r="B468" t="s">
        <v>230</v>
      </c>
      <c r="C468">
        <v>440424</v>
      </c>
      <c r="D468">
        <v>1195255.78731</v>
      </c>
      <c r="E468" t="s">
        <v>159</v>
      </c>
      <c r="F468">
        <v>0</v>
      </c>
      <c r="H468" s="35"/>
      <c r="I468"/>
    </row>
    <row r="469" spans="1:9" x14ac:dyDescent="0.15">
      <c r="A469" t="s">
        <v>67</v>
      </c>
      <c r="B469" t="s">
        <v>230</v>
      </c>
      <c r="C469">
        <v>233415</v>
      </c>
      <c r="D469">
        <v>636652.00329999998</v>
      </c>
      <c r="E469" t="s">
        <v>161</v>
      </c>
      <c r="F469">
        <v>0</v>
      </c>
      <c r="H469" s="35"/>
      <c r="I469"/>
    </row>
    <row r="470" spans="1:9" x14ac:dyDescent="0.15">
      <c r="A470" t="s">
        <v>55</v>
      </c>
      <c r="B470" t="s">
        <v>222</v>
      </c>
      <c r="C470">
        <v>592404</v>
      </c>
      <c r="D470">
        <v>797599.61471999995</v>
      </c>
      <c r="E470" t="s">
        <v>159</v>
      </c>
      <c r="F470">
        <v>0</v>
      </c>
      <c r="H470" s="35"/>
      <c r="I470"/>
    </row>
    <row r="471" spans="1:9" x14ac:dyDescent="0.15">
      <c r="A471" t="s">
        <v>56</v>
      </c>
      <c r="B471" t="s">
        <v>222</v>
      </c>
      <c r="C471">
        <v>393487</v>
      </c>
      <c r="D471">
        <v>425047.59207999997</v>
      </c>
      <c r="E471" t="s">
        <v>160</v>
      </c>
      <c r="F471">
        <v>0</v>
      </c>
      <c r="H471" s="35"/>
      <c r="I471"/>
    </row>
    <row r="472" spans="1:9" x14ac:dyDescent="0.15">
      <c r="A472" t="s">
        <v>57</v>
      </c>
      <c r="B472" t="s">
        <v>222</v>
      </c>
      <c r="C472">
        <v>747968</v>
      </c>
      <c r="D472">
        <v>648577.30397000001</v>
      </c>
      <c r="E472" t="s">
        <v>161</v>
      </c>
      <c r="F472">
        <v>99390.696029999992</v>
      </c>
      <c r="H472" s="35"/>
      <c r="I472"/>
    </row>
    <row r="473" spans="1:9" x14ac:dyDescent="0.15">
      <c r="A473" t="s">
        <v>63</v>
      </c>
      <c r="B473" t="s">
        <v>234</v>
      </c>
      <c r="C473">
        <v>682895</v>
      </c>
      <c r="D473">
        <v>323648.87873999996</v>
      </c>
      <c r="E473" t="s">
        <v>161</v>
      </c>
      <c r="F473">
        <v>359246.12126000004</v>
      </c>
      <c r="H473" s="35"/>
      <c r="I473"/>
    </row>
    <row r="474" spans="1:9" x14ac:dyDescent="0.15">
      <c r="A474" t="s">
        <v>58</v>
      </c>
      <c r="B474" t="s">
        <v>222</v>
      </c>
      <c r="C474">
        <v>877420</v>
      </c>
      <c r="D474">
        <v>805709.28860999993</v>
      </c>
      <c r="E474" t="s">
        <v>161</v>
      </c>
      <c r="F474">
        <v>71710.71139000007</v>
      </c>
      <c r="H474" s="35"/>
      <c r="I474"/>
    </row>
    <row r="475" spans="1:9" x14ac:dyDescent="0.15">
      <c r="A475" t="s">
        <v>64</v>
      </c>
      <c r="B475" t="s">
        <v>234</v>
      </c>
      <c r="C475">
        <v>363782</v>
      </c>
      <c r="D475">
        <v>99224.855330000006</v>
      </c>
      <c r="E475" t="s">
        <v>161</v>
      </c>
      <c r="F475">
        <v>264557.14467000001</v>
      </c>
      <c r="H475" s="35"/>
      <c r="I475"/>
    </row>
    <row r="476" spans="1:9" x14ac:dyDescent="0.15">
      <c r="A476" t="s">
        <v>59</v>
      </c>
      <c r="B476" t="s">
        <v>222</v>
      </c>
      <c r="C476">
        <v>1174048</v>
      </c>
      <c r="D476">
        <v>206793.3088</v>
      </c>
      <c r="E476" t="s">
        <v>161</v>
      </c>
      <c r="F476">
        <v>967254.6912</v>
      </c>
      <c r="H476" s="35"/>
      <c r="I476"/>
    </row>
    <row r="477" spans="1:9" x14ac:dyDescent="0.15">
      <c r="A477" t="s">
        <v>65</v>
      </c>
      <c r="B477" t="s">
        <v>234</v>
      </c>
      <c r="C477">
        <v>831023</v>
      </c>
      <c r="D477">
        <v>772503.58636999992</v>
      </c>
      <c r="E477" t="s">
        <v>159</v>
      </c>
      <c r="F477">
        <v>58519.413630000083</v>
      </c>
      <c r="H477" s="35"/>
      <c r="I477"/>
    </row>
    <row r="478" spans="1:9" x14ac:dyDescent="0.15">
      <c r="A478" t="s">
        <v>66</v>
      </c>
      <c r="B478" t="s">
        <v>234</v>
      </c>
      <c r="C478">
        <v>1121396</v>
      </c>
      <c r="D478">
        <v>1172522.2949999999</v>
      </c>
      <c r="E478" t="s">
        <v>160</v>
      </c>
      <c r="F478">
        <v>0</v>
      </c>
      <c r="H478" s="35"/>
      <c r="I478"/>
    </row>
    <row r="479" spans="1:9" x14ac:dyDescent="0.15">
      <c r="A479" t="s">
        <v>61</v>
      </c>
      <c r="B479" t="s">
        <v>224</v>
      </c>
      <c r="C479">
        <v>806654</v>
      </c>
      <c r="D479">
        <v>925352.01130000001</v>
      </c>
      <c r="E479" t="s">
        <v>161</v>
      </c>
      <c r="F479">
        <v>0</v>
      </c>
      <c r="H479" s="35"/>
      <c r="I479"/>
    </row>
    <row r="480" spans="1:9" x14ac:dyDescent="0.15">
      <c r="A480" t="s">
        <v>67</v>
      </c>
      <c r="B480" t="s">
        <v>234</v>
      </c>
      <c r="C480">
        <v>104608</v>
      </c>
      <c r="D480">
        <v>227217.91829999999</v>
      </c>
      <c r="E480" t="s">
        <v>161</v>
      </c>
      <c r="F480">
        <v>0</v>
      </c>
      <c r="H480" s="35"/>
      <c r="I480"/>
    </row>
    <row r="481" spans="1:9" x14ac:dyDescent="0.15">
      <c r="A481" t="s">
        <v>64</v>
      </c>
      <c r="B481" t="s">
        <v>224</v>
      </c>
      <c r="C481">
        <v>6637</v>
      </c>
      <c r="D481">
        <v>821569.62679999997</v>
      </c>
      <c r="E481" t="s">
        <v>161</v>
      </c>
      <c r="F481">
        <v>0</v>
      </c>
      <c r="H481" s="35"/>
      <c r="I481"/>
    </row>
    <row r="482" spans="1:9" x14ac:dyDescent="0.15">
      <c r="A482" t="s">
        <v>67</v>
      </c>
      <c r="B482" t="s">
        <v>227</v>
      </c>
      <c r="C482">
        <v>517218</v>
      </c>
      <c r="D482">
        <v>296371.31466999999</v>
      </c>
      <c r="E482" t="s">
        <v>161</v>
      </c>
      <c r="F482">
        <v>220846.68533000001</v>
      </c>
      <c r="H482" s="35"/>
      <c r="I482"/>
    </row>
    <row r="483" spans="1:9" x14ac:dyDescent="0.15">
      <c r="A483" t="s">
        <v>57</v>
      </c>
      <c r="B483" t="s">
        <v>235</v>
      </c>
      <c r="C483">
        <v>112495</v>
      </c>
      <c r="D483">
        <v>224665.5484</v>
      </c>
      <c r="E483" t="s">
        <v>161</v>
      </c>
      <c r="F483">
        <v>0</v>
      </c>
      <c r="H483" s="35"/>
      <c r="I483"/>
    </row>
    <row r="484" spans="1:9" x14ac:dyDescent="0.15">
      <c r="A484" t="s">
        <v>55</v>
      </c>
      <c r="B484" t="s">
        <v>234</v>
      </c>
      <c r="C484">
        <v>524262</v>
      </c>
      <c r="D484">
        <v>276972.05339999998</v>
      </c>
      <c r="E484" t="s">
        <v>159</v>
      </c>
      <c r="F484">
        <v>247289.94660000002</v>
      </c>
      <c r="H484" s="35"/>
      <c r="I484"/>
    </row>
    <row r="485" spans="1:9" x14ac:dyDescent="0.15">
      <c r="A485" t="s">
        <v>61</v>
      </c>
      <c r="B485" t="s">
        <v>239</v>
      </c>
      <c r="C485">
        <v>370828</v>
      </c>
      <c r="D485">
        <v>70304.57243</v>
      </c>
      <c r="E485" t="s">
        <v>161</v>
      </c>
      <c r="F485">
        <v>300523.42757</v>
      </c>
      <c r="H485" s="35"/>
      <c r="I485"/>
    </row>
    <row r="486" spans="1:9" x14ac:dyDescent="0.15">
      <c r="A486" t="s">
        <v>67</v>
      </c>
      <c r="B486" t="s">
        <v>224</v>
      </c>
      <c r="C486">
        <v>311267</v>
      </c>
      <c r="D486">
        <v>611816.58979999996</v>
      </c>
      <c r="E486" t="s">
        <v>161</v>
      </c>
      <c r="F486">
        <v>0</v>
      </c>
      <c r="H486" s="35"/>
      <c r="I486"/>
    </row>
    <row r="487" spans="1:9" x14ac:dyDescent="0.15">
      <c r="A487" t="s">
        <v>61</v>
      </c>
      <c r="B487" t="s">
        <v>230</v>
      </c>
      <c r="C487">
        <v>508795</v>
      </c>
      <c r="D487">
        <v>859373.74450000003</v>
      </c>
      <c r="E487" t="s">
        <v>161</v>
      </c>
      <c r="F487">
        <v>0</v>
      </c>
      <c r="H487" s="35"/>
      <c r="I487"/>
    </row>
    <row r="488" spans="1:9" x14ac:dyDescent="0.15">
      <c r="A488" t="s">
        <v>59</v>
      </c>
      <c r="B488" t="s">
        <v>224</v>
      </c>
      <c r="C488">
        <v>688338</v>
      </c>
      <c r="D488">
        <v>29027.379010000001</v>
      </c>
      <c r="E488" t="s">
        <v>161</v>
      </c>
      <c r="F488">
        <v>659310.62098999997</v>
      </c>
      <c r="H488" s="35"/>
      <c r="I488"/>
    </row>
    <row r="489" spans="1:9" x14ac:dyDescent="0.15">
      <c r="A489" t="s">
        <v>53</v>
      </c>
      <c r="B489" t="s">
        <v>238</v>
      </c>
      <c r="C489">
        <v>15038</v>
      </c>
      <c r="D489">
        <v>445928.69870000001</v>
      </c>
      <c r="E489" t="s">
        <v>157</v>
      </c>
      <c r="F489">
        <v>0</v>
      </c>
      <c r="H489" s="35"/>
      <c r="I489"/>
    </row>
    <row r="490" spans="1:9" x14ac:dyDescent="0.15">
      <c r="A490" t="s">
        <v>56</v>
      </c>
      <c r="B490" t="s">
        <v>234</v>
      </c>
      <c r="C490">
        <v>315335</v>
      </c>
      <c r="D490">
        <v>479889.27750000003</v>
      </c>
      <c r="E490" t="s">
        <v>160</v>
      </c>
      <c r="F490">
        <v>0</v>
      </c>
      <c r="H490" s="35"/>
      <c r="I490"/>
    </row>
    <row r="491" spans="1:9" x14ac:dyDescent="0.15">
      <c r="A491" t="s">
        <v>57</v>
      </c>
      <c r="B491" t="s">
        <v>234</v>
      </c>
      <c r="C491">
        <v>300738</v>
      </c>
      <c r="D491">
        <v>408874.7156</v>
      </c>
      <c r="E491" t="s">
        <v>161</v>
      </c>
      <c r="F491">
        <v>0</v>
      </c>
      <c r="H491" s="35"/>
      <c r="I491"/>
    </row>
    <row r="492" spans="1:9" x14ac:dyDescent="0.15">
      <c r="A492" t="s">
        <v>58</v>
      </c>
      <c r="B492" t="s">
        <v>234</v>
      </c>
      <c r="C492">
        <v>168181</v>
      </c>
      <c r="D492">
        <v>140801.19949999999</v>
      </c>
      <c r="E492" t="s">
        <v>161</v>
      </c>
      <c r="F492">
        <v>27379.800500000012</v>
      </c>
      <c r="H492" s="35"/>
      <c r="I492"/>
    </row>
    <row r="493" spans="1:9" x14ac:dyDescent="0.15">
      <c r="A493" t="s">
        <v>59</v>
      </c>
      <c r="B493" t="s">
        <v>234</v>
      </c>
      <c r="C493">
        <v>445980</v>
      </c>
      <c r="D493">
        <v>221351.8419</v>
      </c>
      <c r="E493" t="s">
        <v>161</v>
      </c>
      <c r="F493">
        <v>224628.1581</v>
      </c>
      <c r="H493" s="35"/>
      <c r="I493"/>
    </row>
    <row r="494" spans="1:9" x14ac:dyDescent="0.15">
      <c r="A494" t="s">
        <v>61</v>
      </c>
      <c r="B494" t="s">
        <v>234</v>
      </c>
      <c r="C494">
        <v>111956</v>
      </c>
      <c r="D494">
        <v>284477.85159999999</v>
      </c>
      <c r="E494" t="s">
        <v>161</v>
      </c>
      <c r="F494">
        <v>0</v>
      </c>
      <c r="H494" s="35"/>
      <c r="I494"/>
    </row>
    <row r="495" spans="1:9" x14ac:dyDescent="0.15">
      <c r="A495" t="s">
        <v>65</v>
      </c>
      <c r="B495" t="s">
        <v>241</v>
      </c>
      <c r="C495">
        <v>103182</v>
      </c>
      <c r="D495">
        <v>51389.445979999997</v>
      </c>
      <c r="E495" t="s">
        <v>159</v>
      </c>
      <c r="F495">
        <v>51792.554020000003</v>
      </c>
      <c r="H495" s="35"/>
      <c r="I495"/>
    </row>
    <row r="496" spans="1:9" x14ac:dyDescent="0.15">
      <c r="A496" t="s">
        <v>66</v>
      </c>
      <c r="B496" t="s">
        <v>242</v>
      </c>
      <c r="C496">
        <v>83211</v>
      </c>
      <c r="D496">
        <v>230477.2611</v>
      </c>
      <c r="E496" t="s">
        <v>160</v>
      </c>
      <c r="F496">
        <v>0</v>
      </c>
      <c r="H496" s="35"/>
      <c r="I496"/>
    </row>
    <row r="497" spans="1:9" x14ac:dyDescent="0.15">
      <c r="A497" t="s">
        <v>60</v>
      </c>
      <c r="B497" t="s">
        <v>224</v>
      </c>
      <c r="C497">
        <v>666901</v>
      </c>
      <c r="D497">
        <v>402177.07218999998</v>
      </c>
      <c r="E497" t="s">
        <v>161</v>
      </c>
      <c r="F497">
        <v>264723.92781000002</v>
      </c>
      <c r="H497" s="35"/>
      <c r="I497"/>
    </row>
    <row r="498" spans="1:9" x14ac:dyDescent="0.15">
      <c r="A498" t="s">
        <v>66</v>
      </c>
      <c r="B498" t="s">
        <v>227</v>
      </c>
      <c r="C498">
        <v>1147427</v>
      </c>
      <c r="D498">
        <v>149473.7206032</v>
      </c>
      <c r="E498" t="s">
        <v>160</v>
      </c>
      <c r="F498">
        <v>997953.27939679998</v>
      </c>
      <c r="H498" s="35"/>
      <c r="I498"/>
    </row>
    <row r="499" spans="1:9" x14ac:dyDescent="0.15">
      <c r="A499" t="s">
        <v>63</v>
      </c>
      <c r="B499" t="s">
        <v>224</v>
      </c>
      <c r="C499">
        <v>4993</v>
      </c>
      <c r="D499">
        <v>717095.84450000001</v>
      </c>
      <c r="E499" t="s">
        <v>161</v>
      </c>
      <c r="F499">
        <v>0</v>
      </c>
      <c r="H499" s="35"/>
      <c r="I499"/>
    </row>
    <row r="500" spans="1:9" x14ac:dyDescent="0.15">
      <c r="A500" t="s">
        <v>60</v>
      </c>
      <c r="B500" t="s">
        <v>222</v>
      </c>
      <c r="C500">
        <v>450309</v>
      </c>
      <c r="D500">
        <v>193766.7934</v>
      </c>
      <c r="E500" t="s">
        <v>161</v>
      </c>
      <c r="F500">
        <v>256542.2066</v>
      </c>
      <c r="H500" s="35"/>
      <c r="I500"/>
    </row>
    <row r="501" spans="1:9" x14ac:dyDescent="0.15">
      <c r="A501" t="s">
        <v>58</v>
      </c>
      <c r="B501" t="s">
        <v>229</v>
      </c>
      <c r="C501">
        <v>362542</v>
      </c>
      <c r="D501">
        <v>144251.72270000001</v>
      </c>
      <c r="E501" t="s">
        <v>161</v>
      </c>
      <c r="F501">
        <v>218290.27729999999</v>
      </c>
      <c r="H501" s="35"/>
      <c r="I501"/>
    </row>
    <row r="502" spans="1:9" x14ac:dyDescent="0.15">
      <c r="A502" t="s">
        <v>62</v>
      </c>
      <c r="B502" t="s">
        <v>231</v>
      </c>
      <c r="C502">
        <v>215909</v>
      </c>
      <c r="D502">
        <v>163775.47519999999</v>
      </c>
      <c r="E502" t="s">
        <v>161</v>
      </c>
      <c r="F502">
        <v>52133.524800000014</v>
      </c>
      <c r="H502" s="35"/>
      <c r="I502"/>
    </row>
    <row r="503" spans="1:9" x14ac:dyDescent="0.15">
      <c r="A503" t="s">
        <v>65</v>
      </c>
      <c r="B503" t="s">
        <v>233</v>
      </c>
      <c r="C503">
        <v>225719</v>
      </c>
      <c r="D503">
        <v>268307.67369999998</v>
      </c>
      <c r="E503" t="s">
        <v>159</v>
      </c>
      <c r="F503">
        <v>0</v>
      </c>
      <c r="H503" s="35"/>
      <c r="I503"/>
    </row>
    <row r="504" spans="1:9" x14ac:dyDescent="0.15">
      <c r="A504" t="s">
        <v>67</v>
      </c>
      <c r="B504" t="s">
        <v>233</v>
      </c>
      <c r="C504">
        <v>446658</v>
      </c>
      <c r="D504">
        <v>125255.492</v>
      </c>
      <c r="E504" t="s">
        <v>161</v>
      </c>
      <c r="F504">
        <v>321402.50800000003</v>
      </c>
      <c r="H504" s="35"/>
      <c r="I504"/>
    </row>
    <row r="505" spans="1:9" x14ac:dyDescent="0.15">
      <c r="H505" s="35"/>
      <c r="I505"/>
    </row>
    <row r="506" spans="1:9" x14ac:dyDescent="0.15">
      <c r="H506" s="35"/>
      <c r="I506"/>
    </row>
    <row r="507" spans="1:9" x14ac:dyDescent="0.15">
      <c r="H507" s="35"/>
      <c r="I507"/>
    </row>
    <row r="508" spans="1:9" x14ac:dyDescent="0.15">
      <c r="H508" s="35"/>
      <c r="I508"/>
    </row>
    <row r="509" spans="1:9" x14ac:dyDescent="0.15">
      <c r="H509" s="35"/>
      <c r="I509"/>
    </row>
    <row r="510" spans="1:9" x14ac:dyDescent="0.15">
      <c r="H510" s="35"/>
      <c r="I510"/>
    </row>
    <row r="511" spans="1:9" x14ac:dyDescent="0.15">
      <c r="H511" s="35"/>
      <c r="I511"/>
    </row>
    <row r="512" spans="1:9" x14ac:dyDescent="0.15">
      <c r="H512" s="35"/>
      <c r="I512"/>
    </row>
    <row r="513" spans="8:9" x14ac:dyDescent="0.15">
      <c r="H513" s="35"/>
      <c r="I513"/>
    </row>
    <row r="514" spans="8:9" x14ac:dyDescent="0.15">
      <c r="H514" s="35"/>
      <c r="I514"/>
    </row>
    <row r="515" spans="8:9" x14ac:dyDescent="0.15">
      <c r="H515" s="35"/>
      <c r="I515"/>
    </row>
    <row r="516" spans="8:9" x14ac:dyDescent="0.15">
      <c r="H516" s="35"/>
      <c r="I516"/>
    </row>
    <row r="517" spans="8:9" x14ac:dyDescent="0.15">
      <c r="H517" s="35"/>
      <c r="I517"/>
    </row>
    <row r="518" spans="8:9" x14ac:dyDescent="0.15">
      <c r="H518" s="35"/>
      <c r="I518"/>
    </row>
    <row r="519" spans="8:9" x14ac:dyDescent="0.15">
      <c r="H519" s="35"/>
      <c r="I519"/>
    </row>
    <row r="520" spans="8:9" x14ac:dyDescent="0.15">
      <c r="H520" s="35"/>
      <c r="I520"/>
    </row>
    <row r="521" spans="8:9" x14ac:dyDescent="0.15">
      <c r="H521" s="35"/>
      <c r="I521"/>
    </row>
    <row r="522" spans="8:9" x14ac:dyDescent="0.15">
      <c r="H522" s="35"/>
      <c r="I522"/>
    </row>
    <row r="523" spans="8:9" x14ac:dyDescent="0.15">
      <c r="H523" s="35"/>
      <c r="I523"/>
    </row>
    <row r="524" spans="8:9" x14ac:dyDescent="0.15">
      <c r="H524" s="35"/>
      <c r="I524"/>
    </row>
    <row r="525" spans="8:9" x14ac:dyDescent="0.15">
      <c r="H525" s="35"/>
      <c r="I525"/>
    </row>
    <row r="526" spans="8:9" x14ac:dyDescent="0.15">
      <c r="H526" s="35"/>
      <c r="I526"/>
    </row>
    <row r="527" spans="8:9" x14ac:dyDescent="0.15">
      <c r="H527" s="35"/>
      <c r="I527"/>
    </row>
    <row r="528" spans="8:9" x14ac:dyDescent="0.15">
      <c r="H528" s="35"/>
      <c r="I528"/>
    </row>
    <row r="529" spans="8:9" x14ac:dyDescent="0.15">
      <c r="H529" s="35"/>
      <c r="I529"/>
    </row>
    <row r="530" spans="8:9" x14ac:dyDescent="0.15">
      <c r="H530" s="35"/>
      <c r="I530"/>
    </row>
    <row r="531" spans="8:9" x14ac:dyDescent="0.15">
      <c r="H531" s="35"/>
      <c r="I531"/>
    </row>
    <row r="532" spans="8:9" x14ac:dyDescent="0.15">
      <c r="H532" s="35"/>
      <c r="I532"/>
    </row>
    <row r="533" spans="8:9" x14ac:dyDescent="0.15">
      <c r="H533" s="35"/>
      <c r="I533"/>
    </row>
    <row r="534" spans="8:9" x14ac:dyDescent="0.15">
      <c r="H534" s="35"/>
      <c r="I534"/>
    </row>
    <row r="535" spans="8:9" x14ac:dyDescent="0.15">
      <c r="H535" s="35"/>
      <c r="I535"/>
    </row>
    <row r="536" spans="8:9" x14ac:dyDescent="0.15">
      <c r="H536" s="35"/>
      <c r="I536"/>
    </row>
    <row r="537" spans="8:9" x14ac:dyDescent="0.15">
      <c r="H537" s="35"/>
      <c r="I537"/>
    </row>
    <row r="538" spans="8:9" x14ac:dyDescent="0.15">
      <c r="H538" s="35"/>
      <c r="I538"/>
    </row>
    <row r="539" spans="8:9" x14ac:dyDescent="0.15">
      <c r="H539" s="35"/>
      <c r="I539"/>
    </row>
    <row r="540" spans="8:9" x14ac:dyDescent="0.15">
      <c r="H540" s="35"/>
      <c r="I540"/>
    </row>
    <row r="541" spans="8:9" x14ac:dyDescent="0.15">
      <c r="H541" s="35"/>
      <c r="I541"/>
    </row>
    <row r="542" spans="8:9" x14ac:dyDescent="0.15">
      <c r="H542" s="35"/>
      <c r="I542"/>
    </row>
    <row r="543" spans="8:9" x14ac:dyDescent="0.15">
      <c r="H543" s="35"/>
      <c r="I543"/>
    </row>
    <row r="544" spans="8:9" x14ac:dyDescent="0.15">
      <c r="H544" s="35"/>
      <c r="I544"/>
    </row>
    <row r="545" spans="8:9" x14ac:dyDescent="0.15">
      <c r="H545" s="35"/>
      <c r="I545"/>
    </row>
    <row r="546" spans="8:9" x14ac:dyDescent="0.15">
      <c r="H546" s="35"/>
      <c r="I546"/>
    </row>
    <row r="547" spans="8:9" x14ac:dyDescent="0.15">
      <c r="H547" s="35"/>
      <c r="I547"/>
    </row>
    <row r="548" spans="8:9" x14ac:dyDescent="0.15">
      <c r="H548" s="35"/>
      <c r="I548"/>
    </row>
    <row r="549" spans="8:9" x14ac:dyDescent="0.15">
      <c r="H549" s="35"/>
      <c r="I549"/>
    </row>
    <row r="550" spans="8:9" x14ac:dyDescent="0.15">
      <c r="H550" s="35"/>
      <c r="I550"/>
    </row>
    <row r="551" spans="8:9" x14ac:dyDescent="0.15">
      <c r="H551" s="35"/>
      <c r="I551"/>
    </row>
    <row r="552" spans="8:9" x14ac:dyDescent="0.15">
      <c r="H552" s="35"/>
      <c r="I552"/>
    </row>
    <row r="553" spans="8:9" x14ac:dyDescent="0.15">
      <c r="H553" s="35"/>
      <c r="I553"/>
    </row>
    <row r="554" spans="8:9" x14ac:dyDescent="0.15">
      <c r="H554" s="35"/>
      <c r="I554"/>
    </row>
    <row r="555" spans="8:9" x14ac:dyDescent="0.15">
      <c r="H555" s="35"/>
      <c r="I555"/>
    </row>
    <row r="556" spans="8:9" x14ac:dyDescent="0.15">
      <c r="H556" s="35"/>
      <c r="I556"/>
    </row>
    <row r="557" spans="8:9" x14ac:dyDescent="0.15">
      <c r="H557" s="35"/>
      <c r="I557"/>
    </row>
    <row r="558" spans="8:9" x14ac:dyDescent="0.15">
      <c r="H558" s="35"/>
      <c r="I558"/>
    </row>
    <row r="559" spans="8:9" x14ac:dyDescent="0.15">
      <c r="H559" s="35"/>
      <c r="I559"/>
    </row>
    <row r="560" spans="8:9" x14ac:dyDescent="0.15">
      <c r="H560" s="35"/>
      <c r="I560"/>
    </row>
    <row r="561" spans="8:9" x14ac:dyDescent="0.15">
      <c r="H561" s="35"/>
      <c r="I561"/>
    </row>
    <row r="562" spans="8:9" x14ac:dyDescent="0.15">
      <c r="H562" s="35"/>
      <c r="I562"/>
    </row>
    <row r="563" spans="8:9" x14ac:dyDescent="0.15">
      <c r="H563" s="35"/>
      <c r="I563"/>
    </row>
    <row r="564" spans="8:9" x14ac:dyDescent="0.15">
      <c r="H564" s="35"/>
      <c r="I564"/>
    </row>
    <row r="565" spans="8:9" x14ac:dyDescent="0.15">
      <c r="H565" s="35"/>
      <c r="I565"/>
    </row>
    <row r="566" spans="8:9" x14ac:dyDescent="0.15">
      <c r="H566" s="35"/>
      <c r="I566"/>
    </row>
    <row r="567" spans="8:9" x14ac:dyDescent="0.15">
      <c r="H567" s="35"/>
      <c r="I567"/>
    </row>
    <row r="568" spans="8:9" x14ac:dyDescent="0.15">
      <c r="H568" s="35"/>
      <c r="I568"/>
    </row>
    <row r="569" spans="8:9" x14ac:dyDescent="0.15">
      <c r="H569" s="35"/>
      <c r="I569"/>
    </row>
    <row r="570" spans="8:9" x14ac:dyDescent="0.15">
      <c r="H570" s="35"/>
      <c r="I570"/>
    </row>
    <row r="571" spans="8:9" x14ac:dyDescent="0.15">
      <c r="H571" s="35"/>
      <c r="I571"/>
    </row>
    <row r="572" spans="8:9" x14ac:dyDescent="0.15">
      <c r="H572" s="35"/>
      <c r="I572"/>
    </row>
    <row r="573" spans="8:9" x14ac:dyDescent="0.15">
      <c r="H573" s="35"/>
      <c r="I573"/>
    </row>
    <row r="574" spans="8:9" x14ac:dyDescent="0.15">
      <c r="H574" s="35"/>
      <c r="I574"/>
    </row>
    <row r="575" spans="8:9" x14ac:dyDescent="0.15">
      <c r="H575" s="35"/>
      <c r="I575"/>
    </row>
    <row r="576" spans="8:9" x14ac:dyDescent="0.15">
      <c r="H576" s="35"/>
      <c r="I576"/>
    </row>
    <row r="577" spans="8:9" x14ac:dyDescent="0.15">
      <c r="H577" s="35"/>
      <c r="I577"/>
    </row>
    <row r="578" spans="8:9" x14ac:dyDescent="0.15">
      <c r="H578" s="35"/>
      <c r="I578"/>
    </row>
    <row r="579" spans="8:9" x14ac:dyDescent="0.15">
      <c r="H579" s="35"/>
      <c r="I579"/>
    </row>
    <row r="580" spans="8:9" x14ac:dyDescent="0.15">
      <c r="H580" s="35"/>
      <c r="I580"/>
    </row>
    <row r="581" spans="8:9" x14ac:dyDescent="0.15">
      <c r="H581" s="35"/>
      <c r="I581"/>
    </row>
    <row r="582" spans="8:9" x14ac:dyDescent="0.15">
      <c r="H582" s="35"/>
      <c r="I582"/>
    </row>
    <row r="583" spans="8:9" x14ac:dyDescent="0.15">
      <c r="H583" s="35"/>
      <c r="I583"/>
    </row>
    <row r="584" spans="8:9" x14ac:dyDescent="0.15">
      <c r="H584" s="35"/>
      <c r="I584"/>
    </row>
    <row r="585" spans="8:9" x14ac:dyDescent="0.15">
      <c r="H585" s="35"/>
      <c r="I585"/>
    </row>
    <row r="586" spans="8:9" x14ac:dyDescent="0.15">
      <c r="H586" s="35"/>
      <c r="I586"/>
    </row>
    <row r="587" spans="8:9" x14ac:dyDescent="0.15">
      <c r="H587" s="35"/>
      <c r="I587"/>
    </row>
    <row r="588" spans="8:9" x14ac:dyDescent="0.15">
      <c r="H588" s="35"/>
      <c r="I588"/>
    </row>
    <row r="589" spans="8:9" x14ac:dyDescent="0.15">
      <c r="H589" s="35"/>
      <c r="I589"/>
    </row>
    <row r="590" spans="8:9" x14ac:dyDescent="0.15">
      <c r="H590" s="35"/>
      <c r="I590"/>
    </row>
    <row r="591" spans="8:9" x14ac:dyDescent="0.15">
      <c r="H591" s="35"/>
      <c r="I591"/>
    </row>
    <row r="592" spans="8:9" x14ac:dyDescent="0.15">
      <c r="H592" s="35"/>
      <c r="I592"/>
    </row>
    <row r="593" spans="8:9" x14ac:dyDescent="0.15">
      <c r="H593" s="35"/>
      <c r="I593"/>
    </row>
    <row r="594" spans="8:9" x14ac:dyDescent="0.15">
      <c r="H594" s="35"/>
      <c r="I594"/>
    </row>
    <row r="595" spans="8:9" x14ac:dyDescent="0.15">
      <c r="H595" s="35"/>
      <c r="I595"/>
    </row>
    <row r="596" spans="8:9" x14ac:dyDescent="0.15">
      <c r="H596" s="35"/>
      <c r="I596"/>
    </row>
    <row r="597" spans="8:9" x14ac:dyDescent="0.15">
      <c r="H597" s="35"/>
      <c r="I597"/>
    </row>
    <row r="598" spans="8:9" x14ac:dyDescent="0.15">
      <c r="H598" s="35"/>
      <c r="I598"/>
    </row>
    <row r="599" spans="8:9" x14ac:dyDescent="0.15">
      <c r="H599" s="35"/>
      <c r="I599"/>
    </row>
    <row r="600" spans="8:9" x14ac:dyDescent="0.15">
      <c r="H600" s="35"/>
      <c r="I600"/>
    </row>
    <row r="601" spans="8:9" x14ac:dyDescent="0.15">
      <c r="H601" s="35"/>
      <c r="I601"/>
    </row>
    <row r="602" spans="8:9" x14ac:dyDescent="0.15">
      <c r="H602" s="35"/>
      <c r="I602"/>
    </row>
    <row r="603" spans="8:9" x14ac:dyDescent="0.15">
      <c r="H603" s="35"/>
      <c r="I603"/>
    </row>
    <row r="604" spans="8:9" x14ac:dyDescent="0.15">
      <c r="H604" s="35"/>
      <c r="I604"/>
    </row>
    <row r="605" spans="8:9" x14ac:dyDescent="0.15">
      <c r="H605" s="35"/>
      <c r="I605"/>
    </row>
    <row r="606" spans="8:9" x14ac:dyDescent="0.15">
      <c r="H606" s="35"/>
      <c r="I606"/>
    </row>
    <row r="607" spans="8:9" x14ac:dyDescent="0.15">
      <c r="H607" s="35"/>
      <c r="I607"/>
    </row>
    <row r="608" spans="8:9" x14ac:dyDescent="0.15">
      <c r="H608" s="35"/>
      <c r="I608"/>
    </row>
    <row r="609" spans="8:9" x14ac:dyDescent="0.15">
      <c r="H609" s="35"/>
      <c r="I609"/>
    </row>
    <row r="610" spans="8:9" x14ac:dyDescent="0.15">
      <c r="H610" s="35"/>
      <c r="I610"/>
    </row>
    <row r="611" spans="8:9" x14ac:dyDescent="0.15">
      <c r="H611" s="35"/>
      <c r="I611"/>
    </row>
    <row r="612" spans="8:9" x14ac:dyDescent="0.15">
      <c r="H612" s="35"/>
      <c r="I612"/>
    </row>
    <row r="613" spans="8:9" x14ac:dyDescent="0.15">
      <c r="H613" s="35"/>
      <c r="I613"/>
    </row>
    <row r="614" spans="8:9" x14ac:dyDescent="0.15">
      <c r="H614" s="35"/>
      <c r="I614"/>
    </row>
    <row r="615" spans="8:9" x14ac:dyDescent="0.15">
      <c r="H615" s="35"/>
      <c r="I615"/>
    </row>
    <row r="616" spans="8:9" x14ac:dyDescent="0.15">
      <c r="H616" s="35"/>
      <c r="I616"/>
    </row>
    <row r="617" spans="8:9" x14ac:dyDescent="0.15">
      <c r="H617" s="35"/>
      <c r="I617"/>
    </row>
    <row r="618" spans="8:9" x14ac:dyDescent="0.15">
      <c r="H618" s="35"/>
      <c r="I618"/>
    </row>
    <row r="619" spans="8:9" x14ac:dyDescent="0.15">
      <c r="H619" s="35"/>
      <c r="I619"/>
    </row>
    <row r="620" spans="8:9" x14ac:dyDescent="0.15">
      <c r="H620" s="35"/>
      <c r="I620"/>
    </row>
    <row r="621" spans="8:9" x14ac:dyDescent="0.15">
      <c r="H621" s="35"/>
      <c r="I621"/>
    </row>
    <row r="622" spans="8:9" x14ac:dyDescent="0.15">
      <c r="H622" s="35"/>
      <c r="I622"/>
    </row>
    <row r="623" spans="8:9" x14ac:dyDescent="0.15">
      <c r="H623" s="35"/>
      <c r="I623"/>
    </row>
    <row r="624" spans="8:9" x14ac:dyDescent="0.15">
      <c r="H624" s="35"/>
      <c r="I624"/>
    </row>
    <row r="625" spans="8:9" x14ac:dyDescent="0.15">
      <c r="H625" s="35"/>
      <c r="I625"/>
    </row>
    <row r="626" spans="8:9" x14ac:dyDescent="0.15">
      <c r="H626" s="35"/>
      <c r="I626"/>
    </row>
    <row r="627" spans="8:9" x14ac:dyDescent="0.15">
      <c r="H627" s="35"/>
      <c r="I627"/>
    </row>
    <row r="628" spans="8:9" x14ac:dyDescent="0.15">
      <c r="H628" s="35"/>
      <c r="I628"/>
    </row>
    <row r="629" spans="8:9" x14ac:dyDescent="0.15">
      <c r="H629" s="35"/>
      <c r="I629"/>
    </row>
    <row r="630" spans="8:9" x14ac:dyDescent="0.15">
      <c r="H630" s="35"/>
      <c r="I630"/>
    </row>
    <row r="631" spans="8:9" x14ac:dyDescent="0.15">
      <c r="H631" s="35"/>
      <c r="I631"/>
    </row>
    <row r="632" spans="8:9" x14ac:dyDescent="0.15">
      <c r="H632" s="35"/>
      <c r="I632"/>
    </row>
    <row r="633" spans="8:9" x14ac:dyDescent="0.15">
      <c r="H633" s="35"/>
      <c r="I633"/>
    </row>
    <row r="634" spans="8:9" x14ac:dyDescent="0.15">
      <c r="H634" s="35"/>
      <c r="I634"/>
    </row>
    <row r="635" spans="8:9" x14ac:dyDescent="0.15">
      <c r="H635" s="35"/>
      <c r="I635"/>
    </row>
    <row r="636" spans="8:9" x14ac:dyDescent="0.15">
      <c r="H636" s="35"/>
      <c r="I636"/>
    </row>
    <row r="637" spans="8:9" x14ac:dyDescent="0.15">
      <c r="H637" s="35"/>
      <c r="I637"/>
    </row>
    <row r="638" spans="8:9" x14ac:dyDescent="0.15">
      <c r="H638" s="35"/>
      <c r="I638"/>
    </row>
    <row r="639" spans="8:9" x14ac:dyDescent="0.15">
      <c r="H639" s="35"/>
      <c r="I639"/>
    </row>
    <row r="640" spans="8:9" x14ac:dyDescent="0.15">
      <c r="H640" s="35"/>
      <c r="I640"/>
    </row>
    <row r="641" spans="8:9" x14ac:dyDescent="0.15">
      <c r="H641" s="35"/>
      <c r="I641"/>
    </row>
    <row r="642" spans="8:9" x14ac:dyDescent="0.15">
      <c r="H642" s="35"/>
      <c r="I642"/>
    </row>
    <row r="643" spans="8:9" x14ac:dyDescent="0.15">
      <c r="H643" s="35"/>
      <c r="I643"/>
    </row>
    <row r="644" spans="8:9" x14ac:dyDescent="0.15">
      <c r="H644" s="35"/>
      <c r="I644"/>
    </row>
    <row r="645" spans="8:9" x14ac:dyDescent="0.15">
      <c r="H645" s="35"/>
      <c r="I645"/>
    </row>
    <row r="646" spans="8:9" x14ac:dyDescent="0.15">
      <c r="H646" s="35"/>
      <c r="I646"/>
    </row>
    <row r="647" spans="8:9" x14ac:dyDescent="0.15">
      <c r="H647" s="35"/>
      <c r="I647"/>
    </row>
    <row r="648" spans="8:9" x14ac:dyDescent="0.15">
      <c r="H648" s="35"/>
      <c r="I648"/>
    </row>
    <row r="649" spans="8:9" x14ac:dyDescent="0.15">
      <c r="H649" s="35"/>
      <c r="I649"/>
    </row>
    <row r="650" spans="8:9" x14ac:dyDescent="0.15">
      <c r="H650" s="35"/>
      <c r="I650"/>
    </row>
    <row r="651" spans="8:9" x14ac:dyDescent="0.15">
      <c r="H651" s="35"/>
      <c r="I651"/>
    </row>
    <row r="652" spans="8:9" x14ac:dyDescent="0.15">
      <c r="H652" s="35"/>
      <c r="I652"/>
    </row>
    <row r="653" spans="8:9" x14ac:dyDescent="0.15">
      <c r="H653" s="35"/>
      <c r="I653"/>
    </row>
    <row r="654" spans="8:9" x14ac:dyDescent="0.15">
      <c r="H654" s="35"/>
      <c r="I654"/>
    </row>
    <row r="655" spans="8:9" x14ac:dyDescent="0.15">
      <c r="H655" s="35"/>
      <c r="I655"/>
    </row>
    <row r="656" spans="8:9" x14ac:dyDescent="0.15">
      <c r="H656" s="35"/>
      <c r="I656"/>
    </row>
    <row r="657" spans="8:9" x14ac:dyDescent="0.15">
      <c r="H657" s="35"/>
      <c r="I657"/>
    </row>
    <row r="658" spans="8:9" x14ac:dyDescent="0.15">
      <c r="H658" s="35"/>
      <c r="I658"/>
    </row>
    <row r="659" spans="8:9" x14ac:dyDescent="0.15">
      <c r="H659" s="35"/>
      <c r="I659"/>
    </row>
    <row r="660" spans="8:9" x14ac:dyDescent="0.15">
      <c r="H660" s="35"/>
      <c r="I660"/>
    </row>
    <row r="661" spans="8:9" x14ac:dyDescent="0.15">
      <c r="H661" s="35"/>
      <c r="I661"/>
    </row>
    <row r="662" spans="8:9" x14ac:dyDescent="0.15">
      <c r="H662" s="35"/>
      <c r="I662"/>
    </row>
    <row r="663" spans="8:9" x14ac:dyDescent="0.15">
      <c r="H663" s="35"/>
      <c r="I663"/>
    </row>
    <row r="664" spans="8:9" x14ac:dyDescent="0.15">
      <c r="H664" s="35"/>
      <c r="I664"/>
    </row>
    <row r="665" spans="8:9" x14ac:dyDescent="0.15">
      <c r="H665" s="35"/>
      <c r="I665"/>
    </row>
    <row r="666" spans="8:9" x14ac:dyDescent="0.15">
      <c r="H666" s="35"/>
      <c r="I666"/>
    </row>
    <row r="667" spans="8:9" x14ac:dyDescent="0.15">
      <c r="H667" s="35"/>
      <c r="I667"/>
    </row>
    <row r="668" spans="8:9" x14ac:dyDescent="0.15">
      <c r="H668" s="35"/>
      <c r="I668"/>
    </row>
    <row r="669" spans="8:9" x14ac:dyDescent="0.15">
      <c r="H669" s="35"/>
      <c r="I669"/>
    </row>
    <row r="670" spans="8:9" x14ac:dyDescent="0.15">
      <c r="H670" s="35"/>
      <c r="I670"/>
    </row>
    <row r="671" spans="8:9" x14ac:dyDescent="0.15">
      <c r="H671" s="35"/>
      <c r="I671"/>
    </row>
    <row r="672" spans="8:9" x14ac:dyDescent="0.15">
      <c r="H672" s="35"/>
      <c r="I672"/>
    </row>
    <row r="673" spans="8:9" x14ac:dyDescent="0.15">
      <c r="H673" s="35"/>
      <c r="I673"/>
    </row>
    <row r="674" spans="8:9" x14ac:dyDescent="0.15">
      <c r="H674" s="35"/>
      <c r="I674"/>
    </row>
    <row r="675" spans="8:9" x14ac:dyDescent="0.15">
      <c r="H675" s="35"/>
      <c r="I675"/>
    </row>
    <row r="676" spans="8:9" x14ac:dyDescent="0.15">
      <c r="H676" s="35"/>
      <c r="I676"/>
    </row>
    <row r="677" spans="8:9" x14ac:dyDescent="0.15">
      <c r="H677" s="35"/>
      <c r="I677"/>
    </row>
    <row r="678" spans="8:9" x14ac:dyDescent="0.15">
      <c r="H678" s="35"/>
      <c r="I678"/>
    </row>
    <row r="679" spans="8:9" x14ac:dyDescent="0.15">
      <c r="H679" s="35"/>
      <c r="I679"/>
    </row>
    <row r="680" spans="8:9" x14ac:dyDescent="0.15">
      <c r="H680" s="35"/>
      <c r="I680"/>
    </row>
    <row r="681" spans="8:9" x14ac:dyDescent="0.15">
      <c r="H681" s="35"/>
      <c r="I681"/>
    </row>
    <row r="682" spans="8:9" x14ac:dyDescent="0.15">
      <c r="H682" s="35"/>
      <c r="I682"/>
    </row>
    <row r="683" spans="8:9" x14ac:dyDescent="0.15">
      <c r="H683" s="35"/>
      <c r="I683"/>
    </row>
    <row r="684" spans="8:9" x14ac:dyDescent="0.15">
      <c r="H684" s="35"/>
      <c r="I684"/>
    </row>
    <row r="685" spans="8:9" x14ac:dyDescent="0.15">
      <c r="H685" s="35"/>
      <c r="I685"/>
    </row>
    <row r="686" spans="8:9" x14ac:dyDescent="0.15">
      <c r="H686" s="35"/>
      <c r="I686"/>
    </row>
    <row r="687" spans="8:9" x14ac:dyDescent="0.15">
      <c r="H687" s="35"/>
      <c r="I687"/>
    </row>
    <row r="688" spans="8:9" x14ac:dyDescent="0.15">
      <c r="H688" s="35"/>
      <c r="I688"/>
    </row>
    <row r="689" spans="8:9" x14ac:dyDescent="0.15">
      <c r="H689" s="35"/>
      <c r="I689"/>
    </row>
    <row r="690" spans="8:9" x14ac:dyDescent="0.15">
      <c r="H690" s="35"/>
      <c r="I690"/>
    </row>
    <row r="691" spans="8:9" x14ac:dyDescent="0.15">
      <c r="H691" s="35"/>
      <c r="I691"/>
    </row>
    <row r="692" spans="8:9" x14ac:dyDescent="0.15">
      <c r="H692" s="35"/>
      <c r="I692"/>
    </row>
    <row r="693" spans="8:9" x14ac:dyDescent="0.15">
      <c r="H693" s="35"/>
      <c r="I693"/>
    </row>
    <row r="694" spans="8:9" x14ac:dyDescent="0.15">
      <c r="H694" s="35"/>
      <c r="I694"/>
    </row>
    <row r="695" spans="8:9" x14ac:dyDescent="0.15">
      <c r="H695" s="35"/>
      <c r="I695"/>
    </row>
    <row r="696" spans="8:9" x14ac:dyDescent="0.15">
      <c r="H696" s="35"/>
      <c r="I696"/>
    </row>
    <row r="697" spans="8:9" x14ac:dyDescent="0.15">
      <c r="H697" s="35"/>
      <c r="I697"/>
    </row>
    <row r="698" spans="8:9" x14ac:dyDescent="0.15">
      <c r="H698" s="35"/>
      <c r="I698"/>
    </row>
    <row r="699" spans="8:9" x14ac:dyDescent="0.15">
      <c r="H699" s="35"/>
      <c r="I699"/>
    </row>
    <row r="700" spans="8:9" x14ac:dyDescent="0.15">
      <c r="H700" s="35"/>
      <c r="I700"/>
    </row>
    <row r="701" spans="8:9" x14ac:dyDescent="0.15">
      <c r="H701" s="35"/>
      <c r="I701"/>
    </row>
    <row r="702" spans="8:9" x14ac:dyDescent="0.15">
      <c r="H702" s="35"/>
      <c r="I702"/>
    </row>
    <row r="703" spans="8:9" x14ac:dyDescent="0.15">
      <c r="H703" s="35"/>
      <c r="I703"/>
    </row>
    <row r="704" spans="8:9" x14ac:dyDescent="0.15">
      <c r="H704" s="35"/>
      <c r="I704"/>
    </row>
    <row r="705" spans="8:9" x14ac:dyDescent="0.15">
      <c r="H705" s="35"/>
      <c r="I705"/>
    </row>
    <row r="706" spans="8:9" x14ac:dyDescent="0.15">
      <c r="H706" s="35"/>
      <c r="I706"/>
    </row>
    <row r="707" spans="8:9" x14ac:dyDescent="0.15">
      <c r="H707" s="35"/>
      <c r="I707"/>
    </row>
    <row r="708" spans="8:9" x14ac:dyDescent="0.15">
      <c r="H708" s="35"/>
      <c r="I708"/>
    </row>
    <row r="709" spans="8:9" x14ac:dyDescent="0.15">
      <c r="H709" s="35"/>
      <c r="I709"/>
    </row>
    <row r="710" spans="8:9" x14ac:dyDescent="0.15">
      <c r="H710" s="35"/>
      <c r="I710"/>
    </row>
    <row r="711" spans="8:9" x14ac:dyDescent="0.15">
      <c r="H711" s="35"/>
      <c r="I711"/>
    </row>
    <row r="712" spans="8:9" x14ac:dyDescent="0.15">
      <c r="H712" s="35"/>
      <c r="I712"/>
    </row>
    <row r="713" spans="8:9" x14ac:dyDescent="0.15">
      <c r="H713" s="35"/>
      <c r="I713"/>
    </row>
    <row r="714" spans="8:9" x14ac:dyDescent="0.15">
      <c r="H714" s="35"/>
      <c r="I714"/>
    </row>
    <row r="715" spans="8:9" x14ac:dyDescent="0.15">
      <c r="H715" s="35"/>
      <c r="I715"/>
    </row>
    <row r="716" spans="8:9" x14ac:dyDescent="0.15">
      <c r="H716" s="35"/>
      <c r="I716"/>
    </row>
    <row r="717" spans="8:9" x14ac:dyDescent="0.15">
      <c r="H717" s="35"/>
      <c r="I717"/>
    </row>
    <row r="718" spans="8:9" x14ac:dyDescent="0.15">
      <c r="H718" s="35"/>
      <c r="I718"/>
    </row>
    <row r="719" spans="8:9" x14ac:dyDescent="0.15">
      <c r="H719" s="35"/>
      <c r="I719"/>
    </row>
    <row r="720" spans="8:9" x14ac:dyDescent="0.15">
      <c r="H720" s="35"/>
      <c r="I720"/>
    </row>
    <row r="721" spans="8:9" x14ac:dyDescent="0.15">
      <c r="H721" s="35"/>
      <c r="I721"/>
    </row>
    <row r="722" spans="8:9" x14ac:dyDescent="0.15">
      <c r="H722" s="35"/>
      <c r="I722"/>
    </row>
    <row r="723" spans="8:9" x14ac:dyDescent="0.15">
      <c r="H723" s="35"/>
      <c r="I723"/>
    </row>
    <row r="724" spans="8:9" x14ac:dyDescent="0.15">
      <c r="H724" s="35"/>
      <c r="I724"/>
    </row>
    <row r="725" spans="8:9" x14ac:dyDescent="0.15">
      <c r="H725" s="35"/>
      <c r="I725"/>
    </row>
    <row r="726" spans="8:9" x14ac:dyDescent="0.15">
      <c r="H726" s="35"/>
      <c r="I726"/>
    </row>
    <row r="727" spans="8:9" x14ac:dyDescent="0.15">
      <c r="H727" s="35"/>
      <c r="I727"/>
    </row>
    <row r="728" spans="8:9" x14ac:dyDescent="0.15">
      <c r="H728" s="35"/>
      <c r="I728"/>
    </row>
    <row r="729" spans="8:9" x14ac:dyDescent="0.15">
      <c r="H729" s="35"/>
      <c r="I729"/>
    </row>
    <row r="730" spans="8:9" x14ac:dyDescent="0.15">
      <c r="H730" s="35"/>
      <c r="I730"/>
    </row>
    <row r="731" spans="8:9" x14ac:dyDescent="0.15">
      <c r="H731" s="35"/>
      <c r="I731"/>
    </row>
    <row r="732" spans="8:9" x14ac:dyDescent="0.15">
      <c r="H732" s="35"/>
      <c r="I732"/>
    </row>
    <row r="733" spans="8:9" x14ac:dyDescent="0.15">
      <c r="H733" s="35"/>
      <c r="I733"/>
    </row>
    <row r="734" spans="8:9" x14ac:dyDescent="0.15">
      <c r="H734" s="35"/>
      <c r="I734"/>
    </row>
    <row r="735" spans="8:9" x14ac:dyDescent="0.15">
      <c r="H735" s="35"/>
      <c r="I735"/>
    </row>
    <row r="736" spans="8:9" x14ac:dyDescent="0.15">
      <c r="H736" s="35"/>
      <c r="I736"/>
    </row>
    <row r="737" spans="8:9" x14ac:dyDescent="0.15">
      <c r="H737" s="35"/>
      <c r="I737"/>
    </row>
    <row r="738" spans="8:9" x14ac:dyDescent="0.15">
      <c r="H738" s="35"/>
      <c r="I738"/>
    </row>
    <row r="739" spans="8:9" x14ac:dyDescent="0.15">
      <c r="H739" s="35"/>
      <c r="I739"/>
    </row>
    <row r="740" spans="8:9" x14ac:dyDescent="0.15">
      <c r="H740" s="35"/>
      <c r="I740"/>
    </row>
    <row r="741" spans="8:9" x14ac:dyDescent="0.15">
      <c r="H741" s="35"/>
      <c r="I741"/>
    </row>
    <row r="742" spans="8:9" x14ac:dyDescent="0.15">
      <c r="H742" s="35"/>
      <c r="I742"/>
    </row>
    <row r="743" spans="8:9" x14ac:dyDescent="0.15">
      <c r="H743" s="35"/>
      <c r="I743"/>
    </row>
    <row r="744" spans="8:9" x14ac:dyDescent="0.15">
      <c r="H744" s="35"/>
      <c r="I744"/>
    </row>
    <row r="745" spans="8:9" x14ac:dyDescent="0.15">
      <c r="H745" s="35"/>
      <c r="I745"/>
    </row>
    <row r="746" spans="8:9" x14ac:dyDescent="0.15">
      <c r="H746" s="35"/>
      <c r="I746"/>
    </row>
    <row r="747" spans="8:9" x14ac:dyDescent="0.15">
      <c r="H747" s="35"/>
      <c r="I747"/>
    </row>
    <row r="748" spans="8:9" x14ac:dyDescent="0.15">
      <c r="H748" s="35"/>
      <c r="I748"/>
    </row>
    <row r="749" spans="8:9" x14ac:dyDescent="0.15">
      <c r="H749" s="35"/>
      <c r="I749"/>
    </row>
    <row r="750" spans="8:9" x14ac:dyDescent="0.15">
      <c r="H750" s="35"/>
      <c r="I750"/>
    </row>
    <row r="751" spans="8:9" x14ac:dyDescent="0.15">
      <c r="H751" s="35"/>
      <c r="I751"/>
    </row>
    <row r="752" spans="8:9" x14ac:dyDescent="0.15">
      <c r="H752" s="35"/>
      <c r="I752"/>
    </row>
    <row r="753" spans="8:9" x14ac:dyDescent="0.15">
      <c r="H753" s="35"/>
      <c r="I753"/>
    </row>
    <row r="754" spans="8:9" x14ac:dyDescent="0.15">
      <c r="H754" s="35"/>
      <c r="I754"/>
    </row>
    <row r="755" spans="8:9" x14ac:dyDescent="0.15">
      <c r="H755" s="35"/>
      <c r="I755"/>
    </row>
    <row r="756" spans="8:9" x14ac:dyDescent="0.15">
      <c r="H756" s="35"/>
      <c r="I756"/>
    </row>
    <row r="757" spans="8:9" x14ac:dyDescent="0.15">
      <c r="H757" s="35"/>
      <c r="I757"/>
    </row>
    <row r="758" spans="8:9" x14ac:dyDescent="0.15">
      <c r="H758" s="35"/>
      <c r="I758"/>
    </row>
    <row r="759" spans="8:9" x14ac:dyDescent="0.15">
      <c r="H759" s="35"/>
      <c r="I759"/>
    </row>
    <row r="760" spans="8:9" x14ac:dyDescent="0.15">
      <c r="H760" s="35"/>
      <c r="I760"/>
    </row>
    <row r="761" spans="8:9" x14ac:dyDescent="0.15">
      <c r="H761" s="35"/>
      <c r="I761"/>
    </row>
    <row r="762" spans="8:9" x14ac:dyDescent="0.15">
      <c r="H762" s="35"/>
      <c r="I762"/>
    </row>
    <row r="763" spans="8:9" x14ac:dyDescent="0.15">
      <c r="H763" s="35"/>
      <c r="I763"/>
    </row>
    <row r="764" spans="8:9" x14ac:dyDescent="0.15">
      <c r="H764" s="35"/>
      <c r="I764"/>
    </row>
    <row r="765" spans="8:9" x14ac:dyDescent="0.15">
      <c r="H765" s="35"/>
      <c r="I765"/>
    </row>
    <row r="766" spans="8:9" x14ac:dyDescent="0.15">
      <c r="H766" s="35"/>
      <c r="I766"/>
    </row>
    <row r="767" spans="8:9" x14ac:dyDescent="0.15">
      <c r="H767" s="35"/>
      <c r="I767"/>
    </row>
    <row r="768" spans="8:9" x14ac:dyDescent="0.15">
      <c r="H768" s="35"/>
      <c r="I768"/>
    </row>
    <row r="769" spans="8:9" x14ac:dyDescent="0.15">
      <c r="H769" s="35"/>
      <c r="I769"/>
    </row>
    <row r="770" spans="8:9" x14ac:dyDescent="0.15">
      <c r="H770" s="35"/>
      <c r="I770"/>
    </row>
    <row r="771" spans="8:9" x14ac:dyDescent="0.15">
      <c r="H771" s="35"/>
      <c r="I771"/>
    </row>
    <row r="772" spans="8:9" x14ac:dyDescent="0.15">
      <c r="H772" s="35"/>
      <c r="I772"/>
    </row>
    <row r="773" spans="8:9" x14ac:dyDescent="0.15">
      <c r="H773" s="35"/>
      <c r="I773"/>
    </row>
    <row r="774" spans="8:9" x14ac:dyDescent="0.15">
      <c r="H774" s="35"/>
      <c r="I774"/>
    </row>
    <row r="775" spans="8:9" x14ac:dyDescent="0.15">
      <c r="H775" s="35"/>
      <c r="I775"/>
    </row>
    <row r="776" spans="8:9" x14ac:dyDescent="0.15">
      <c r="H776" s="35"/>
      <c r="I776"/>
    </row>
    <row r="777" spans="8:9" x14ac:dyDescent="0.15">
      <c r="H777" s="35"/>
      <c r="I777"/>
    </row>
    <row r="778" spans="8:9" x14ac:dyDescent="0.15">
      <c r="H778" s="35"/>
      <c r="I778"/>
    </row>
    <row r="779" spans="8:9" x14ac:dyDescent="0.15">
      <c r="H779" s="35"/>
      <c r="I779"/>
    </row>
    <row r="780" spans="8:9" x14ac:dyDescent="0.15">
      <c r="H780" s="35"/>
      <c r="I780"/>
    </row>
    <row r="781" spans="8:9" x14ac:dyDescent="0.15">
      <c r="H781" s="35"/>
      <c r="I781"/>
    </row>
    <row r="782" spans="8:9" x14ac:dyDescent="0.15">
      <c r="H782" s="35"/>
      <c r="I782"/>
    </row>
    <row r="783" spans="8:9" x14ac:dyDescent="0.15">
      <c r="H783" s="35"/>
      <c r="I783"/>
    </row>
    <row r="784" spans="8:9" x14ac:dyDescent="0.15">
      <c r="H784" s="35"/>
      <c r="I784"/>
    </row>
    <row r="785" spans="8:9" x14ac:dyDescent="0.15">
      <c r="H785" s="35"/>
      <c r="I785"/>
    </row>
    <row r="786" spans="8:9" x14ac:dyDescent="0.15">
      <c r="H786" s="35"/>
      <c r="I786"/>
    </row>
    <row r="787" spans="8:9" x14ac:dyDescent="0.15">
      <c r="H787" s="35"/>
      <c r="I787"/>
    </row>
    <row r="788" spans="8:9" x14ac:dyDescent="0.15">
      <c r="H788" s="35"/>
      <c r="I788"/>
    </row>
    <row r="789" spans="8:9" x14ac:dyDescent="0.15">
      <c r="H789" s="35"/>
      <c r="I789"/>
    </row>
    <row r="790" spans="8:9" x14ac:dyDescent="0.15">
      <c r="H790" s="35"/>
      <c r="I790"/>
    </row>
    <row r="791" spans="8:9" x14ac:dyDescent="0.15">
      <c r="H791" s="35"/>
      <c r="I791"/>
    </row>
    <row r="792" spans="8:9" x14ac:dyDescent="0.15">
      <c r="H792" s="35"/>
      <c r="I792"/>
    </row>
    <row r="793" spans="8:9" x14ac:dyDescent="0.15">
      <c r="H793" s="35"/>
      <c r="I793"/>
    </row>
    <row r="794" spans="8:9" x14ac:dyDescent="0.15">
      <c r="H794" s="35"/>
      <c r="I794"/>
    </row>
    <row r="795" spans="8:9" x14ac:dyDescent="0.15">
      <c r="H795" s="35"/>
      <c r="I795"/>
    </row>
    <row r="796" spans="8:9" x14ac:dyDescent="0.15">
      <c r="H796" s="35"/>
      <c r="I796"/>
    </row>
    <row r="797" spans="8:9" x14ac:dyDescent="0.15">
      <c r="H797" s="35"/>
      <c r="I797"/>
    </row>
    <row r="798" spans="8:9" x14ac:dyDescent="0.15">
      <c r="H798" s="35"/>
      <c r="I798"/>
    </row>
    <row r="799" spans="8:9" x14ac:dyDescent="0.15">
      <c r="H799" s="35"/>
      <c r="I799"/>
    </row>
    <row r="800" spans="8:9" x14ac:dyDescent="0.15">
      <c r="H800" s="35"/>
      <c r="I800"/>
    </row>
    <row r="801" spans="8:9" x14ac:dyDescent="0.15">
      <c r="H801" s="35"/>
      <c r="I801"/>
    </row>
    <row r="802" spans="8:9" x14ac:dyDescent="0.15">
      <c r="H802" s="35"/>
      <c r="I802"/>
    </row>
    <row r="803" spans="8:9" x14ac:dyDescent="0.15">
      <c r="H803" s="35"/>
      <c r="I803"/>
    </row>
    <row r="804" spans="8:9" x14ac:dyDescent="0.15">
      <c r="H804" s="35"/>
      <c r="I804"/>
    </row>
    <row r="805" spans="8:9" x14ac:dyDescent="0.15">
      <c r="H805" s="35"/>
      <c r="I805"/>
    </row>
    <row r="806" spans="8:9" x14ac:dyDescent="0.15">
      <c r="H806" s="35"/>
      <c r="I806"/>
    </row>
    <row r="807" spans="8:9" x14ac:dyDescent="0.15">
      <c r="H807" s="35"/>
      <c r="I807"/>
    </row>
    <row r="808" spans="8:9" x14ac:dyDescent="0.15">
      <c r="H808" s="35"/>
      <c r="I808"/>
    </row>
  </sheetData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BAE6-6FF5-AF4F-A33F-20EAE965660E}">
  <dimension ref="A1:C288"/>
  <sheetViews>
    <sheetView zoomScale="124" workbookViewId="0">
      <selection activeCell="C11" sqref="C11"/>
    </sheetView>
  </sheetViews>
  <sheetFormatPr baseColWidth="10" defaultRowHeight="13" x14ac:dyDescent="0.15"/>
  <cols>
    <col min="1" max="1" width="16.83203125" bestFit="1" customWidth="1"/>
    <col min="2" max="2" width="13.1640625" bestFit="1" customWidth="1"/>
    <col min="3" max="3" width="10.1640625" bestFit="1" customWidth="1"/>
    <col min="4" max="4" width="13.5" bestFit="1" customWidth="1"/>
    <col min="5" max="5" width="16.83203125" bestFit="1" customWidth="1"/>
    <col min="6" max="20" width="13.5" bestFit="1" customWidth="1"/>
    <col min="21" max="21" width="10.33203125" bestFit="1" customWidth="1"/>
    <col min="22" max="35" width="16.83203125" bestFit="1" customWidth="1"/>
    <col min="36" max="36" width="10.33203125" bestFit="1" customWidth="1"/>
  </cols>
  <sheetData>
    <row r="1" spans="1:3" x14ac:dyDescent="0.15">
      <c r="A1" s="16" t="s">
        <v>187</v>
      </c>
      <c r="B1" s="10"/>
      <c r="C1" s="20"/>
    </row>
    <row r="2" spans="1:3" x14ac:dyDescent="0.15">
      <c r="A2" s="16" t="s">
        <v>185</v>
      </c>
      <c r="B2" s="16" t="s">
        <v>165</v>
      </c>
      <c r="C2" s="20" t="s">
        <v>188</v>
      </c>
    </row>
    <row r="3" spans="1:3" x14ac:dyDescent="0.15">
      <c r="A3" s="9" t="s">
        <v>231</v>
      </c>
      <c r="B3" s="9" t="s">
        <v>178</v>
      </c>
      <c r="C3" s="20">
        <v>1705406</v>
      </c>
    </row>
    <row r="4" spans="1:3" x14ac:dyDescent="0.15">
      <c r="A4" s="12"/>
      <c r="B4" s="24" t="s">
        <v>176</v>
      </c>
      <c r="C4" s="71">
        <v>1197078</v>
      </c>
    </row>
    <row r="5" spans="1:3" x14ac:dyDescent="0.15">
      <c r="A5" s="12"/>
      <c r="B5" s="24" t="s">
        <v>168</v>
      </c>
      <c r="C5" s="71">
        <v>1039469</v>
      </c>
    </row>
    <row r="6" spans="1:3" x14ac:dyDescent="0.15">
      <c r="A6" s="12"/>
      <c r="B6" s="24" t="s">
        <v>179</v>
      </c>
      <c r="C6" s="71">
        <v>663563</v>
      </c>
    </row>
    <row r="7" spans="1:3" x14ac:dyDescent="0.15">
      <c r="A7" s="12"/>
      <c r="B7" s="24" t="s">
        <v>170</v>
      </c>
      <c r="C7" s="71">
        <v>630585</v>
      </c>
    </row>
    <row r="8" spans="1:3" x14ac:dyDescent="0.15">
      <c r="A8" s="12"/>
      <c r="B8" s="24" t="s">
        <v>171</v>
      </c>
      <c r="C8" s="71">
        <v>493104</v>
      </c>
    </row>
    <row r="9" spans="1:3" x14ac:dyDescent="0.15">
      <c r="A9" s="12"/>
      <c r="B9" s="24" t="s">
        <v>167</v>
      </c>
      <c r="C9" s="71">
        <v>478293</v>
      </c>
    </row>
    <row r="10" spans="1:3" x14ac:dyDescent="0.15">
      <c r="A10" s="12"/>
      <c r="B10" s="24" t="s">
        <v>181</v>
      </c>
      <c r="C10" s="71">
        <v>447983</v>
      </c>
    </row>
    <row r="11" spans="1:3" x14ac:dyDescent="0.15">
      <c r="A11" s="9" t="s">
        <v>192</v>
      </c>
      <c r="B11" s="10"/>
      <c r="C11" s="20">
        <v>6655481</v>
      </c>
    </row>
    <row r="12" spans="1:3" x14ac:dyDescent="0.15">
      <c r="A12" s="9" t="s">
        <v>229</v>
      </c>
      <c r="B12" s="9" t="s">
        <v>179</v>
      </c>
      <c r="C12" s="20">
        <v>3456029</v>
      </c>
    </row>
    <row r="13" spans="1:3" x14ac:dyDescent="0.15">
      <c r="A13" s="12"/>
      <c r="B13" s="24" t="s">
        <v>171</v>
      </c>
      <c r="C13" s="71">
        <v>1771783</v>
      </c>
    </row>
    <row r="14" spans="1:3" x14ac:dyDescent="0.15">
      <c r="A14" s="12"/>
      <c r="B14" s="24" t="s">
        <v>170</v>
      </c>
      <c r="C14" s="71">
        <v>983073</v>
      </c>
    </row>
    <row r="15" spans="1:3" x14ac:dyDescent="0.15">
      <c r="A15" s="12"/>
      <c r="B15" s="24" t="s">
        <v>167</v>
      </c>
      <c r="C15" s="71">
        <v>744476</v>
      </c>
    </row>
    <row r="16" spans="1:3" x14ac:dyDescent="0.15">
      <c r="A16" s="12"/>
      <c r="B16" s="24" t="s">
        <v>177</v>
      </c>
      <c r="C16" s="71">
        <v>469661</v>
      </c>
    </row>
    <row r="17" spans="1:3" x14ac:dyDescent="0.15">
      <c r="A17" s="12"/>
      <c r="B17" s="24" t="s">
        <v>169</v>
      </c>
      <c r="C17" s="71">
        <v>257587</v>
      </c>
    </row>
    <row r="18" spans="1:3" x14ac:dyDescent="0.15">
      <c r="A18" s="12"/>
      <c r="B18" s="24" t="s">
        <v>168</v>
      </c>
      <c r="C18" s="71">
        <v>122290</v>
      </c>
    </row>
    <row r="19" spans="1:3" x14ac:dyDescent="0.15">
      <c r="A19" s="12"/>
      <c r="B19" s="24" t="s">
        <v>174</v>
      </c>
      <c r="C19" s="71">
        <v>29709</v>
      </c>
    </row>
    <row r="20" spans="1:3" x14ac:dyDescent="0.15">
      <c r="A20" s="9" t="s">
        <v>198</v>
      </c>
      <c r="B20" s="10"/>
      <c r="C20" s="20">
        <v>7834608</v>
      </c>
    </row>
    <row r="21" spans="1:3" x14ac:dyDescent="0.15">
      <c r="A21" s="9" t="s">
        <v>230</v>
      </c>
      <c r="B21" s="9" t="s">
        <v>168</v>
      </c>
      <c r="C21" s="20">
        <v>3958966</v>
      </c>
    </row>
    <row r="22" spans="1:3" x14ac:dyDescent="0.15">
      <c r="A22" s="12"/>
      <c r="B22" s="24" t="s">
        <v>176</v>
      </c>
      <c r="C22" s="71">
        <v>3585639</v>
      </c>
    </row>
    <row r="23" spans="1:3" x14ac:dyDescent="0.15">
      <c r="A23" s="12"/>
      <c r="B23" s="24" t="s">
        <v>167</v>
      </c>
      <c r="C23" s="71">
        <v>3299756</v>
      </c>
    </row>
    <row r="24" spans="1:3" x14ac:dyDescent="0.15">
      <c r="A24" s="12"/>
      <c r="B24" s="24" t="s">
        <v>177</v>
      </c>
      <c r="C24" s="71">
        <v>3268221</v>
      </c>
    </row>
    <row r="25" spans="1:3" x14ac:dyDescent="0.15">
      <c r="A25" s="12"/>
      <c r="B25" s="24" t="s">
        <v>180</v>
      </c>
      <c r="C25" s="71">
        <v>2396511</v>
      </c>
    </row>
    <row r="26" spans="1:3" x14ac:dyDescent="0.15">
      <c r="A26" s="12"/>
      <c r="B26" s="24" t="s">
        <v>181</v>
      </c>
      <c r="C26" s="71">
        <v>2240242</v>
      </c>
    </row>
    <row r="27" spans="1:3" x14ac:dyDescent="0.15">
      <c r="A27" s="12"/>
      <c r="B27" s="24" t="s">
        <v>171</v>
      </c>
      <c r="C27" s="71">
        <v>1823903</v>
      </c>
    </row>
    <row r="28" spans="1:3" x14ac:dyDescent="0.15">
      <c r="A28" s="12"/>
      <c r="B28" s="24" t="s">
        <v>179</v>
      </c>
      <c r="C28" s="71">
        <v>1390284</v>
      </c>
    </row>
    <row r="29" spans="1:3" x14ac:dyDescent="0.15">
      <c r="A29" s="12"/>
      <c r="B29" s="24" t="s">
        <v>170</v>
      </c>
      <c r="C29" s="71">
        <v>1125744</v>
      </c>
    </row>
    <row r="30" spans="1:3" x14ac:dyDescent="0.15">
      <c r="A30" s="12"/>
      <c r="B30" s="24" t="s">
        <v>174</v>
      </c>
      <c r="C30" s="71">
        <v>863625</v>
      </c>
    </row>
    <row r="31" spans="1:3" x14ac:dyDescent="0.15">
      <c r="A31" s="12"/>
      <c r="B31" s="24" t="s">
        <v>169</v>
      </c>
      <c r="C31" s="71">
        <v>431184</v>
      </c>
    </row>
    <row r="32" spans="1:3" x14ac:dyDescent="0.15">
      <c r="A32" s="12"/>
      <c r="B32" s="24" t="s">
        <v>173</v>
      </c>
      <c r="C32" s="71">
        <v>337909</v>
      </c>
    </row>
    <row r="33" spans="1:3" x14ac:dyDescent="0.15">
      <c r="A33" s="12"/>
      <c r="B33" s="24" t="s">
        <v>175</v>
      </c>
      <c r="C33" s="71">
        <v>328781</v>
      </c>
    </row>
    <row r="34" spans="1:3" x14ac:dyDescent="0.15">
      <c r="A34" s="12"/>
      <c r="B34" s="24" t="s">
        <v>172</v>
      </c>
      <c r="C34" s="71">
        <v>310482</v>
      </c>
    </row>
    <row r="35" spans="1:3" x14ac:dyDescent="0.15">
      <c r="A35" s="12"/>
      <c r="B35" s="24" t="s">
        <v>178</v>
      </c>
      <c r="C35" s="71">
        <v>185061</v>
      </c>
    </row>
    <row r="36" spans="1:3" x14ac:dyDescent="0.15">
      <c r="A36" s="9" t="s">
        <v>210</v>
      </c>
      <c r="B36" s="10"/>
      <c r="C36" s="20">
        <v>25546308</v>
      </c>
    </row>
    <row r="37" spans="1:3" x14ac:dyDescent="0.15">
      <c r="A37" s="9" t="s">
        <v>236</v>
      </c>
      <c r="B37" s="9" t="s">
        <v>176</v>
      </c>
      <c r="C37" s="20">
        <v>1525402</v>
      </c>
    </row>
    <row r="38" spans="1:3" x14ac:dyDescent="0.15">
      <c r="A38" s="12"/>
      <c r="B38" s="24" t="s">
        <v>168</v>
      </c>
      <c r="C38" s="71">
        <v>1371086</v>
      </c>
    </row>
    <row r="39" spans="1:3" x14ac:dyDescent="0.15">
      <c r="A39" s="12"/>
      <c r="B39" s="24" t="s">
        <v>172</v>
      </c>
      <c r="C39" s="71">
        <v>1011182</v>
      </c>
    </row>
    <row r="40" spans="1:3" x14ac:dyDescent="0.15">
      <c r="A40" s="12"/>
      <c r="B40" s="24" t="s">
        <v>170</v>
      </c>
      <c r="C40" s="71">
        <v>1009094</v>
      </c>
    </row>
    <row r="41" spans="1:3" x14ac:dyDescent="0.15">
      <c r="A41" s="12"/>
      <c r="B41" s="24" t="s">
        <v>177</v>
      </c>
      <c r="C41" s="71">
        <v>800229</v>
      </c>
    </row>
    <row r="42" spans="1:3" x14ac:dyDescent="0.15">
      <c r="A42" s="12"/>
      <c r="B42" s="24" t="s">
        <v>171</v>
      </c>
      <c r="C42" s="71">
        <v>742047</v>
      </c>
    </row>
    <row r="43" spans="1:3" x14ac:dyDescent="0.15">
      <c r="A43" s="12"/>
      <c r="B43" s="24" t="s">
        <v>181</v>
      </c>
      <c r="C43" s="71">
        <v>370751</v>
      </c>
    </row>
    <row r="44" spans="1:3" x14ac:dyDescent="0.15">
      <c r="A44" s="12"/>
      <c r="B44" s="24" t="s">
        <v>179</v>
      </c>
      <c r="C44" s="71">
        <v>354013</v>
      </c>
    </row>
    <row r="45" spans="1:3" x14ac:dyDescent="0.15">
      <c r="A45" s="12"/>
      <c r="B45" s="24" t="s">
        <v>178</v>
      </c>
      <c r="C45" s="71">
        <v>94787</v>
      </c>
    </row>
    <row r="46" spans="1:3" x14ac:dyDescent="0.15">
      <c r="A46" s="9" t="s">
        <v>202</v>
      </c>
      <c r="B46" s="10"/>
      <c r="C46" s="20">
        <v>7278591</v>
      </c>
    </row>
    <row r="47" spans="1:3" x14ac:dyDescent="0.15">
      <c r="A47" s="9" t="s">
        <v>248</v>
      </c>
      <c r="B47" s="9" t="s">
        <v>180</v>
      </c>
      <c r="C47" s="20">
        <v>1636189</v>
      </c>
    </row>
    <row r="48" spans="1:3" x14ac:dyDescent="0.15">
      <c r="A48" s="12"/>
      <c r="B48" s="24" t="s">
        <v>177</v>
      </c>
      <c r="C48" s="71">
        <v>532999</v>
      </c>
    </row>
    <row r="49" spans="1:3" x14ac:dyDescent="0.15">
      <c r="A49" s="12"/>
      <c r="B49" s="24" t="s">
        <v>178</v>
      </c>
      <c r="C49" s="71">
        <v>379047</v>
      </c>
    </row>
    <row r="50" spans="1:3" x14ac:dyDescent="0.15">
      <c r="A50" s="12"/>
      <c r="B50" s="24" t="s">
        <v>179</v>
      </c>
      <c r="C50" s="71">
        <v>166209</v>
      </c>
    </row>
    <row r="51" spans="1:3" x14ac:dyDescent="0.15">
      <c r="A51" s="12"/>
      <c r="B51" s="24" t="s">
        <v>168</v>
      </c>
      <c r="C51" s="71">
        <v>49871</v>
      </c>
    </row>
    <row r="52" spans="1:3" x14ac:dyDescent="0.15">
      <c r="A52" s="9" t="s">
        <v>214</v>
      </c>
      <c r="B52" s="10"/>
      <c r="C52" s="20">
        <v>2764315</v>
      </c>
    </row>
    <row r="53" spans="1:3" x14ac:dyDescent="0.15">
      <c r="A53" s="9" t="s">
        <v>245</v>
      </c>
      <c r="B53" s="9" t="s">
        <v>180</v>
      </c>
      <c r="C53" s="20">
        <v>1701078</v>
      </c>
    </row>
    <row r="54" spans="1:3" x14ac:dyDescent="0.15">
      <c r="A54" s="12"/>
      <c r="B54" s="24" t="s">
        <v>177</v>
      </c>
      <c r="C54" s="71">
        <v>599551</v>
      </c>
    </row>
    <row r="55" spans="1:3" x14ac:dyDescent="0.15">
      <c r="A55" s="12"/>
      <c r="B55" s="24" t="s">
        <v>175</v>
      </c>
      <c r="C55" s="71">
        <v>242934</v>
      </c>
    </row>
    <row r="56" spans="1:3" x14ac:dyDescent="0.15">
      <c r="A56" s="12"/>
      <c r="B56" s="24" t="s">
        <v>168</v>
      </c>
      <c r="C56" s="71">
        <v>209985</v>
      </c>
    </row>
    <row r="57" spans="1:3" x14ac:dyDescent="0.15">
      <c r="A57" s="12"/>
      <c r="B57" s="24" t="s">
        <v>170</v>
      </c>
      <c r="C57" s="71">
        <v>178123</v>
      </c>
    </row>
    <row r="58" spans="1:3" x14ac:dyDescent="0.15">
      <c r="A58" s="12"/>
      <c r="B58" s="24" t="s">
        <v>181</v>
      </c>
      <c r="C58" s="71">
        <v>138245</v>
      </c>
    </row>
    <row r="59" spans="1:3" x14ac:dyDescent="0.15">
      <c r="A59" s="9" t="s">
        <v>206</v>
      </c>
      <c r="B59" s="10"/>
      <c r="C59" s="20">
        <v>3069916</v>
      </c>
    </row>
    <row r="60" spans="1:3" x14ac:dyDescent="0.15">
      <c r="A60" s="9" t="s">
        <v>251</v>
      </c>
      <c r="B60" s="9" t="s">
        <v>169</v>
      </c>
      <c r="C60" s="20">
        <v>944862</v>
      </c>
    </row>
    <row r="61" spans="1:3" x14ac:dyDescent="0.15">
      <c r="A61" s="12"/>
      <c r="B61" s="24" t="s">
        <v>167</v>
      </c>
      <c r="C61" s="71">
        <v>810058</v>
      </c>
    </row>
    <row r="62" spans="1:3" x14ac:dyDescent="0.15">
      <c r="A62" s="12"/>
      <c r="B62" s="24" t="s">
        <v>168</v>
      </c>
      <c r="C62" s="71">
        <v>717505</v>
      </c>
    </row>
    <row r="63" spans="1:3" x14ac:dyDescent="0.15">
      <c r="A63" s="12"/>
      <c r="B63" s="24" t="s">
        <v>175</v>
      </c>
      <c r="C63" s="71">
        <v>439357</v>
      </c>
    </row>
    <row r="64" spans="1:3" x14ac:dyDescent="0.15">
      <c r="A64" s="12"/>
      <c r="B64" s="24" t="s">
        <v>180</v>
      </c>
      <c r="C64" s="71">
        <v>255209</v>
      </c>
    </row>
    <row r="65" spans="1:3" x14ac:dyDescent="0.15">
      <c r="A65" s="12"/>
      <c r="B65" s="24" t="s">
        <v>172</v>
      </c>
      <c r="C65" s="71">
        <v>111388</v>
      </c>
    </row>
    <row r="66" spans="1:3" x14ac:dyDescent="0.15">
      <c r="A66" s="12"/>
      <c r="B66" s="24" t="s">
        <v>179</v>
      </c>
      <c r="C66" s="71">
        <v>6837</v>
      </c>
    </row>
    <row r="67" spans="1:3" x14ac:dyDescent="0.15">
      <c r="A67" s="9" t="s">
        <v>218</v>
      </c>
      <c r="B67" s="10"/>
      <c r="C67" s="20">
        <v>3285216</v>
      </c>
    </row>
    <row r="68" spans="1:3" x14ac:dyDescent="0.15">
      <c r="A68" s="9" t="s">
        <v>225</v>
      </c>
      <c r="B68" s="9" t="s">
        <v>178</v>
      </c>
      <c r="C68" s="20">
        <v>2051643</v>
      </c>
    </row>
    <row r="69" spans="1:3" x14ac:dyDescent="0.15">
      <c r="A69" s="12"/>
      <c r="B69" s="24" t="s">
        <v>177</v>
      </c>
      <c r="C69" s="71">
        <v>1774141</v>
      </c>
    </row>
    <row r="70" spans="1:3" x14ac:dyDescent="0.15">
      <c r="A70" s="12"/>
      <c r="B70" s="24" t="s">
        <v>168</v>
      </c>
      <c r="C70" s="71">
        <v>1139201</v>
      </c>
    </row>
    <row r="71" spans="1:3" x14ac:dyDescent="0.15">
      <c r="A71" s="12"/>
      <c r="B71" s="24" t="s">
        <v>176</v>
      </c>
      <c r="C71" s="71">
        <v>721265</v>
      </c>
    </row>
    <row r="72" spans="1:3" x14ac:dyDescent="0.15">
      <c r="A72" s="12"/>
      <c r="B72" s="24" t="s">
        <v>170</v>
      </c>
      <c r="C72" s="71">
        <v>548198</v>
      </c>
    </row>
    <row r="73" spans="1:3" x14ac:dyDescent="0.15">
      <c r="A73" s="12"/>
      <c r="B73" s="24" t="s">
        <v>169</v>
      </c>
      <c r="C73" s="71">
        <v>526350</v>
      </c>
    </row>
    <row r="74" spans="1:3" x14ac:dyDescent="0.15">
      <c r="A74" s="12"/>
      <c r="B74" s="24" t="s">
        <v>167</v>
      </c>
      <c r="C74" s="71">
        <v>485051</v>
      </c>
    </row>
    <row r="75" spans="1:3" x14ac:dyDescent="0.15">
      <c r="A75" s="12"/>
      <c r="B75" s="24" t="s">
        <v>174</v>
      </c>
      <c r="C75" s="71">
        <v>60302</v>
      </c>
    </row>
    <row r="76" spans="1:3" x14ac:dyDescent="0.15">
      <c r="A76" s="9" t="s">
        <v>190</v>
      </c>
      <c r="B76" s="10"/>
      <c r="C76" s="20">
        <v>7306151</v>
      </c>
    </row>
    <row r="77" spans="1:3" x14ac:dyDescent="0.15">
      <c r="A77" s="9" t="s">
        <v>224</v>
      </c>
      <c r="B77" s="9" t="s">
        <v>179</v>
      </c>
      <c r="C77" s="20">
        <v>6041679</v>
      </c>
    </row>
    <row r="78" spans="1:3" x14ac:dyDescent="0.15">
      <c r="A78" s="12"/>
      <c r="B78" s="24" t="s">
        <v>168</v>
      </c>
      <c r="C78" s="71">
        <v>4601321</v>
      </c>
    </row>
    <row r="79" spans="1:3" x14ac:dyDescent="0.15">
      <c r="A79" s="12"/>
      <c r="B79" s="24" t="s">
        <v>177</v>
      </c>
      <c r="C79" s="71">
        <v>4202080</v>
      </c>
    </row>
    <row r="80" spans="1:3" x14ac:dyDescent="0.15">
      <c r="A80" s="12"/>
      <c r="B80" s="24" t="s">
        <v>169</v>
      </c>
      <c r="C80" s="71">
        <v>4078116</v>
      </c>
    </row>
    <row r="81" spans="1:3" x14ac:dyDescent="0.15">
      <c r="A81" s="12"/>
      <c r="B81" s="24" t="s">
        <v>181</v>
      </c>
      <c r="C81" s="71">
        <v>3326457</v>
      </c>
    </row>
    <row r="82" spans="1:3" x14ac:dyDescent="0.15">
      <c r="A82" s="12"/>
      <c r="B82" s="24" t="s">
        <v>176</v>
      </c>
      <c r="C82" s="71">
        <v>3272161</v>
      </c>
    </row>
    <row r="83" spans="1:3" x14ac:dyDescent="0.15">
      <c r="A83" s="12"/>
      <c r="B83" s="24" t="s">
        <v>167</v>
      </c>
      <c r="C83" s="71">
        <v>3247009</v>
      </c>
    </row>
    <row r="84" spans="1:3" x14ac:dyDescent="0.15">
      <c r="A84" s="12"/>
      <c r="B84" s="24" t="s">
        <v>178</v>
      </c>
      <c r="C84" s="71">
        <v>3007500</v>
      </c>
    </row>
    <row r="85" spans="1:3" x14ac:dyDescent="0.15">
      <c r="A85" s="12"/>
      <c r="B85" s="24" t="s">
        <v>170</v>
      </c>
      <c r="C85" s="71">
        <v>2712706</v>
      </c>
    </row>
    <row r="86" spans="1:3" x14ac:dyDescent="0.15">
      <c r="A86" s="12"/>
      <c r="B86" s="24" t="s">
        <v>180</v>
      </c>
      <c r="C86" s="71">
        <v>2092559</v>
      </c>
    </row>
    <row r="87" spans="1:3" x14ac:dyDescent="0.15">
      <c r="A87" s="12"/>
      <c r="B87" s="24" t="s">
        <v>171</v>
      </c>
      <c r="C87" s="71">
        <v>1884410</v>
      </c>
    </row>
    <row r="88" spans="1:3" x14ac:dyDescent="0.15">
      <c r="A88" s="12"/>
      <c r="B88" s="24" t="s">
        <v>175</v>
      </c>
      <c r="C88" s="71">
        <v>1823475</v>
      </c>
    </row>
    <row r="89" spans="1:3" x14ac:dyDescent="0.15">
      <c r="A89" s="12"/>
      <c r="B89" s="24" t="s">
        <v>172</v>
      </c>
      <c r="C89" s="71">
        <v>631622</v>
      </c>
    </row>
    <row r="90" spans="1:3" x14ac:dyDescent="0.15">
      <c r="A90" s="12"/>
      <c r="B90" s="24" t="s">
        <v>173</v>
      </c>
      <c r="C90" s="71">
        <v>219342</v>
      </c>
    </row>
    <row r="91" spans="1:3" x14ac:dyDescent="0.15">
      <c r="A91" s="9" t="s">
        <v>197</v>
      </c>
      <c r="B91" s="10"/>
      <c r="C91" s="20">
        <v>41140437</v>
      </c>
    </row>
    <row r="92" spans="1:3" x14ac:dyDescent="0.15">
      <c r="A92" s="9" t="s">
        <v>226</v>
      </c>
      <c r="B92" s="9" t="s">
        <v>174</v>
      </c>
      <c r="C92" s="20">
        <v>2636012</v>
      </c>
    </row>
    <row r="93" spans="1:3" x14ac:dyDescent="0.15">
      <c r="A93" s="12"/>
      <c r="B93" s="24" t="s">
        <v>168</v>
      </c>
      <c r="C93" s="71">
        <v>1792298</v>
      </c>
    </row>
    <row r="94" spans="1:3" x14ac:dyDescent="0.15">
      <c r="A94" s="12"/>
      <c r="B94" s="24" t="s">
        <v>177</v>
      </c>
      <c r="C94" s="71">
        <v>1639180</v>
      </c>
    </row>
    <row r="95" spans="1:3" x14ac:dyDescent="0.15">
      <c r="A95" s="12"/>
      <c r="B95" s="24" t="s">
        <v>179</v>
      </c>
      <c r="C95" s="71">
        <v>1527838</v>
      </c>
    </row>
    <row r="96" spans="1:3" x14ac:dyDescent="0.15">
      <c r="A96" s="12"/>
      <c r="B96" s="24" t="s">
        <v>167</v>
      </c>
      <c r="C96" s="71">
        <v>1014075</v>
      </c>
    </row>
    <row r="97" spans="1:3" x14ac:dyDescent="0.15">
      <c r="A97" s="12"/>
      <c r="B97" s="24" t="s">
        <v>169</v>
      </c>
      <c r="C97" s="71">
        <v>557711</v>
      </c>
    </row>
    <row r="98" spans="1:3" x14ac:dyDescent="0.15">
      <c r="A98" s="12"/>
      <c r="B98" s="24" t="s">
        <v>171</v>
      </c>
      <c r="C98" s="71">
        <v>485290</v>
      </c>
    </row>
    <row r="99" spans="1:3" x14ac:dyDescent="0.15">
      <c r="A99" s="12"/>
      <c r="B99" s="24" t="s">
        <v>176</v>
      </c>
      <c r="C99" s="71">
        <v>372616</v>
      </c>
    </row>
    <row r="100" spans="1:3" x14ac:dyDescent="0.15">
      <c r="A100" s="12"/>
      <c r="B100" s="24" t="s">
        <v>170</v>
      </c>
      <c r="C100" s="71">
        <v>332138</v>
      </c>
    </row>
    <row r="101" spans="1:3" x14ac:dyDescent="0.15">
      <c r="A101" s="12"/>
      <c r="B101" s="24" t="s">
        <v>180</v>
      </c>
      <c r="C101" s="71">
        <v>328168</v>
      </c>
    </row>
    <row r="102" spans="1:3" x14ac:dyDescent="0.15">
      <c r="A102" s="12"/>
      <c r="B102" s="24" t="s">
        <v>181</v>
      </c>
      <c r="C102" s="71">
        <v>278295</v>
      </c>
    </row>
    <row r="103" spans="1:3" x14ac:dyDescent="0.15">
      <c r="A103" s="12"/>
      <c r="B103" s="24" t="s">
        <v>172</v>
      </c>
      <c r="C103" s="71">
        <v>271481</v>
      </c>
    </row>
    <row r="104" spans="1:3" x14ac:dyDescent="0.15">
      <c r="A104" s="12"/>
      <c r="B104" s="24" t="s">
        <v>178</v>
      </c>
      <c r="C104" s="71">
        <v>195841</v>
      </c>
    </row>
    <row r="105" spans="1:3" x14ac:dyDescent="0.15">
      <c r="A105" s="12"/>
      <c r="B105" s="24" t="s">
        <v>173</v>
      </c>
      <c r="C105" s="71">
        <v>164943</v>
      </c>
    </row>
    <row r="106" spans="1:3" x14ac:dyDescent="0.15">
      <c r="A106" s="9" t="s">
        <v>208</v>
      </c>
      <c r="B106" s="10"/>
      <c r="C106" s="20">
        <v>11595886</v>
      </c>
    </row>
    <row r="107" spans="1:3" x14ac:dyDescent="0.15">
      <c r="A107" s="9" t="s">
        <v>222</v>
      </c>
      <c r="B107" s="9" t="s">
        <v>171</v>
      </c>
      <c r="C107" s="20">
        <v>14644502</v>
      </c>
    </row>
    <row r="108" spans="1:3" x14ac:dyDescent="0.15">
      <c r="A108" s="12"/>
      <c r="B108" s="24" t="s">
        <v>170</v>
      </c>
      <c r="C108" s="71">
        <v>11636532</v>
      </c>
    </row>
    <row r="109" spans="1:3" x14ac:dyDescent="0.15">
      <c r="A109" s="12"/>
      <c r="B109" s="24" t="s">
        <v>176</v>
      </c>
      <c r="C109" s="71">
        <v>8716847</v>
      </c>
    </row>
    <row r="110" spans="1:3" x14ac:dyDescent="0.15">
      <c r="A110" s="12"/>
      <c r="B110" s="24" t="s">
        <v>168</v>
      </c>
      <c r="C110" s="71">
        <v>7582182</v>
      </c>
    </row>
    <row r="111" spans="1:3" x14ac:dyDescent="0.15">
      <c r="A111" s="12"/>
      <c r="B111" s="24" t="s">
        <v>169</v>
      </c>
      <c r="C111" s="71">
        <v>6122945</v>
      </c>
    </row>
    <row r="112" spans="1:3" x14ac:dyDescent="0.15">
      <c r="A112" s="12"/>
      <c r="B112" s="24" t="s">
        <v>167</v>
      </c>
      <c r="C112" s="71">
        <v>4851544</v>
      </c>
    </row>
    <row r="113" spans="1:3" x14ac:dyDescent="0.15">
      <c r="A113" s="12"/>
      <c r="B113" s="24" t="s">
        <v>177</v>
      </c>
      <c r="C113" s="71">
        <v>4104023</v>
      </c>
    </row>
    <row r="114" spans="1:3" x14ac:dyDescent="0.15">
      <c r="A114" s="12"/>
      <c r="B114" s="24" t="s">
        <v>180</v>
      </c>
      <c r="C114" s="71">
        <v>3787996</v>
      </c>
    </row>
    <row r="115" spans="1:3" x14ac:dyDescent="0.15">
      <c r="A115" s="12"/>
      <c r="B115" s="24" t="s">
        <v>178</v>
      </c>
      <c r="C115" s="71">
        <v>3760075</v>
      </c>
    </row>
    <row r="116" spans="1:3" x14ac:dyDescent="0.15">
      <c r="A116" s="12"/>
      <c r="B116" s="24" t="s">
        <v>179</v>
      </c>
      <c r="C116" s="71">
        <v>3146109</v>
      </c>
    </row>
    <row r="117" spans="1:3" x14ac:dyDescent="0.15">
      <c r="A117" s="12"/>
      <c r="B117" s="24" t="s">
        <v>181</v>
      </c>
      <c r="C117" s="71">
        <v>2025411</v>
      </c>
    </row>
    <row r="118" spans="1:3" x14ac:dyDescent="0.15">
      <c r="A118" s="12"/>
      <c r="B118" s="24" t="s">
        <v>173</v>
      </c>
      <c r="C118" s="71">
        <v>1843067</v>
      </c>
    </row>
    <row r="119" spans="1:3" x14ac:dyDescent="0.15">
      <c r="A119" s="12"/>
      <c r="B119" s="24" t="s">
        <v>172</v>
      </c>
      <c r="C119" s="71">
        <v>1531610</v>
      </c>
    </row>
    <row r="120" spans="1:3" x14ac:dyDescent="0.15">
      <c r="A120" s="12"/>
      <c r="B120" s="24" t="s">
        <v>175</v>
      </c>
      <c r="C120" s="71">
        <v>838188</v>
      </c>
    </row>
    <row r="121" spans="1:3" x14ac:dyDescent="0.15">
      <c r="A121" s="12"/>
      <c r="B121" s="24" t="s">
        <v>174</v>
      </c>
      <c r="C121" s="71">
        <v>607602</v>
      </c>
    </row>
    <row r="122" spans="1:3" x14ac:dyDescent="0.15">
      <c r="A122" s="9" t="s">
        <v>189</v>
      </c>
      <c r="B122" s="10"/>
      <c r="C122" s="20">
        <v>75198633</v>
      </c>
    </row>
    <row r="123" spans="1:3" x14ac:dyDescent="0.15">
      <c r="A123" s="9" t="s">
        <v>223</v>
      </c>
      <c r="B123" s="9" t="s">
        <v>171</v>
      </c>
      <c r="C123" s="20">
        <v>2108909</v>
      </c>
    </row>
    <row r="124" spans="1:3" x14ac:dyDescent="0.15">
      <c r="A124" s="12"/>
      <c r="B124" s="24" t="s">
        <v>174</v>
      </c>
      <c r="C124" s="71">
        <v>1824694</v>
      </c>
    </row>
    <row r="125" spans="1:3" x14ac:dyDescent="0.15">
      <c r="A125" s="12"/>
      <c r="B125" s="24" t="s">
        <v>168</v>
      </c>
      <c r="C125" s="71">
        <v>1089158</v>
      </c>
    </row>
    <row r="126" spans="1:3" x14ac:dyDescent="0.15">
      <c r="A126" s="12"/>
      <c r="B126" s="24" t="s">
        <v>180</v>
      </c>
      <c r="C126" s="71">
        <v>973918</v>
      </c>
    </row>
    <row r="127" spans="1:3" x14ac:dyDescent="0.15">
      <c r="A127" s="12"/>
      <c r="B127" s="24" t="s">
        <v>177</v>
      </c>
      <c r="C127" s="71">
        <v>623267</v>
      </c>
    </row>
    <row r="128" spans="1:3" x14ac:dyDescent="0.15">
      <c r="A128" s="12"/>
      <c r="B128" s="24" t="s">
        <v>169</v>
      </c>
      <c r="C128" s="71">
        <v>592343</v>
      </c>
    </row>
    <row r="129" spans="1:3" x14ac:dyDescent="0.15">
      <c r="A129" s="12"/>
      <c r="B129" s="24" t="s">
        <v>176</v>
      </c>
      <c r="C129" s="71">
        <v>432762</v>
      </c>
    </row>
    <row r="130" spans="1:3" x14ac:dyDescent="0.15">
      <c r="A130" s="12"/>
      <c r="B130" s="24" t="s">
        <v>167</v>
      </c>
      <c r="C130" s="71">
        <v>238830</v>
      </c>
    </row>
    <row r="131" spans="1:3" x14ac:dyDescent="0.15">
      <c r="A131" s="12"/>
      <c r="B131" s="24" t="s">
        <v>170</v>
      </c>
      <c r="C131" s="71">
        <v>202793</v>
      </c>
    </row>
    <row r="132" spans="1:3" x14ac:dyDescent="0.15">
      <c r="A132" s="9" t="s">
        <v>196</v>
      </c>
      <c r="B132" s="10"/>
      <c r="C132" s="20">
        <v>8086674</v>
      </c>
    </row>
    <row r="133" spans="1:3" x14ac:dyDescent="0.15">
      <c r="A133" s="9" t="s">
        <v>246</v>
      </c>
      <c r="B133" s="9" t="s">
        <v>181</v>
      </c>
      <c r="C133" s="20">
        <v>1746835</v>
      </c>
    </row>
    <row r="134" spans="1:3" x14ac:dyDescent="0.15">
      <c r="A134" s="12"/>
      <c r="B134" s="24" t="s">
        <v>171</v>
      </c>
      <c r="C134" s="71">
        <v>594887</v>
      </c>
    </row>
    <row r="135" spans="1:3" x14ac:dyDescent="0.15">
      <c r="A135" s="12"/>
      <c r="B135" s="24" t="s">
        <v>168</v>
      </c>
      <c r="C135" s="71">
        <v>428478</v>
      </c>
    </row>
    <row r="136" spans="1:3" x14ac:dyDescent="0.15">
      <c r="A136" s="12"/>
      <c r="B136" s="24" t="s">
        <v>177</v>
      </c>
      <c r="C136" s="71">
        <v>347973</v>
      </c>
    </row>
    <row r="137" spans="1:3" x14ac:dyDescent="0.15">
      <c r="A137" s="12"/>
      <c r="B137" s="24" t="s">
        <v>176</v>
      </c>
      <c r="C137" s="71">
        <v>250468</v>
      </c>
    </row>
    <row r="138" spans="1:3" x14ac:dyDescent="0.15">
      <c r="A138" s="9" t="s">
        <v>207</v>
      </c>
      <c r="B138" s="10"/>
      <c r="C138" s="20">
        <v>3368641</v>
      </c>
    </row>
    <row r="139" spans="1:3" x14ac:dyDescent="0.15">
      <c r="A139" s="9" t="s">
        <v>242</v>
      </c>
      <c r="B139" s="9" t="s">
        <v>171</v>
      </c>
      <c r="C139" s="20">
        <v>2090935</v>
      </c>
    </row>
    <row r="140" spans="1:3" x14ac:dyDescent="0.15">
      <c r="A140" s="12"/>
      <c r="B140" s="24" t="s">
        <v>170</v>
      </c>
      <c r="C140" s="71">
        <v>641985</v>
      </c>
    </row>
    <row r="141" spans="1:3" x14ac:dyDescent="0.15">
      <c r="A141" s="12"/>
      <c r="B141" s="24" t="s">
        <v>180</v>
      </c>
      <c r="C141" s="71">
        <v>288648</v>
      </c>
    </row>
    <row r="142" spans="1:3" x14ac:dyDescent="0.15">
      <c r="A142" s="12"/>
      <c r="B142" s="24" t="s">
        <v>168</v>
      </c>
      <c r="C142" s="71">
        <v>206424</v>
      </c>
    </row>
    <row r="143" spans="1:3" x14ac:dyDescent="0.15">
      <c r="A143" s="12"/>
      <c r="B143" s="24" t="s">
        <v>177</v>
      </c>
      <c r="C143" s="71">
        <v>83211</v>
      </c>
    </row>
    <row r="144" spans="1:3" x14ac:dyDescent="0.15">
      <c r="A144" s="9" t="s">
        <v>201</v>
      </c>
      <c r="B144" s="10"/>
      <c r="C144" s="20">
        <v>3311203</v>
      </c>
    </row>
    <row r="145" spans="1:3" x14ac:dyDescent="0.15">
      <c r="A145" s="9" t="s">
        <v>235</v>
      </c>
      <c r="B145" s="9" t="s">
        <v>179</v>
      </c>
      <c r="C145" s="20">
        <v>2305288</v>
      </c>
    </row>
    <row r="146" spans="1:3" x14ac:dyDescent="0.15">
      <c r="A146" s="12"/>
      <c r="B146" s="24" t="s">
        <v>171</v>
      </c>
      <c r="C146" s="71">
        <v>1719496</v>
      </c>
    </row>
    <row r="147" spans="1:3" x14ac:dyDescent="0.15">
      <c r="A147" s="12"/>
      <c r="B147" s="24" t="s">
        <v>177</v>
      </c>
      <c r="C147" s="71">
        <v>1661862</v>
      </c>
    </row>
    <row r="148" spans="1:3" x14ac:dyDescent="0.15">
      <c r="A148" s="12"/>
      <c r="B148" s="24" t="s">
        <v>168</v>
      </c>
      <c r="C148" s="71">
        <v>772400</v>
      </c>
    </row>
    <row r="149" spans="1:3" x14ac:dyDescent="0.15">
      <c r="A149" s="12"/>
      <c r="B149" s="24" t="s">
        <v>170</v>
      </c>
      <c r="C149" s="71">
        <v>578606</v>
      </c>
    </row>
    <row r="150" spans="1:3" x14ac:dyDescent="0.15">
      <c r="A150" s="12"/>
      <c r="B150" s="24" t="s">
        <v>167</v>
      </c>
      <c r="C150" s="71">
        <v>375403</v>
      </c>
    </row>
    <row r="151" spans="1:3" x14ac:dyDescent="0.15">
      <c r="A151" s="12"/>
      <c r="B151" s="24" t="s">
        <v>178</v>
      </c>
      <c r="C151" s="71">
        <v>176296</v>
      </c>
    </row>
    <row r="152" spans="1:3" x14ac:dyDescent="0.15">
      <c r="A152" s="9" t="s">
        <v>213</v>
      </c>
      <c r="B152" s="10"/>
      <c r="C152" s="20">
        <v>7589351</v>
      </c>
    </row>
    <row r="153" spans="1:3" x14ac:dyDescent="0.15">
      <c r="A153" s="9" t="s">
        <v>241</v>
      </c>
      <c r="B153" s="9" t="s">
        <v>171</v>
      </c>
      <c r="C153" s="20">
        <v>4418063</v>
      </c>
    </row>
    <row r="154" spans="1:3" x14ac:dyDescent="0.15">
      <c r="A154" s="12"/>
      <c r="B154" s="24" t="s">
        <v>168</v>
      </c>
      <c r="C154" s="71">
        <v>1699104</v>
      </c>
    </row>
    <row r="155" spans="1:3" x14ac:dyDescent="0.15">
      <c r="A155" s="12"/>
      <c r="B155" s="24" t="s">
        <v>177</v>
      </c>
      <c r="C155" s="71">
        <v>1599652</v>
      </c>
    </row>
    <row r="156" spans="1:3" x14ac:dyDescent="0.15">
      <c r="A156" s="12"/>
      <c r="B156" s="24" t="s">
        <v>170</v>
      </c>
      <c r="C156" s="71">
        <v>1275779</v>
      </c>
    </row>
    <row r="157" spans="1:3" x14ac:dyDescent="0.15">
      <c r="A157" s="12"/>
      <c r="B157" s="24" t="s">
        <v>178</v>
      </c>
      <c r="C157" s="71">
        <v>894252</v>
      </c>
    </row>
    <row r="158" spans="1:3" x14ac:dyDescent="0.15">
      <c r="A158" s="12"/>
      <c r="B158" s="24" t="s">
        <v>169</v>
      </c>
      <c r="C158" s="71">
        <v>721978</v>
      </c>
    </row>
    <row r="159" spans="1:3" x14ac:dyDescent="0.15">
      <c r="A159" s="12"/>
      <c r="B159" s="24" t="s">
        <v>167</v>
      </c>
      <c r="C159" s="71">
        <v>292306</v>
      </c>
    </row>
    <row r="160" spans="1:3" x14ac:dyDescent="0.15">
      <c r="A160" s="12"/>
      <c r="B160" s="24" t="s">
        <v>179</v>
      </c>
      <c r="C160" s="71">
        <v>274452</v>
      </c>
    </row>
    <row r="161" spans="1:3" x14ac:dyDescent="0.15">
      <c r="A161" s="9" t="s">
        <v>200</v>
      </c>
      <c r="B161" s="10"/>
      <c r="C161" s="20">
        <v>11175586</v>
      </c>
    </row>
    <row r="162" spans="1:3" x14ac:dyDescent="0.15">
      <c r="A162" s="9" t="s">
        <v>247</v>
      </c>
      <c r="B162" s="9" t="s">
        <v>178</v>
      </c>
      <c r="C162" s="20">
        <v>2062148</v>
      </c>
    </row>
    <row r="163" spans="1:3" x14ac:dyDescent="0.15">
      <c r="A163" s="12"/>
      <c r="B163" s="24" t="s">
        <v>176</v>
      </c>
      <c r="C163" s="71">
        <v>1101922</v>
      </c>
    </row>
    <row r="164" spans="1:3" x14ac:dyDescent="0.15">
      <c r="A164" s="12"/>
      <c r="B164" s="24" t="s">
        <v>177</v>
      </c>
      <c r="C164" s="71">
        <v>804333</v>
      </c>
    </row>
    <row r="165" spans="1:3" x14ac:dyDescent="0.15">
      <c r="A165" s="12"/>
      <c r="B165" s="24" t="s">
        <v>181</v>
      </c>
      <c r="C165" s="71">
        <v>113959</v>
      </c>
    </row>
    <row r="166" spans="1:3" x14ac:dyDescent="0.15">
      <c r="A166" s="9" t="s">
        <v>212</v>
      </c>
      <c r="B166" s="10"/>
      <c r="C166" s="20">
        <v>4082362</v>
      </c>
    </row>
    <row r="167" spans="1:3" x14ac:dyDescent="0.15">
      <c r="A167" s="9" t="s">
        <v>228</v>
      </c>
      <c r="B167" s="9" t="s">
        <v>171</v>
      </c>
      <c r="C167" s="20">
        <v>1308173</v>
      </c>
    </row>
    <row r="168" spans="1:3" x14ac:dyDescent="0.15">
      <c r="A168" s="12"/>
      <c r="B168" s="24" t="s">
        <v>168</v>
      </c>
      <c r="C168" s="71">
        <v>802083</v>
      </c>
    </row>
    <row r="169" spans="1:3" x14ac:dyDescent="0.15">
      <c r="A169" s="12"/>
      <c r="B169" s="24" t="s">
        <v>167</v>
      </c>
      <c r="C169" s="71">
        <v>451292</v>
      </c>
    </row>
    <row r="170" spans="1:3" x14ac:dyDescent="0.15">
      <c r="A170" s="12"/>
      <c r="B170" s="24" t="s">
        <v>169</v>
      </c>
      <c r="C170" s="71">
        <v>450019</v>
      </c>
    </row>
    <row r="171" spans="1:3" x14ac:dyDescent="0.15">
      <c r="A171" s="12"/>
      <c r="B171" s="24" t="s">
        <v>172</v>
      </c>
      <c r="C171" s="71">
        <v>435159</v>
      </c>
    </row>
    <row r="172" spans="1:3" x14ac:dyDescent="0.15">
      <c r="A172" s="12"/>
      <c r="B172" s="24" t="s">
        <v>170</v>
      </c>
      <c r="C172" s="71">
        <v>364044</v>
      </c>
    </row>
    <row r="173" spans="1:3" x14ac:dyDescent="0.15">
      <c r="A173" s="12"/>
      <c r="B173" s="24" t="s">
        <v>177</v>
      </c>
      <c r="C173" s="71">
        <v>78189</v>
      </c>
    </row>
    <row r="174" spans="1:3" x14ac:dyDescent="0.15">
      <c r="A174" s="12"/>
      <c r="B174" s="24" t="s">
        <v>179</v>
      </c>
      <c r="C174" s="71">
        <v>75769</v>
      </c>
    </row>
    <row r="175" spans="1:3" x14ac:dyDescent="0.15">
      <c r="A175" s="9" t="s">
        <v>191</v>
      </c>
      <c r="B175" s="10"/>
      <c r="C175" s="20">
        <v>3964728</v>
      </c>
    </row>
    <row r="176" spans="1:3" x14ac:dyDescent="0.15">
      <c r="A176" s="9" t="s">
        <v>227</v>
      </c>
      <c r="B176" s="9" t="s">
        <v>171</v>
      </c>
      <c r="C176" s="20">
        <v>6977800</v>
      </c>
    </row>
    <row r="177" spans="1:3" x14ac:dyDescent="0.15">
      <c r="A177" s="12"/>
      <c r="B177" s="24" t="s">
        <v>169</v>
      </c>
      <c r="C177" s="71">
        <v>6418729</v>
      </c>
    </row>
    <row r="178" spans="1:3" x14ac:dyDescent="0.15">
      <c r="A178" s="12"/>
      <c r="B178" s="24" t="s">
        <v>170</v>
      </c>
      <c r="C178" s="71">
        <v>6314350</v>
      </c>
    </row>
    <row r="179" spans="1:3" x14ac:dyDescent="0.15">
      <c r="A179" s="12"/>
      <c r="B179" s="24" t="s">
        <v>168</v>
      </c>
      <c r="C179" s="71">
        <v>6249239</v>
      </c>
    </row>
    <row r="180" spans="1:3" x14ac:dyDescent="0.15">
      <c r="A180" s="12"/>
      <c r="B180" s="24" t="s">
        <v>179</v>
      </c>
      <c r="C180" s="71">
        <v>4739542</v>
      </c>
    </row>
    <row r="181" spans="1:3" x14ac:dyDescent="0.15">
      <c r="A181" s="12"/>
      <c r="B181" s="24" t="s">
        <v>175</v>
      </c>
      <c r="C181" s="71">
        <v>3799828</v>
      </c>
    </row>
    <row r="182" spans="1:3" x14ac:dyDescent="0.15">
      <c r="A182" s="12"/>
      <c r="B182" s="24" t="s">
        <v>178</v>
      </c>
      <c r="C182" s="71">
        <v>3204572</v>
      </c>
    </row>
    <row r="183" spans="1:3" x14ac:dyDescent="0.15">
      <c r="A183" s="12"/>
      <c r="B183" s="24" t="s">
        <v>176</v>
      </c>
      <c r="C183" s="71">
        <v>2873517</v>
      </c>
    </row>
    <row r="184" spans="1:3" x14ac:dyDescent="0.15">
      <c r="A184" s="12"/>
      <c r="B184" s="24" t="s">
        <v>174</v>
      </c>
      <c r="C184" s="71">
        <v>2795890</v>
      </c>
    </row>
    <row r="185" spans="1:3" x14ac:dyDescent="0.15">
      <c r="A185" s="12"/>
      <c r="B185" s="24" t="s">
        <v>177</v>
      </c>
      <c r="C185" s="71">
        <v>2667647</v>
      </c>
    </row>
    <row r="186" spans="1:3" x14ac:dyDescent="0.15">
      <c r="A186" s="12"/>
      <c r="B186" s="24" t="s">
        <v>173</v>
      </c>
      <c r="C186" s="71">
        <v>2016498</v>
      </c>
    </row>
    <row r="187" spans="1:3" x14ac:dyDescent="0.15">
      <c r="A187" s="12"/>
      <c r="B187" s="24" t="s">
        <v>172</v>
      </c>
      <c r="C187" s="71">
        <v>1424081</v>
      </c>
    </row>
    <row r="188" spans="1:3" x14ac:dyDescent="0.15">
      <c r="A188" s="12"/>
      <c r="B188" s="24" t="s">
        <v>167</v>
      </c>
      <c r="C188" s="71">
        <v>1116128</v>
      </c>
    </row>
    <row r="189" spans="1:3" x14ac:dyDescent="0.15">
      <c r="A189" s="12"/>
      <c r="B189" s="24" t="s">
        <v>181</v>
      </c>
      <c r="C189" s="71">
        <v>877743</v>
      </c>
    </row>
    <row r="190" spans="1:3" x14ac:dyDescent="0.15">
      <c r="A190" s="12"/>
      <c r="B190" s="24" t="s">
        <v>180</v>
      </c>
      <c r="C190" s="71">
        <v>664788</v>
      </c>
    </row>
    <row r="191" spans="1:3" x14ac:dyDescent="0.15">
      <c r="A191" s="9" t="s">
        <v>209</v>
      </c>
      <c r="B191" s="10"/>
      <c r="C191" s="20">
        <v>52140352</v>
      </c>
    </row>
    <row r="192" spans="1:3" x14ac:dyDescent="0.15">
      <c r="A192" s="9" t="s">
        <v>232</v>
      </c>
      <c r="B192" s="9" t="s">
        <v>180</v>
      </c>
      <c r="C192" s="20">
        <v>2390532</v>
      </c>
    </row>
    <row r="193" spans="1:3" x14ac:dyDescent="0.15">
      <c r="A193" s="12"/>
      <c r="B193" s="24" t="s">
        <v>170</v>
      </c>
      <c r="C193" s="71">
        <v>705425</v>
      </c>
    </row>
    <row r="194" spans="1:3" x14ac:dyDescent="0.15">
      <c r="A194" s="12"/>
      <c r="B194" s="24" t="s">
        <v>172</v>
      </c>
      <c r="C194" s="71">
        <v>351505</v>
      </c>
    </row>
    <row r="195" spans="1:3" x14ac:dyDescent="0.15">
      <c r="A195" s="12"/>
      <c r="B195" s="24" t="s">
        <v>179</v>
      </c>
      <c r="C195" s="71">
        <v>335559</v>
      </c>
    </row>
    <row r="196" spans="1:3" x14ac:dyDescent="0.15">
      <c r="A196" s="12"/>
      <c r="B196" s="24" t="s">
        <v>167</v>
      </c>
      <c r="C196" s="71">
        <v>256686</v>
      </c>
    </row>
    <row r="197" spans="1:3" x14ac:dyDescent="0.15">
      <c r="A197" s="12"/>
      <c r="B197" s="24" t="s">
        <v>178</v>
      </c>
      <c r="C197" s="71">
        <v>131197</v>
      </c>
    </row>
    <row r="198" spans="1:3" x14ac:dyDescent="0.15">
      <c r="A198" s="9" t="s">
        <v>193</v>
      </c>
      <c r="B198" s="10"/>
      <c r="C198" s="20">
        <v>4170904</v>
      </c>
    </row>
    <row r="199" spans="1:3" x14ac:dyDescent="0.15">
      <c r="A199" s="9" t="s">
        <v>234</v>
      </c>
      <c r="B199" s="9" t="s">
        <v>168</v>
      </c>
      <c r="C199" s="20">
        <v>5794860</v>
      </c>
    </row>
    <row r="200" spans="1:3" x14ac:dyDescent="0.15">
      <c r="A200" s="12"/>
      <c r="B200" s="24" t="s">
        <v>170</v>
      </c>
      <c r="C200" s="71">
        <v>5061205</v>
      </c>
    </row>
    <row r="201" spans="1:3" x14ac:dyDescent="0.15">
      <c r="A201" s="12"/>
      <c r="B201" s="24" t="s">
        <v>178</v>
      </c>
      <c r="C201" s="71">
        <v>4155208</v>
      </c>
    </row>
    <row r="202" spans="1:3" x14ac:dyDescent="0.15">
      <c r="A202" s="12"/>
      <c r="B202" s="24" t="s">
        <v>167</v>
      </c>
      <c r="C202" s="71">
        <v>3978953</v>
      </c>
    </row>
    <row r="203" spans="1:3" x14ac:dyDescent="0.15">
      <c r="A203" s="12"/>
      <c r="B203" s="24" t="s">
        <v>177</v>
      </c>
      <c r="C203" s="71">
        <v>3891765</v>
      </c>
    </row>
    <row r="204" spans="1:3" x14ac:dyDescent="0.15">
      <c r="A204" s="12"/>
      <c r="B204" s="24" t="s">
        <v>174</v>
      </c>
      <c r="C204" s="71">
        <v>3278143</v>
      </c>
    </row>
    <row r="205" spans="1:3" x14ac:dyDescent="0.15">
      <c r="A205" s="12"/>
      <c r="B205" s="24" t="s">
        <v>169</v>
      </c>
      <c r="C205" s="71">
        <v>2782211</v>
      </c>
    </row>
    <row r="206" spans="1:3" x14ac:dyDescent="0.15">
      <c r="A206" s="12"/>
      <c r="B206" s="24" t="s">
        <v>179</v>
      </c>
      <c r="C206" s="71">
        <v>1820168</v>
      </c>
    </row>
    <row r="207" spans="1:3" x14ac:dyDescent="0.15">
      <c r="A207" s="12"/>
      <c r="B207" s="24" t="s">
        <v>181</v>
      </c>
      <c r="C207" s="71">
        <v>1597911</v>
      </c>
    </row>
    <row r="208" spans="1:3" x14ac:dyDescent="0.15">
      <c r="A208" s="12"/>
      <c r="B208" s="24" t="s">
        <v>180</v>
      </c>
      <c r="C208" s="71">
        <v>1573472</v>
      </c>
    </row>
    <row r="209" spans="1:3" x14ac:dyDescent="0.15">
      <c r="A209" s="12"/>
      <c r="B209" s="24" t="s">
        <v>171</v>
      </c>
      <c r="C209" s="71">
        <v>1500649</v>
      </c>
    </row>
    <row r="210" spans="1:3" x14ac:dyDescent="0.15">
      <c r="A210" s="12"/>
      <c r="B210" s="24" t="s">
        <v>176</v>
      </c>
      <c r="C210" s="71">
        <v>1261285</v>
      </c>
    </row>
    <row r="211" spans="1:3" x14ac:dyDescent="0.15">
      <c r="A211" s="12"/>
      <c r="B211" s="24" t="s">
        <v>175</v>
      </c>
      <c r="C211" s="71">
        <v>308010</v>
      </c>
    </row>
    <row r="212" spans="1:3" x14ac:dyDescent="0.15">
      <c r="A212" s="9" t="s">
        <v>199</v>
      </c>
      <c r="B212" s="10"/>
      <c r="C212" s="20">
        <v>37003840</v>
      </c>
    </row>
    <row r="213" spans="1:3" x14ac:dyDescent="0.15">
      <c r="A213" s="9" t="s">
        <v>233</v>
      </c>
      <c r="B213" s="9" t="s">
        <v>177</v>
      </c>
      <c r="C213" s="20">
        <v>3894931</v>
      </c>
    </row>
    <row r="214" spans="1:3" x14ac:dyDescent="0.15">
      <c r="A214" s="12"/>
      <c r="B214" s="24" t="s">
        <v>168</v>
      </c>
      <c r="C214" s="71">
        <v>3026353</v>
      </c>
    </row>
    <row r="215" spans="1:3" x14ac:dyDescent="0.15">
      <c r="A215" s="12"/>
      <c r="B215" s="24" t="s">
        <v>181</v>
      </c>
      <c r="C215" s="71">
        <v>2140462</v>
      </c>
    </row>
    <row r="216" spans="1:3" x14ac:dyDescent="0.15">
      <c r="A216" s="12"/>
      <c r="B216" s="24" t="s">
        <v>170</v>
      </c>
      <c r="C216" s="71">
        <v>1481147</v>
      </c>
    </row>
    <row r="217" spans="1:3" x14ac:dyDescent="0.15">
      <c r="A217" s="12"/>
      <c r="B217" s="24" t="s">
        <v>179</v>
      </c>
      <c r="C217" s="71">
        <v>1042430</v>
      </c>
    </row>
    <row r="218" spans="1:3" x14ac:dyDescent="0.15">
      <c r="A218" s="12"/>
      <c r="B218" s="24" t="s">
        <v>167</v>
      </c>
      <c r="C218" s="71">
        <v>948773</v>
      </c>
    </row>
    <row r="219" spans="1:3" x14ac:dyDescent="0.15">
      <c r="A219" s="12"/>
      <c r="B219" s="24" t="s">
        <v>175</v>
      </c>
      <c r="C219" s="71">
        <v>785862</v>
      </c>
    </row>
    <row r="220" spans="1:3" x14ac:dyDescent="0.15">
      <c r="A220" s="12"/>
      <c r="B220" s="24" t="s">
        <v>173</v>
      </c>
      <c r="C220" s="71">
        <v>311751</v>
      </c>
    </row>
    <row r="221" spans="1:3" x14ac:dyDescent="0.15">
      <c r="A221" s="12"/>
      <c r="B221" s="24" t="s">
        <v>176</v>
      </c>
      <c r="C221" s="71">
        <v>266910</v>
      </c>
    </row>
    <row r="222" spans="1:3" x14ac:dyDescent="0.15">
      <c r="A222" s="12"/>
      <c r="B222" s="24" t="s">
        <v>171</v>
      </c>
      <c r="C222" s="71">
        <v>195298</v>
      </c>
    </row>
    <row r="223" spans="1:3" x14ac:dyDescent="0.15">
      <c r="A223" s="12"/>
      <c r="B223" s="24" t="s">
        <v>180</v>
      </c>
      <c r="C223" s="71">
        <v>101419</v>
      </c>
    </row>
    <row r="224" spans="1:3" x14ac:dyDescent="0.15">
      <c r="A224" s="9" t="s">
        <v>211</v>
      </c>
      <c r="B224" s="10"/>
      <c r="C224" s="20">
        <v>14195336</v>
      </c>
    </row>
    <row r="225" spans="1:3" x14ac:dyDescent="0.15">
      <c r="A225" s="9" t="s">
        <v>240</v>
      </c>
      <c r="B225" s="9" t="s">
        <v>168</v>
      </c>
      <c r="C225" s="20">
        <v>1453271</v>
      </c>
    </row>
    <row r="226" spans="1:3" x14ac:dyDescent="0.15">
      <c r="A226" s="12"/>
      <c r="B226" s="24" t="s">
        <v>177</v>
      </c>
      <c r="C226" s="71">
        <v>1258357</v>
      </c>
    </row>
    <row r="227" spans="1:3" x14ac:dyDescent="0.15">
      <c r="A227" s="12"/>
      <c r="B227" s="24" t="s">
        <v>170</v>
      </c>
      <c r="C227" s="71">
        <v>463996</v>
      </c>
    </row>
    <row r="228" spans="1:3" x14ac:dyDescent="0.15">
      <c r="A228" s="12"/>
      <c r="B228" s="24" t="s">
        <v>178</v>
      </c>
      <c r="C228" s="71">
        <v>448334</v>
      </c>
    </row>
    <row r="229" spans="1:3" x14ac:dyDescent="0.15">
      <c r="A229" s="12"/>
      <c r="B229" s="24" t="s">
        <v>173</v>
      </c>
      <c r="C229" s="71">
        <v>369290</v>
      </c>
    </row>
    <row r="230" spans="1:3" x14ac:dyDescent="0.15">
      <c r="A230" s="12"/>
      <c r="B230" s="24" t="s">
        <v>174</v>
      </c>
      <c r="C230" s="71">
        <v>16654</v>
      </c>
    </row>
    <row r="231" spans="1:3" x14ac:dyDescent="0.15">
      <c r="A231" s="9" t="s">
        <v>195</v>
      </c>
      <c r="B231" s="10"/>
      <c r="C231" s="20">
        <v>4009902</v>
      </c>
    </row>
    <row r="232" spans="1:3" x14ac:dyDescent="0.15">
      <c r="A232" s="9" t="s">
        <v>238</v>
      </c>
      <c r="B232" s="9" t="s">
        <v>168</v>
      </c>
      <c r="C232" s="20">
        <v>2657720</v>
      </c>
    </row>
    <row r="233" spans="1:3" x14ac:dyDescent="0.15">
      <c r="A233" s="12"/>
      <c r="B233" s="24" t="s">
        <v>179</v>
      </c>
      <c r="C233" s="71">
        <v>2211154</v>
      </c>
    </row>
    <row r="234" spans="1:3" x14ac:dyDescent="0.15">
      <c r="A234" s="12"/>
      <c r="B234" s="24" t="s">
        <v>176</v>
      </c>
      <c r="C234" s="71">
        <v>1569304</v>
      </c>
    </row>
    <row r="235" spans="1:3" x14ac:dyDescent="0.15">
      <c r="A235" s="12"/>
      <c r="B235" s="24" t="s">
        <v>174</v>
      </c>
      <c r="C235" s="71">
        <v>945934</v>
      </c>
    </row>
    <row r="236" spans="1:3" x14ac:dyDescent="0.15">
      <c r="A236" s="12"/>
      <c r="B236" s="24" t="s">
        <v>170</v>
      </c>
      <c r="C236" s="71">
        <v>894630</v>
      </c>
    </row>
    <row r="237" spans="1:3" x14ac:dyDescent="0.15">
      <c r="A237" s="12"/>
      <c r="B237" s="24" t="s">
        <v>181</v>
      </c>
      <c r="C237" s="71">
        <v>805169</v>
      </c>
    </row>
    <row r="238" spans="1:3" x14ac:dyDescent="0.15">
      <c r="A238" s="12"/>
      <c r="B238" s="24" t="s">
        <v>177</v>
      </c>
      <c r="C238" s="71">
        <v>760513</v>
      </c>
    </row>
    <row r="239" spans="1:3" x14ac:dyDescent="0.15">
      <c r="A239" s="12"/>
      <c r="B239" s="24" t="s">
        <v>169</v>
      </c>
      <c r="C239" s="71">
        <v>601685</v>
      </c>
    </row>
    <row r="240" spans="1:3" x14ac:dyDescent="0.15">
      <c r="A240" s="12"/>
      <c r="B240" s="24" t="s">
        <v>178</v>
      </c>
      <c r="C240" s="71">
        <v>589451</v>
      </c>
    </row>
    <row r="241" spans="1:3" x14ac:dyDescent="0.15">
      <c r="A241" s="12"/>
      <c r="B241" s="24" t="s">
        <v>180</v>
      </c>
      <c r="C241" s="71">
        <v>446877</v>
      </c>
    </row>
    <row r="242" spans="1:3" x14ac:dyDescent="0.15">
      <c r="A242" s="12"/>
      <c r="B242" s="24" t="s">
        <v>167</v>
      </c>
      <c r="C242" s="71">
        <v>246986</v>
      </c>
    </row>
    <row r="243" spans="1:3" x14ac:dyDescent="0.15">
      <c r="A243" s="12"/>
      <c r="B243" s="24" t="s">
        <v>172</v>
      </c>
      <c r="C243" s="71">
        <v>111362</v>
      </c>
    </row>
    <row r="244" spans="1:3" x14ac:dyDescent="0.15">
      <c r="A244" s="9" t="s">
        <v>205</v>
      </c>
      <c r="B244" s="10"/>
      <c r="C244" s="20">
        <v>11840785</v>
      </c>
    </row>
    <row r="245" spans="1:3" x14ac:dyDescent="0.15">
      <c r="A245" s="9" t="s">
        <v>239</v>
      </c>
      <c r="B245" s="9" t="s">
        <v>168</v>
      </c>
      <c r="C245" s="20">
        <v>2473711</v>
      </c>
    </row>
    <row r="246" spans="1:3" x14ac:dyDescent="0.15">
      <c r="A246" s="12"/>
      <c r="B246" s="24" t="s">
        <v>175</v>
      </c>
      <c r="C246" s="71">
        <v>1938653</v>
      </c>
    </row>
    <row r="247" spans="1:3" x14ac:dyDescent="0.15">
      <c r="A247" s="12"/>
      <c r="B247" s="24" t="s">
        <v>181</v>
      </c>
      <c r="C247" s="71">
        <v>593403</v>
      </c>
    </row>
    <row r="248" spans="1:3" x14ac:dyDescent="0.15">
      <c r="A248" s="12"/>
      <c r="B248" s="24" t="s">
        <v>171</v>
      </c>
      <c r="C248" s="71">
        <v>526777</v>
      </c>
    </row>
    <row r="249" spans="1:3" x14ac:dyDescent="0.15">
      <c r="A249" s="12"/>
      <c r="B249" s="24" t="s">
        <v>178</v>
      </c>
      <c r="C249" s="71">
        <v>467880</v>
      </c>
    </row>
    <row r="250" spans="1:3" x14ac:dyDescent="0.15">
      <c r="A250" s="12"/>
      <c r="B250" s="24" t="s">
        <v>170</v>
      </c>
      <c r="C250" s="71">
        <v>446937</v>
      </c>
    </row>
    <row r="251" spans="1:3" x14ac:dyDescent="0.15">
      <c r="A251" s="12"/>
      <c r="B251" s="24" t="s">
        <v>179</v>
      </c>
      <c r="C251" s="71">
        <v>444281</v>
      </c>
    </row>
    <row r="252" spans="1:3" x14ac:dyDescent="0.15">
      <c r="A252" s="12"/>
      <c r="B252" s="24" t="s">
        <v>180</v>
      </c>
      <c r="C252" s="71">
        <v>346394</v>
      </c>
    </row>
    <row r="253" spans="1:3" x14ac:dyDescent="0.15">
      <c r="A253" s="12"/>
      <c r="B253" s="24" t="s">
        <v>174</v>
      </c>
      <c r="C253" s="71">
        <v>94076</v>
      </c>
    </row>
    <row r="254" spans="1:3" x14ac:dyDescent="0.15">
      <c r="A254" s="9" t="s">
        <v>217</v>
      </c>
      <c r="B254" s="10"/>
      <c r="C254" s="20">
        <v>7332112</v>
      </c>
    </row>
    <row r="255" spans="1:3" x14ac:dyDescent="0.15">
      <c r="A255" s="9" t="s">
        <v>244</v>
      </c>
      <c r="B255" s="9" t="s">
        <v>178</v>
      </c>
      <c r="C255" s="20">
        <v>1037811</v>
      </c>
    </row>
    <row r="256" spans="1:3" x14ac:dyDescent="0.15">
      <c r="A256" s="12"/>
      <c r="B256" s="24" t="s">
        <v>168</v>
      </c>
      <c r="C256" s="71">
        <v>863948</v>
      </c>
    </row>
    <row r="257" spans="1:3" x14ac:dyDescent="0.15">
      <c r="A257" s="12"/>
      <c r="B257" s="24" t="s">
        <v>177</v>
      </c>
      <c r="C257" s="71">
        <v>432705</v>
      </c>
    </row>
    <row r="258" spans="1:3" x14ac:dyDescent="0.15">
      <c r="A258" s="12"/>
      <c r="B258" s="24" t="s">
        <v>176</v>
      </c>
      <c r="C258" s="71">
        <v>271506</v>
      </c>
    </row>
    <row r="259" spans="1:3" x14ac:dyDescent="0.15">
      <c r="A259" s="12"/>
      <c r="B259" s="24" t="s">
        <v>181</v>
      </c>
      <c r="C259" s="71">
        <v>198351</v>
      </c>
    </row>
    <row r="260" spans="1:3" x14ac:dyDescent="0.15">
      <c r="A260" s="12"/>
      <c r="B260" s="24" t="s">
        <v>173</v>
      </c>
      <c r="C260" s="71">
        <v>164789</v>
      </c>
    </row>
    <row r="261" spans="1:3" x14ac:dyDescent="0.15">
      <c r="A261" s="9" t="s">
        <v>204</v>
      </c>
      <c r="B261" s="10"/>
      <c r="C261" s="20">
        <v>2969110</v>
      </c>
    </row>
    <row r="262" spans="1:3" x14ac:dyDescent="0.15">
      <c r="A262" s="9" t="s">
        <v>250</v>
      </c>
      <c r="B262" s="9" t="s">
        <v>167</v>
      </c>
      <c r="C262" s="20">
        <v>1643753</v>
      </c>
    </row>
    <row r="263" spans="1:3" x14ac:dyDescent="0.15">
      <c r="A263" s="12"/>
      <c r="B263" s="24" t="s">
        <v>180</v>
      </c>
      <c r="C263" s="71">
        <v>1207524</v>
      </c>
    </row>
    <row r="264" spans="1:3" x14ac:dyDescent="0.15">
      <c r="A264" s="12"/>
      <c r="B264" s="24" t="s">
        <v>170</v>
      </c>
      <c r="C264" s="71">
        <v>307567</v>
      </c>
    </row>
    <row r="265" spans="1:3" x14ac:dyDescent="0.15">
      <c r="A265" s="12"/>
      <c r="B265" s="24" t="s">
        <v>173</v>
      </c>
      <c r="C265" s="71">
        <v>86873</v>
      </c>
    </row>
    <row r="266" spans="1:3" x14ac:dyDescent="0.15">
      <c r="A266" s="12"/>
      <c r="B266" s="24" t="s">
        <v>179</v>
      </c>
      <c r="C266" s="71">
        <v>4443</v>
      </c>
    </row>
    <row r="267" spans="1:3" x14ac:dyDescent="0.15">
      <c r="A267" s="9" t="s">
        <v>216</v>
      </c>
      <c r="B267" s="10"/>
      <c r="C267" s="20">
        <v>3250160</v>
      </c>
    </row>
    <row r="268" spans="1:3" x14ac:dyDescent="0.15">
      <c r="A268" s="9" t="s">
        <v>237</v>
      </c>
      <c r="B268" s="9" t="s">
        <v>173</v>
      </c>
      <c r="C268" s="20">
        <v>1503815</v>
      </c>
    </row>
    <row r="269" spans="1:3" x14ac:dyDescent="0.15">
      <c r="A269" s="12"/>
      <c r="B269" s="24" t="s">
        <v>179</v>
      </c>
      <c r="C269" s="71">
        <v>698852</v>
      </c>
    </row>
    <row r="270" spans="1:3" x14ac:dyDescent="0.15">
      <c r="A270" s="12"/>
      <c r="B270" s="24" t="s">
        <v>168</v>
      </c>
      <c r="C270" s="71">
        <v>695873</v>
      </c>
    </row>
    <row r="271" spans="1:3" x14ac:dyDescent="0.15">
      <c r="A271" s="12"/>
      <c r="B271" s="24" t="s">
        <v>170</v>
      </c>
      <c r="C271" s="71">
        <v>401811</v>
      </c>
    </row>
    <row r="272" spans="1:3" x14ac:dyDescent="0.15">
      <c r="A272" s="12"/>
      <c r="B272" s="24" t="s">
        <v>178</v>
      </c>
      <c r="C272" s="71">
        <v>359392</v>
      </c>
    </row>
    <row r="273" spans="1:3" x14ac:dyDescent="0.15">
      <c r="A273" s="12"/>
      <c r="B273" s="24" t="s">
        <v>180</v>
      </c>
      <c r="C273" s="71">
        <v>337923</v>
      </c>
    </row>
    <row r="274" spans="1:3" x14ac:dyDescent="0.15">
      <c r="A274" s="9" t="s">
        <v>194</v>
      </c>
      <c r="B274" s="10"/>
      <c r="C274" s="20">
        <v>3997666</v>
      </c>
    </row>
    <row r="275" spans="1:3" x14ac:dyDescent="0.15">
      <c r="A275" s="9" t="s">
        <v>243</v>
      </c>
      <c r="B275" s="9" t="s">
        <v>177</v>
      </c>
      <c r="C275" s="20">
        <v>1772252</v>
      </c>
    </row>
    <row r="276" spans="1:3" x14ac:dyDescent="0.15">
      <c r="A276" s="12"/>
      <c r="B276" s="24" t="s">
        <v>167</v>
      </c>
      <c r="C276" s="71">
        <v>768572</v>
      </c>
    </row>
    <row r="277" spans="1:3" x14ac:dyDescent="0.15">
      <c r="A277" s="12"/>
      <c r="B277" s="24" t="s">
        <v>171</v>
      </c>
      <c r="C277" s="71">
        <v>434990</v>
      </c>
    </row>
    <row r="278" spans="1:3" x14ac:dyDescent="0.15">
      <c r="A278" s="12"/>
      <c r="B278" s="24" t="s">
        <v>168</v>
      </c>
      <c r="C278" s="71">
        <v>225782</v>
      </c>
    </row>
    <row r="279" spans="1:3" x14ac:dyDescent="0.15">
      <c r="A279" s="12"/>
      <c r="B279" s="24" t="s">
        <v>172</v>
      </c>
      <c r="C279" s="71">
        <v>135146</v>
      </c>
    </row>
    <row r="280" spans="1:3" x14ac:dyDescent="0.15">
      <c r="A280" s="12"/>
      <c r="B280" s="24" t="s">
        <v>181</v>
      </c>
      <c r="C280" s="71">
        <v>90815</v>
      </c>
    </row>
    <row r="281" spans="1:3" x14ac:dyDescent="0.15">
      <c r="A281" s="9" t="s">
        <v>203</v>
      </c>
      <c r="B281" s="10"/>
      <c r="C281" s="20">
        <v>3427557</v>
      </c>
    </row>
    <row r="282" spans="1:3" x14ac:dyDescent="0.15">
      <c r="A282" s="9" t="s">
        <v>249</v>
      </c>
      <c r="B282" s="9" t="s">
        <v>181</v>
      </c>
      <c r="C282" s="20">
        <v>1792551</v>
      </c>
    </row>
    <row r="283" spans="1:3" x14ac:dyDescent="0.15">
      <c r="A283" s="12"/>
      <c r="B283" s="24" t="s">
        <v>179</v>
      </c>
      <c r="C283" s="71">
        <v>1108120</v>
      </c>
    </row>
    <row r="284" spans="1:3" x14ac:dyDescent="0.15">
      <c r="A284" s="12"/>
      <c r="B284" s="24" t="s">
        <v>180</v>
      </c>
      <c r="C284" s="71">
        <v>385463</v>
      </c>
    </row>
    <row r="285" spans="1:3" x14ac:dyDescent="0.15">
      <c r="A285" s="12"/>
      <c r="B285" s="24" t="s">
        <v>169</v>
      </c>
      <c r="C285" s="71">
        <v>305376</v>
      </c>
    </row>
    <row r="286" spans="1:3" x14ac:dyDescent="0.15">
      <c r="A286" s="12"/>
      <c r="B286" s="24" t="s">
        <v>177</v>
      </c>
      <c r="C286" s="71">
        <v>168724</v>
      </c>
    </row>
    <row r="287" spans="1:3" x14ac:dyDescent="0.15">
      <c r="A287" s="9" t="s">
        <v>215</v>
      </c>
      <c r="B287" s="10"/>
      <c r="C287" s="20">
        <v>3760234</v>
      </c>
    </row>
    <row r="288" spans="1:3" x14ac:dyDescent="0.15">
      <c r="A288" s="18" t="s">
        <v>186</v>
      </c>
      <c r="B288" s="19"/>
      <c r="C288" s="72">
        <v>381352045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E1F0-524D-7045-BD93-76D86957011F}">
  <dimension ref="A1:G103"/>
  <sheetViews>
    <sheetView zoomScale="125" workbookViewId="0">
      <selection activeCell="F3" sqref="F3"/>
    </sheetView>
  </sheetViews>
  <sheetFormatPr baseColWidth="10" defaultRowHeight="13" x14ac:dyDescent="0.15"/>
  <cols>
    <col min="1" max="1" width="11" bestFit="1" customWidth="1"/>
    <col min="2" max="2" width="12.6640625" style="58" bestFit="1" customWidth="1"/>
    <col min="3" max="3" width="11" bestFit="1" customWidth="1"/>
    <col min="4" max="4" width="10.1640625" bestFit="1" customWidth="1"/>
    <col min="5" max="5" width="23" style="56" customWidth="1"/>
    <col min="6" max="6" width="16.83203125" customWidth="1"/>
    <col min="7" max="7" width="18.6640625" customWidth="1"/>
  </cols>
  <sheetData>
    <row r="1" spans="1:7" ht="14" thickBot="1" x14ac:dyDescent="0.2">
      <c r="A1" s="30" t="s">
        <v>259</v>
      </c>
      <c r="B1" s="62"/>
      <c r="C1" s="30" t="s">
        <v>260</v>
      </c>
      <c r="D1" s="20"/>
      <c r="E1" s="54" t="s">
        <v>256</v>
      </c>
      <c r="F1" s="35" t="s">
        <v>257</v>
      </c>
      <c r="G1" s="35" t="s">
        <v>258</v>
      </c>
    </row>
    <row r="2" spans="1:7" ht="14" thickBot="1" x14ac:dyDescent="0.2">
      <c r="A2" s="16" t="s">
        <v>164</v>
      </c>
      <c r="B2" s="20" t="s">
        <v>188</v>
      </c>
      <c r="C2" s="16" t="s">
        <v>164</v>
      </c>
      <c r="D2" s="20" t="s">
        <v>188</v>
      </c>
    </row>
    <row r="3" spans="1:7" x14ac:dyDescent="0.15">
      <c r="A3" s="9" t="s">
        <v>6</v>
      </c>
      <c r="B3" s="60">
        <v>3831937.7540153451</v>
      </c>
      <c r="C3" s="9" t="s">
        <v>6</v>
      </c>
      <c r="D3" s="21">
        <v>4858294.3310500691</v>
      </c>
      <c r="E3" s="47">
        <f>MAX(0, D3 - B3)</f>
        <v>1026356.5770347239</v>
      </c>
      <c r="F3" s="47">
        <f>(E3)*2.9%</f>
        <v>29764.340734006993</v>
      </c>
      <c r="G3" s="47">
        <f>E3+F3</f>
        <v>1056120.917768731</v>
      </c>
    </row>
    <row r="4" spans="1:7" x14ac:dyDescent="0.15">
      <c r="A4" s="24" t="s">
        <v>15</v>
      </c>
      <c r="B4" s="59">
        <v>5230311.5567526519</v>
      </c>
      <c r="C4" s="24" t="s">
        <v>15</v>
      </c>
      <c r="D4" s="22">
        <v>4110786.1959131523</v>
      </c>
      <c r="E4" s="47">
        <f t="shared" ref="E4:E67" si="0">MAX(0, D4 - B4)</f>
        <v>0</v>
      </c>
      <c r="F4" s="47">
        <f t="shared" ref="F4:F67" si="1">(E4)*2.9%</f>
        <v>0</v>
      </c>
      <c r="G4" s="47">
        <f t="shared" ref="G4:G67" si="2">E4+F4</f>
        <v>0</v>
      </c>
    </row>
    <row r="5" spans="1:7" x14ac:dyDescent="0.15">
      <c r="A5" s="24" t="s">
        <v>105</v>
      </c>
      <c r="B5" s="59">
        <v>151141.39193907322</v>
      </c>
      <c r="C5" s="24" t="s">
        <v>105</v>
      </c>
      <c r="D5" s="22">
        <v>42254.191498998618</v>
      </c>
      <c r="E5" s="47">
        <f t="shared" si="0"/>
        <v>0</v>
      </c>
      <c r="F5" s="47">
        <f t="shared" si="1"/>
        <v>0</v>
      </c>
      <c r="G5" s="47">
        <f t="shared" si="2"/>
        <v>0</v>
      </c>
    </row>
    <row r="6" spans="1:7" x14ac:dyDescent="0.15">
      <c r="A6" s="24" t="s">
        <v>16</v>
      </c>
      <c r="B6" s="59">
        <v>4735300.2740293145</v>
      </c>
      <c r="C6" s="24" t="s">
        <v>16</v>
      </c>
      <c r="D6" s="22">
        <v>4581923.8736530179</v>
      </c>
      <c r="E6" s="47">
        <f t="shared" si="0"/>
        <v>0</v>
      </c>
      <c r="F6" s="47">
        <f t="shared" si="1"/>
        <v>0</v>
      </c>
      <c r="G6" s="47">
        <f t="shared" si="2"/>
        <v>0</v>
      </c>
    </row>
    <row r="7" spans="1:7" x14ac:dyDescent="0.15">
      <c r="A7" s="24" t="s">
        <v>17</v>
      </c>
      <c r="B7" s="59">
        <v>7572754.1656356016</v>
      </c>
      <c r="C7" s="24" t="s">
        <v>17</v>
      </c>
      <c r="D7" s="22">
        <v>6848586.6721338993</v>
      </c>
      <c r="E7" s="47">
        <f t="shared" si="0"/>
        <v>0</v>
      </c>
      <c r="F7" s="47">
        <f t="shared" si="1"/>
        <v>0</v>
      </c>
      <c r="G7" s="47">
        <f t="shared" si="2"/>
        <v>0</v>
      </c>
    </row>
    <row r="8" spans="1:7" x14ac:dyDescent="0.15">
      <c r="A8" s="24" t="s">
        <v>18</v>
      </c>
      <c r="B8" s="59">
        <v>7919565.927886215</v>
      </c>
      <c r="C8" s="24" t="s">
        <v>18</v>
      </c>
      <c r="D8" s="22">
        <v>8042338.8057182608</v>
      </c>
      <c r="E8" s="47">
        <f t="shared" si="0"/>
        <v>122772.87783204578</v>
      </c>
      <c r="F8" s="47">
        <f t="shared" si="1"/>
        <v>3560.4134571293275</v>
      </c>
      <c r="G8" s="47">
        <f t="shared" si="2"/>
        <v>126333.2912891751</v>
      </c>
    </row>
    <row r="9" spans="1:7" x14ac:dyDescent="0.15">
      <c r="A9" s="24" t="s">
        <v>19</v>
      </c>
      <c r="B9" s="59">
        <v>6778903.676511474</v>
      </c>
      <c r="C9" s="24" t="s">
        <v>19</v>
      </c>
      <c r="D9" s="22">
        <v>7247759.631254253</v>
      </c>
      <c r="E9" s="47">
        <f t="shared" si="0"/>
        <v>468855.95474277902</v>
      </c>
      <c r="F9" s="47">
        <f t="shared" si="1"/>
        <v>13596.822687540591</v>
      </c>
      <c r="G9" s="47">
        <f t="shared" si="2"/>
        <v>482452.77743031963</v>
      </c>
    </row>
    <row r="10" spans="1:7" x14ac:dyDescent="0.15">
      <c r="A10" s="24" t="s">
        <v>20</v>
      </c>
      <c r="B10" s="59">
        <v>4075423.3222848177</v>
      </c>
      <c r="C10" s="24" t="s">
        <v>20</v>
      </c>
      <c r="D10" s="22">
        <v>4766801.5689441003</v>
      </c>
      <c r="E10" s="47">
        <f t="shared" si="0"/>
        <v>691378.24665928259</v>
      </c>
      <c r="F10" s="47">
        <f t="shared" si="1"/>
        <v>20049.969153119193</v>
      </c>
      <c r="G10" s="47">
        <f t="shared" si="2"/>
        <v>711428.21581240185</v>
      </c>
    </row>
    <row r="11" spans="1:7" x14ac:dyDescent="0.15">
      <c r="A11" s="24" t="s">
        <v>21</v>
      </c>
      <c r="B11" s="59">
        <v>4539255.1649240553</v>
      </c>
      <c r="C11" s="24" t="s">
        <v>21</v>
      </c>
      <c r="D11" s="22">
        <v>5944042.6849187575</v>
      </c>
      <c r="E11" s="47">
        <f t="shared" si="0"/>
        <v>1404787.5199947022</v>
      </c>
      <c r="F11" s="47">
        <f t="shared" si="1"/>
        <v>40738.838079846362</v>
      </c>
      <c r="G11" s="47">
        <f t="shared" si="2"/>
        <v>1445526.3580745487</v>
      </c>
    </row>
    <row r="12" spans="1:7" x14ac:dyDescent="0.15">
      <c r="A12" s="24" t="s">
        <v>22</v>
      </c>
      <c r="B12" s="59">
        <v>4114073.2542262627</v>
      </c>
      <c r="C12" s="24" t="s">
        <v>22</v>
      </c>
      <c r="D12" s="22">
        <v>5266179.8922926374</v>
      </c>
      <c r="E12" s="47">
        <f t="shared" si="0"/>
        <v>1152106.6380663747</v>
      </c>
      <c r="F12" s="47">
        <f t="shared" si="1"/>
        <v>33411.092503924861</v>
      </c>
      <c r="G12" s="47">
        <f t="shared" si="2"/>
        <v>1185517.7305702996</v>
      </c>
    </row>
    <row r="13" spans="1:7" x14ac:dyDescent="0.15">
      <c r="A13" s="24" t="s">
        <v>23</v>
      </c>
      <c r="B13" s="59">
        <v>5910167.2105115391</v>
      </c>
      <c r="C13" s="24" t="s">
        <v>23</v>
      </c>
      <c r="D13" s="22">
        <v>5555517.5533004981</v>
      </c>
      <c r="E13" s="47">
        <f t="shared" si="0"/>
        <v>0</v>
      </c>
      <c r="F13" s="47">
        <f t="shared" si="1"/>
        <v>0</v>
      </c>
      <c r="G13" s="47">
        <f t="shared" si="2"/>
        <v>0</v>
      </c>
    </row>
    <row r="14" spans="1:7" x14ac:dyDescent="0.15">
      <c r="A14" s="24" t="s">
        <v>24</v>
      </c>
      <c r="B14" s="59">
        <v>5757889.393277905</v>
      </c>
      <c r="C14" s="24" t="s">
        <v>24</v>
      </c>
      <c r="D14" s="22">
        <v>5567502.1870533358</v>
      </c>
      <c r="E14" s="47">
        <f t="shared" si="0"/>
        <v>0</v>
      </c>
      <c r="F14" s="47">
        <f t="shared" si="1"/>
        <v>0</v>
      </c>
      <c r="G14" s="47">
        <f t="shared" si="2"/>
        <v>0</v>
      </c>
    </row>
    <row r="15" spans="1:7" x14ac:dyDescent="0.15">
      <c r="A15" s="24" t="s">
        <v>7</v>
      </c>
      <c r="B15" s="59">
        <v>3653252.1666929852</v>
      </c>
      <c r="C15" s="24" t="s">
        <v>7</v>
      </c>
      <c r="D15" s="22">
        <v>3151947.4438388664</v>
      </c>
      <c r="E15" s="47">
        <f t="shared" si="0"/>
        <v>0</v>
      </c>
      <c r="F15" s="47">
        <f t="shared" si="1"/>
        <v>0</v>
      </c>
      <c r="G15" s="47">
        <f t="shared" si="2"/>
        <v>0</v>
      </c>
    </row>
    <row r="16" spans="1:7" x14ac:dyDescent="0.15">
      <c r="A16" s="24" t="s">
        <v>25</v>
      </c>
      <c r="B16" s="59">
        <v>5075840.1178200459</v>
      </c>
      <c r="C16" s="24" t="s">
        <v>25</v>
      </c>
      <c r="D16" s="22">
        <v>5490445.6071842983</v>
      </c>
      <c r="E16" s="47">
        <f t="shared" si="0"/>
        <v>414605.48936425243</v>
      </c>
      <c r="F16" s="47">
        <f t="shared" si="1"/>
        <v>12023.559191563319</v>
      </c>
      <c r="G16" s="47">
        <f t="shared" si="2"/>
        <v>426629.04855581577</v>
      </c>
    </row>
    <row r="17" spans="1:7" x14ac:dyDescent="0.15">
      <c r="A17" s="24" t="s">
        <v>26</v>
      </c>
      <c r="B17" s="59">
        <v>6654931.1058102781</v>
      </c>
      <c r="C17" s="24" t="s">
        <v>26</v>
      </c>
      <c r="D17" s="22">
        <v>8008305.8041730868</v>
      </c>
      <c r="E17" s="47">
        <f t="shared" si="0"/>
        <v>1353374.6983628087</v>
      </c>
      <c r="F17" s="47">
        <f t="shared" si="1"/>
        <v>39247.866252521446</v>
      </c>
      <c r="G17" s="47">
        <f t="shared" si="2"/>
        <v>1392622.5646153302</v>
      </c>
    </row>
    <row r="18" spans="1:7" x14ac:dyDescent="0.15">
      <c r="A18" s="24" t="s">
        <v>27</v>
      </c>
      <c r="B18" s="59">
        <v>9767170.6830637027</v>
      </c>
      <c r="C18" s="24" t="s">
        <v>27</v>
      </c>
      <c r="D18" s="22">
        <v>9637818.6717418693</v>
      </c>
      <c r="E18" s="47">
        <f t="shared" si="0"/>
        <v>0</v>
      </c>
      <c r="F18" s="47">
        <f t="shared" si="1"/>
        <v>0</v>
      </c>
      <c r="G18" s="47">
        <f t="shared" si="2"/>
        <v>0</v>
      </c>
    </row>
    <row r="19" spans="1:7" x14ac:dyDescent="0.15">
      <c r="A19" s="24" t="s">
        <v>28</v>
      </c>
      <c r="B19" s="59">
        <v>5204101.9565145588</v>
      </c>
      <c r="C19" s="24" t="s">
        <v>28</v>
      </c>
      <c r="D19" s="22">
        <v>7565647.1627315544</v>
      </c>
      <c r="E19" s="47">
        <f t="shared" si="0"/>
        <v>2361545.2062169956</v>
      </c>
      <c r="F19" s="47">
        <f t="shared" si="1"/>
        <v>68484.810980292867</v>
      </c>
      <c r="G19" s="47">
        <f t="shared" si="2"/>
        <v>2430030.0171972886</v>
      </c>
    </row>
    <row r="20" spans="1:7" x14ac:dyDescent="0.15">
      <c r="A20" s="24" t="s">
        <v>29</v>
      </c>
      <c r="B20" s="59">
        <v>5862666.3909464786</v>
      </c>
      <c r="C20" s="24" t="s">
        <v>29</v>
      </c>
      <c r="D20" s="22">
        <v>7281842.7518448615</v>
      </c>
      <c r="E20" s="47">
        <f t="shared" si="0"/>
        <v>1419176.360898383</v>
      </c>
      <c r="F20" s="47">
        <f t="shared" si="1"/>
        <v>41156.114466053106</v>
      </c>
      <c r="G20" s="47">
        <f t="shared" si="2"/>
        <v>1460332.4753644362</v>
      </c>
    </row>
    <row r="21" spans="1:7" x14ac:dyDescent="0.15">
      <c r="A21" s="24" t="s">
        <v>30</v>
      </c>
      <c r="B21" s="59">
        <v>5141054.8458519243</v>
      </c>
      <c r="C21" s="24" t="s">
        <v>30</v>
      </c>
      <c r="D21" s="22">
        <v>6735602.3348269239</v>
      </c>
      <c r="E21" s="47">
        <f t="shared" si="0"/>
        <v>1594547.4889749996</v>
      </c>
      <c r="F21" s="47">
        <f t="shared" si="1"/>
        <v>46241.877180274983</v>
      </c>
      <c r="G21" s="47">
        <f t="shared" si="2"/>
        <v>1640789.3661552747</v>
      </c>
    </row>
    <row r="22" spans="1:7" x14ac:dyDescent="0.15">
      <c r="A22" s="24" t="s">
        <v>31</v>
      </c>
      <c r="B22" s="59">
        <v>6492954.6500326032</v>
      </c>
      <c r="C22" s="24" t="s">
        <v>31</v>
      </c>
      <c r="D22" s="22">
        <v>6395808.703249095</v>
      </c>
      <c r="E22" s="47">
        <f t="shared" si="0"/>
        <v>0</v>
      </c>
      <c r="F22" s="47">
        <f t="shared" si="1"/>
        <v>0</v>
      </c>
      <c r="G22" s="47">
        <f t="shared" si="2"/>
        <v>0</v>
      </c>
    </row>
    <row r="23" spans="1:7" x14ac:dyDescent="0.15">
      <c r="A23" s="24" t="s">
        <v>32</v>
      </c>
      <c r="B23" s="59">
        <v>7918975.220258737</v>
      </c>
      <c r="C23" s="24" t="s">
        <v>32</v>
      </c>
      <c r="D23" s="22">
        <v>7882001.0313777123</v>
      </c>
      <c r="E23" s="47">
        <f t="shared" si="0"/>
        <v>0</v>
      </c>
      <c r="F23" s="47">
        <f t="shared" si="1"/>
        <v>0</v>
      </c>
      <c r="G23" s="47">
        <f t="shared" si="2"/>
        <v>0</v>
      </c>
    </row>
    <row r="24" spans="1:7" x14ac:dyDescent="0.15">
      <c r="A24" s="24" t="s">
        <v>33</v>
      </c>
      <c r="B24" s="59">
        <v>6880334.8586790953</v>
      </c>
      <c r="C24" s="24" t="s">
        <v>33</v>
      </c>
      <c r="D24" s="22">
        <v>7183905.0547320014</v>
      </c>
      <c r="E24" s="47">
        <f t="shared" si="0"/>
        <v>303570.1960529061</v>
      </c>
      <c r="F24" s="47">
        <f t="shared" si="1"/>
        <v>8803.5356855342761</v>
      </c>
      <c r="G24" s="47">
        <f t="shared" si="2"/>
        <v>312373.7317384404</v>
      </c>
    </row>
    <row r="25" spans="1:7" x14ac:dyDescent="0.15">
      <c r="A25" s="24" t="s">
        <v>34</v>
      </c>
      <c r="B25" s="59">
        <v>7075588.9963261522</v>
      </c>
      <c r="C25" s="24" t="s">
        <v>34</v>
      </c>
      <c r="D25" s="22">
        <v>6491846.9608588172</v>
      </c>
      <c r="E25" s="47">
        <f t="shared" si="0"/>
        <v>0</v>
      </c>
      <c r="F25" s="47">
        <f t="shared" si="1"/>
        <v>0</v>
      </c>
      <c r="G25" s="47">
        <f t="shared" si="2"/>
        <v>0</v>
      </c>
    </row>
    <row r="26" spans="1:7" x14ac:dyDescent="0.15">
      <c r="A26" s="24" t="s">
        <v>8</v>
      </c>
      <c r="B26" s="59">
        <v>2055044.0975801218</v>
      </c>
      <c r="C26" s="24" t="s">
        <v>8</v>
      </c>
      <c r="D26" s="22">
        <v>2871164.3064853349</v>
      </c>
      <c r="E26" s="47">
        <f t="shared" si="0"/>
        <v>816120.20890521305</v>
      </c>
      <c r="F26" s="47">
        <f t="shared" si="1"/>
        <v>23667.486058251176</v>
      </c>
      <c r="G26" s="47">
        <f t="shared" si="2"/>
        <v>839787.69496346428</v>
      </c>
    </row>
    <row r="27" spans="1:7" x14ac:dyDescent="0.15">
      <c r="A27" s="24" t="s">
        <v>35</v>
      </c>
      <c r="B27" s="59">
        <v>6161212.4527472639</v>
      </c>
      <c r="C27" s="24" t="s">
        <v>35</v>
      </c>
      <c r="D27" s="22">
        <v>6484124.6955504389</v>
      </c>
      <c r="E27" s="47">
        <f t="shared" si="0"/>
        <v>322912.242803175</v>
      </c>
      <c r="F27" s="47">
        <f t="shared" si="1"/>
        <v>9364.4550412920744</v>
      </c>
      <c r="G27" s="47">
        <f t="shared" si="2"/>
        <v>332276.69784446707</v>
      </c>
    </row>
    <row r="28" spans="1:7" x14ac:dyDescent="0.15">
      <c r="A28" s="24" t="s">
        <v>36</v>
      </c>
      <c r="B28" s="59">
        <v>3382273.9059378696</v>
      </c>
      <c r="C28" s="24" t="s">
        <v>36</v>
      </c>
      <c r="D28" s="22">
        <v>1863831.8603801006</v>
      </c>
      <c r="E28" s="47">
        <f t="shared" si="0"/>
        <v>0</v>
      </c>
      <c r="F28" s="47">
        <f t="shared" si="1"/>
        <v>0</v>
      </c>
      <c r="G28" s="47">
        <f t="shared" si="2"/>
        <v>0</v>
      </c>
    </row>
    <row r="29" spans="1:7" x14ac:dyDescent="0.15">
      <c r="A29" s="24" t="s">
        <v>37</v>
      </c>
      <c r="B29" s="59">
        <v>3309299.0156742311</v>
      </c>
      <c r="C29" s="24" t="s">
        <v>37</v>
      </c>
      <c r="D29" s="22">
        <v>3680118.5163792213</v>
      </c>
      <c r="E29" s="47">
        <f t="shared" si="0"/>
        <v>370819.50070499023</v>
      </c>
      <c r="F29" s="47">
        <f t="shared" si="1"/>
        <v>10753.765520444716</v>
      </c>
      <c r="G29" s="47">
        <f t="shared" si="2"/>
        <v>381573.26622543496</v>
      </c>
    </row>
    <row r="30" spans="1:7" x14ac:dyDescent="0.15">
      <c r="A30" s="24" t="s">
        <v>38</v>
      </c>
      <c r="B30" s="59">
        <v>4133614.7300028615</v>
      </c>
      <c r="C30" s="24" t="s">
        <v>38</v>
      </c>
      <c r="D30" s="22">
        <v>3776429.1569218137</v>
      </c>
      <c r="E30" s="47">
        <f t="shared" si="0"/>
        <v>0</v>
      </c>
      <c r="F30" s="47">
        <f t="shared" si="1"/>
        <v>0</v>
      </c>
      <c r="G30" s="47">
        <f t="shared" si="2"/>
        <v>0</v>
      </c>
    </row>
    <row r="31" spans="1:7" x14ac:dyDescent="0.15">
      <c r="A31" s="24" t="s">
        <v>39</v>
      </c>
      <c r="B31" s="59">
        <v>2690770.7179699526</v>
      </c>
      <c r="C31" s="24" t="s">
        <v>39</v>
      </c>
      <c r="D31" s="22">
        <v>3441067.0495592868</v>
      </c>
      <c r="E31" s="47">
        <f t="shared" si="0"/>
        <v>750296.33158933418</v>
      </c>
      <c r="F31" s="47">
        <f t="shared" si="1"/>
        <v>21758.593616090689</v>
      </c>
      <c r="G31" s="47">
        <f t="shared" si="2"/>
        <v>772054.92520542489</v>
      </c>
    </row>
    <row r="32" spans="1:7" x14ac:dyDescent="0.15">
      <c r="A32" s="24" t="s">
        <v>40</v>
      </c>
      <c r="B32" s="59">
        <v>4133357.3936325326</v>
      </c>
      <c r="C32" s="24" t="s">
        <v>40</v>
      </c>
      <c r="D32" s="22">
        <v>3402272.0250220592</v>
      </c>
      <c r="E32" s="47">
        <f t="shared" si="0"/>
        <v>0</v>
      </c>
      <c r="F32" s="47">
        <f t="shared" si="1"/>
        <v>0</v>
      </c>
      <c r="G32" s="47">
        <f t="shared" si="2"/>
        <v>0</v>
      </c>
    </row>
    <row r="33" spans="1:7" x14ac:dyDescent="0.15">
      <c r="A33" s="24" t="s">
        <v>41</v>
      </c>
      <c r="B33" s="59">
        <v>6641904.9104175437</v>
      </c>
      <c r="C33" s="24" t="s">
        <v>41</v>
      </c>
      <c r="D33" s="22">
        <v>7626197.2180664595</v>
      </c>
      <c r="E33" s="47">
        <f t="shared" si="0"/>
        <v>984292.3076489158</v>
      </c>
      <c r="F33" s="47">
        <f t="shared" si="1"/>
        <v>28544.476921818557</v>
      </c>
      <c r="G33" s="47">
        <f t="shared" si="2"/>
        <v>1012836.7845707344</v>
      </c>
    </row>
    <row r="34" spans="1:7" x14ac:dyDescent="0.15">
      <c r="A34" s="24" t="s">
        <v>42</v>
      </c>
      <c r="B34" s="59">
        <v>7730525.1242911145</v>
      </c>
      <c r="C34" s="24" t="s">
        <v>42</v>
      </c>
      <c r="D34" s="22">
        <v>8017981.7680813605</v>
      </c>
      <c r="E34" s="47">
        <f t="shared" si="0"/>
        <v>287456.64379024599</v>
      </c>
      <c r="F34" s="47">
        <f t="shared" si="1"/>
        <v>8336.2426699171338</v>
      </c>
      <c r="G34" s="47">
        <f t="shared" si="2"/>
        <v>295792.88646016311</v>
      </c>
    </row>
    <row r="35" spans="1:7" x14ac:dyDescent="0.15">
      <c r="A35" s="24" t="s">
        <v>43</v>
      </c>
      <c r="B35" s="59">
        <v>7053649.2036716463</v>
      </c>
      <c r="C35" s="24" t="s">
        <v>43</v>
      </c>
      <c r="D35" s="22">
        <v>7264226.3151233578</v>
      </c>
      <c r="E35" s="47">
        <f t="shared" si="0"/>
        <v>210577.11145171151</v>
      </c>
      <c r="F35" s="47">
        <f t="shared" si="1"/>
        <v>6106.7362320996335</v>
      </c>
      <c r="G35" s="47">
        <f t="shared" si="2"/>
        <v>216683.84768381115</v>
      </c>
    </row>
    <row r="36" spans="1:7" x14ac:dyDescent="0.15">
      <c r="A36" s="24" t="s">
        <v>44</v>
      </c>
      <c r="B36" s="59">
        <v>8027577.266900545</v>
      </c>
      <c r="C36" s="24" t="s">
        <v>44</v>
      </c>
      <c r="D36" s="22">
        <v>8526677.8671349343</v>
      </c>
      <c r="E36" s="47">
        <f t="shared" si="0"/>
        <v>499100.60023438931</v>
      </c>
      <c r="F36" s="47">
        <f t="shared" si="1"/>
        <v>14473.917406797289</v>
      </c>
      <c r="G36" s="47">
        <f>E36+F36</f>
        <v>513574.5176411866</v>
      </c>
    </row>
    <row r="37" spans="1:7" x14ac:dyDescent="0.15">
      <c r="A37" s="24" t="s">
        <v>9</v>
      </c>
      <c r="B37" s="59">
        <v>2507424.4883199693</v>
      </c>
      <c r="C37" s="24" t="s">
        <v>9</v>
      </c>
      <c r="D37" s="22">
        <v>3121668.9656379339</v>
      </c>
      <c r="E37" s="47">
        <f t="shared" si="0"/>
        <v>614244.47731796466</v>
      </c>
      <c r="F37" s="47">
        <f t="shared" si="1"/>
        <v>17813.089842220972</v>
      </c>
      <c r="G37" s="47">
        <f t="shared" si="2"/>
        <v>632057.56716018566</v>
      </c>
    </row>
    <row r="38" spans="1:7" x14ac:dyDescent="0.15">
      <c r="A38" s="24" t="s">
        <v>45</v>
      </c>
      <c r="B38" s="59">
        <v>8805084.8978816923</v>
      </c>
      <c r="C38" s="24" t="s">
        <v>45</v>
      </c>
      <c r="D38" s="22">
        <v>9595039.5029803067</v>
      </c>
      <c r="E38" s="47">
        <f t="shared" si="0"/>
        <v>789954.60509861447</v>
      </c>
      <c r="F38" s="47">
        <f t="shared" si="1"/>
        <v>22908.683547859819</v>
      </c>
      <c r="G38" s="47">
        <f t="shared" si="2"/>
        <v>812863.28864647425</v>
      </c>
    </row>
    <row r="39" spans="1:7" x14ac:dyDescent="0.15">
      <c r="A39" s="24" t="s">
        <v>46</v>
      </c>
      <c r="B39" s="59">
        <v>8374045.7582390327</v>
      </c>
      <c r="C39" s="24" t="s">
        <v>46</v>
      </c>
      <c r="D39" s="22">
        <v>8583532.3449560329</v>
      </c>
      <c r="E39" s="47">
        <f t="shared" si="0"/>
        <v>209486.58671700023</v>
      </c>
      <c r="F39" s="47">
        <f t="shared" si="1"/>
        <v>6075.1110147930067</v>
      </c>
      <c r="G39" s="47">
        <f t="shared" si="2"/>
        <v>215561.69773179325</v>
      </c>
    </row>
    <row r="40" spans="1:7" x14ac:dyDescent="0.15">
      <c r="A40" s="24" t="s">
        <v>47</v>
      </c>
      <c r="B40" s="59">
        <v>6304907.4062645724</v>
      </c>
      <c r="C40" s="24" t="s">
        <v>47</v>
      </c>
      <c r="D40" s="22">
        <v>8665638.5643235203</v>
      </c>
      <c r="E40" s="47">
        <f t="shared" si="0"/>
        <v>2360731.1580589479</v>
      </c>
      <c r="F40" s="47">
        <f t="shared" si="1"/>
        <v>68461.203583709488</v>
      </c>
      <c r="G40" s="47">
        <f t="shared" si="2"/>
        <v>2429192.3616426573</v>
      </c>
    </row>
    <row r="41" spans="1:7" x14ac:dyDescent="0.15">
      <c r="A41" s="24" t="s">
        <v>48</v>
      </c>
      <c r="B41" s="59">
        <v>8458621.3324799351</v>
      </c>
      <c r="C41" s="24" t="s">
        <v>48</v>
      </c>
      <c r="D41" s="22">
        <v>6210773.7137473216</v>
      </c>
      <c r="E41" s="47">
        <f t="shared" si="0"/>
        <v>0</v>
      </c>
      <c r="F41" s="47">
        <f t="shared" si="1"/>
        <v>0</v>
      </c>
      <c r="G41" s="47">
        <f t="shared" si="2"/>
        <v>0</v>
      </c>
    </row>
    <row r="42" spans="1:7" x14ac:dyDescent="0.15">
      <c r="A42" s="24" t="s">
        <v>49</v>
      </c>
      <c r="B42" s="59">
        <v>7554398.8433243036</v>
      </c>
      <c r="C42" s="24" t="s">
        <v>49</v>
      </c>
      <c r="D42" s="22">
        <v>7343389.495895585</v>
      </c>
      <c r="E42" s="47">
        <f t="shared" si="0"/>
        <v>0</v>
      </c>
      <c r="F42" s="47">
        <f t="shared" si="1"/>
        <v>0</v>
      </c>
      <c r="G42" s="47">
        <f t="shared" si="2"/>
        <v>0</v>
      </c>
    </row>
    <row r="43" spans="1:7" x14ac:dyDescent="0.15">
      <c r="A43" s="24" t="s">
        <v>50</v>
      </c>
      <c r="B43" s="59">
        <v>8115209.8747073207</v>
      </c>
      <c r="C43" s="24" t="s">
        <v>50</v>
      </c>
      <c r="D43" s="22">
        <v>8498612.2720592506</v>
      </c>
      <c r="E43" s="47">
        <f t="shared" si="0"/>
        <v>383402.39735192992</v>
      </c>
      <c r="F43" s="47">
        <f t="shared" si="1"/>
        <v>11118.669523205966</v>
      </c>
      <c r="G43" s="47">
        <f t="shared" si="2"/>
        <v>394521.06687513588</v>
      </c>
    </row>
    <row r="44" spans="1:7" x14ac:dyDescent="0.15">
      <c r="A44" s="24" t="s">
        <v>51</v>
      </c>
      <c r="B44" s="59">
        <v>7694270.4287074897</v>
      </c>
      <c r="C44" s="24" t="s">
        <v>51</v>
      </c>
      <c r="D44" s="22">
        <v>6716109.4597911183</v>
      </c>
      <c r="E44" s="47">
        <f t="shared" si="0"/>
        <v>0</v>
      </c>
      <c r="F44" s="47">
        <f t="shared" si="1"/>
        <v>0</v>
      </c>
      <c r="G44" s="47">
        <f t="shared" si="2"/>
        <v>0</v>
      </c>
    </row>
    <row r="45" spans="1:7" x14ac:dyDescent="0.15">
      <c r="A45" s="24" t="s">
        <v>52</v>
      </c>
      <c r="B45" s="59">
        <v>8529825.8645951189</v>
      </c>
      <c r="C45" s="24" t="s">
        <v>52</v>
      </c>
      <c r="D45" s="22">
        <v>6695600.0296810586</v>
      </c>
      <c r="E45" s="47">
        <f t="shared" si="0"/>
        <v>0</v>
      </c>
      <c r="F45" s="47">
        <f t="shared" si="1"/>
        <v>0</v>
      </c>
      <c r="G45" s="47">
        <f t="shared" si="2"/>
        <v>0</v>
      </c>
    </row>
    <row r="46" spans="1:7" x14ac:dyDescent="0.15">
      <c r="A46" s="24" t="s">
        <v>53</v>
      </c>
      <c r="B46" s="59">
        <v>8432803.6563405637</v>
      </c>
      <c r="C46" s="24" t="s">
        <v>53</v>
      </c>
      <c r="D46" s="22">
        <v>9056652.3572064899</v>
      </c>
      <c r="E46" s="47">
        <f t="shared" si="0"/>
        <v>623848.70086592622</v>
      </c>
      <c r="F46" s="47">
        <f t="shared" si="1"/>
        <v>18091.612325111859</v>
      </c>
      <c r="G46" s="47">
        <f t="shared" si="2"/>
        <v>641940.31319103809</v>
      </c>
    </row>
    <row r="47" spans="1:7" x14ac:dyDescent="0.15">
      <c r="A47" s="24" t="s">
        <v>54</v>
      </c>
      <c r="B47" s="59">
        <v>8259840.547459228</v>
      </c>
      <c r="C47" s="24" t="s">
        <v>54</v>
      </c>
      <c r="D47" s="22">
        <v>7312457.6258962536</v>
      </c>
      <c r="E47" s="47">
        <f t="shared" si="0"/>
        <v>0</v>
      </c>
      <c r="F47" s="47">
        <f t="shared" si="1"/>
        <v>0</v>
      </c>
      <c r="G47" s="47">
        <f t="shared" si="2"/>
        <v>0</v>
      </c>
    </row>
    <row r="48" spans="1:7" x14ac:dyDescent="0.15">
      <c r="A48" s="24" t="s">
        <v>10</v>
      </c>
      <c r="B48" s="59">
        <v>5125186.887693082</v>
      </c>
      <c r="C48" s="24" t="s">
        <v>10</v>
      </c>
      <c r="D48" s="22">
        <v>4816555.2086567478</v>
      </c>
      <c r="E48" s="47">
        <f t="shared" si="0"/>
        <v>0</v>
      </c>
      <c r="F48" s="47">
        <f t="shared" si="1"/>
        <v>0</v>
      </c>
      <c r="G48" s="47">
        <f t="shared" si="2"/>
        <v>0</v>
      </c>
    </row>
    <row r="49" spans="1:7" x14ac:dyDescent="0.15">
      <c r="A49" s="24" t="s">
        <v>55</v>
      </c>
      <c r="B49" s="59">
        <v>4532864.8748511607</v>
      </c>
      <c r="C49" s="24" t="s">
        <v>55</v>
      </c>
      <c r="D49" s="22">
        <v>5480462.1472738041</v>
      </c>
      <c r="E49" s="47">
        <f>MAX(0, D49 - B49)</f>
        <v>947597.27242264338</v>
      </c>
      <c r="F49" s="47">
        <f t="shared" si="1"/>
        <v>27480.320900256655</v>
      </c>
      <c r="G49" s="47">
        <f t="shared" si="2"/>
        <v>975077.59332290001</v>
      </c>
    </row>
    <row r="50" spans="1:7" x14ac:dyDescent="0.15">
      <c r="A50" s="24" t="s">
        <v>56</v>
      </c>
      <c r="B50" s="59">
        <v>3131815.2577806669</v>
      </c>
      <c r="C50" s="24" t="s">
        <v>56</v>
      </c>
      <c r="D50" s="22">
        <v>2975157.8987323395</v>
      </c>
      <c r="E50" s="47">
        <f t="shared" si="0"/>
        <v>0</v>
      </c>
      <c r="F50" s="47">
        <f t="shared" si="1"/>
        <v>0</v>
      </c>
      <c r="G50" s="47">
        <f t="shared" si="2"/>
        <v>0</v>
      </c>
    </row>
    <row r="51" spans="1:7" x14ac:dyDescent="0.15">
      <c r="A51" s="24" t="s">
        <v>57</v>
      </c>
      <c r="B51" s="59">
        <v>4509415.2970470693</v>
      </c>
      <c r="C51" s="24" t="s">
        <v>57</v>
      </c>
      <c r="D51" s="22">
        <v>3736834.1868031342</v>
      </c>
      <c r="E51" s="47">
        <f t="shared" si="0"/>
        <v>0</v>
      </c>
      <c r="F51" s="47">
        <f t="shared" si="1"/>
        <v>0</v>
      </c>
      <c r="G51" s="47">
        <f>E51+F51</f>
        <v>0</v>
      </c>
    </row>
    <row r="52" spans="1:7" x14ac:dyDescent="0.15">
      <c r="A52" s="24" t="s">
        <v>58</v>
      </c>
      <c r="B52" s="59">
        <v>4739691.0531561179</v>
      </c>
      <c r="C52" s="24" t="s">
        <v>58</v>
      </c>
      <c r="D52" s="22">
        <v>3230674.584090448</v>
      </c>
      <c r="E52" s="47">
        <f t="shared" si="0"/>
        <v>0</v>
      </c>
      <c r="F52" s="47">
        <f t="shared" si="1"/>
        <v>0</v>
      </c>
      <c r="G52" s="47">
        <f t="shared" si="2"/>
        <v>0</v>
      </c>
    </row>
    <row r="53" spans="1:7" x14ac:dyDescent="0.15">
      <c r="A53" s="24" t="s">
        <v>59</v>
      </c>
      <c r="B53" s="59">
        <v>3611915.3855732894</v>
      </c>
      <c r="C53" s="24" t="s">
        <v>59</v>
      </c>
      <c r="D53" s="22">
        <v>4989710.8880200926</v>
      </c>
      <c r="E53" s="47">
        <f>MAX(0, D53 - B53)</f>
        <v>1377795.5024468033</v>
      </c>
      <c r="F53" s="47">
        <f t="shared" si="1"/>
        <v>39956.06957095729</v>
      </c>
      <c r="G53" s="47">
        <f t="shared" si="2"/>
        <v>1417751.5720177605</v>
      </c>
    </row>
    <row r="54" spans="1:7" x14ac:dyDescent="0.15">
      <c r="A54" s="24" t="s">
        <v>60</v>
      </c>
      <c r="B54" s="59">
        <v>3215098.8057485013</v>
      </c>
      <c r="C54" s="24" t="s">
        <v>60</v>
      </c>
      <c r="D54" s="22">
        <v>4303908.9315677285</v>
      </c>
      <c r="E54" s="47">
        <f t="shared" si="0"/>
        <v>1088810.1258192272</v>
      </c>
      <c r="F54" s="47">
        <f t="shared" si="1"/>
        <v>31575.493648757587</v>
      </c>
      <c r="G54" s="47">
        <f t="shared" si="2"/>
        <v>1120385.6194679849</v>
      </c>
    </row>
    <row r="55" spans="1:7" x14ac:dyDescent="0.15">
      <c r="A55" s="24" t="s">
        <v>61</v>
      </c>
      <c r="B55" s="59">
        <v>5983903.1679060655</v>
      </c>
      <c r="C55" s="24" t="s">
        <v>61</v>
      </c>
      <c r="D55" s="22">
        <v>4298580.5501062535</v>
      </c>
      <c r="E55" s="47">
        <f t="shared" si="0"/>
        <v>0</v>
      </c>
      <c r="F55" s="47">
        <f t="shared" si="1"/>
        <v>0</v>
      </c>
      <c r="G55" s="47">
        <f t="shared" si="2"/>
        <v>0</v>
      </c>
    </row>
    <row r="56" spans="1:7" x14ac:dyDescent="0.15">
      <c r="A56" s="24" t="s">
        <v>62</v>
      </c>
      <c r="B56" s="59">
        <v>4902330.3403301518</v>
      </c>
      <c r="C56" s="24" t="s">
        <v>62</v>
      </c>
      <c r="D56" s="22">
        <v>4823990.0053858366</v>
      </c>
      <c r="E56" s="47">
        <f>MAX(0, D56 - B56)</f>
        <v>0</v>
      </c>
      <c r="F56" s="47">
        <f t="shared" si="1"/>
        <v>0</v>
      </c>
      <c r="G56" s="47">
        <f t="shared" si="2"/>
        <v>0</v>
      </c>
    </row>
    <row r="57" spans="1:7" x14ac:dyDescent="0.15">
      <c r="A57" s="24" t="s">
        <v>63</v>
      </c>
      <c r="B57" s="59">
        <v>4885617.9580839798</v>
      </c>
      <c r="C57" s="24" t="s">
        <v>63</v>
      </c>
      <c r="D57" s="22">
        <v>5102163.7609164063</v>
      </c>
      <c r="E57" s="47">
        <f t="shared" si="0"/>
        <v>216545.8028324265</v>
      </c>
      <c r="F57" s="47">
        <f t="shared" si="1"/>
        <v>6279.8282821403682</v>
      </c>
      <c r="G57" s="47">
        <f t="shared" si="2"/>
        <v>222825.63111456687</v>
      </c>
    </row>
    <row r="58" spans="1:7" x14ac:dyDescent="0.15">
      <c r="A58" s="24" t="s">
        <v>64</v>
      </c>
      <c r="B58" s="59">
        <v>4278441.7707635285</v>
      </c>
      <c r="C58" s="24" t="s">
        <v>64</v>
      </c>
      <c r="D58" s="22">
        <v>5479203.9777394384</v>
      </c>
      <c r="E58" s="47">
        <f t="shared" si="0"/>
        <v>1200762.2069759099</v>
      </c>
      <c r="F58" s="47">
        <f t="shared" si="1"/>
        <v>34822.104002301385</v>
      </c>
      <c r="G58" s="47">
        <f t="shared" si="2"/>
        <v>1235584.3109782112</v>
      </c>
    </row>
    <row r="59" spans="1:7" x14ac:dyDescent="0.15">
      <c r="A59" s="24" t="s">
        <v>11</v>
      </c>
      <c r="B59" s="59">
        <v>4943465.8402555361</v>
      </c>
      <c r="C59" s="24" t="s">
        <v>11</v>
      </c>
      <c r="D59" s="22">
        <v>4466694.2107606418</v>
      </c>
      <c r="E59" s="47">
        <f t="shared" si="0"/>
        <v>0</v>
      </c>
      <c r="F59" s="47">
        <f t="shared" si="1"/>
        <v>0</v>
      </c>
      <c r="G59" s="47">
        <f t="shared" si="2"/>
        <v>0</v>
      </c>
    </row>
    <row r="60" spans="1:7" x14ac:dyDescent="0.15">
      <c r="A60" s="24" t="s">
        <v>65</v>
      </c>
      <c r="B60" s="59">
        <v>9262032.3747471012</v>
      </c>
      <c r="C60" s="24" t="s">
        <v>65</v>
      </c>
      <c r="D60" s="22">
        <v>9317671.5192902405</v>
      </c>
      <c r="E60" s="47">
        <f t="shared" si="0"/>
        <v>55639.144543139264</v>
      </c>
      <c r="F60" s="47">
        <f t="shared" si="1"/>
        <v>1613.5351917510386</v>
      </c>
      <c r="G60" s="47">
        <f t="shared" si="2"/>
        <v>57252.679734890306</v>
      </c>
    </row>
    <row r="61" spans="1:7" x14ac:dyDescent="0.15">
      <c r="A61" s="24" t="s">
        <v>66</v>
      </c>
      <c r="B61" s="59">
        <v>8807888.3391910568</v>
      </c>
      <c r="C61" s="24" t="s">
        <v>66</v>
      </c>
      <c r="D61" s="22">
        <v>9148467.6335543003</v>
      </c>
      <c r="E61" s="47">
        <f t="shared" si="0"/>
        <v>340579.29436324351</v>
      </c>
      <c r="F61" s="47">
        <f t="shared" si="1"/>
        <v>9876.7995365340612</v>
      </c>
      <c r="G61" s="47">
        <f t="shared" si="2"/>
        <v>350456.09389977757</v>
      </c>
    </row>
    <row r="62" spans="1:7" x14ac:dyDescent="0.15">
      <c r="A62" s="24" t="s">
        <v>67</v>
      </c>
      <c r="B62" s="59">
        <v>5279846.9979220787</v>
      </c>
      <c r="C62" s="24" t="s">
        <v>67</v>
      </c>
      <c r="D62" s="22">
        <v>4328853.0536013348</v>
      </c>
      <c r="E62" s="47">
        <f t="shared" si="0"/>
        <v>0</v>
      </c>
      <c r="F62" s="47">
        <f t="shared" si="1"/>
        <v>0</v>
      </c>
      <c r="G62" s="47">
        <f t="shared" si="2"/>
        <v>0</v>
      </c>
    </row>
    <row r="63" spans="1:7" x14ac:dyDescent="0.15">
      <c r="A63" s="24" t="s">
        <v>68</v>
      </c>
      <c r="B63" s="59">
        <v>472971.67792363209</v>
      </c>
      <c r="C63" s="24" t="s">
        <v>68</v>
      </c>
      <c r="D63" s="22">
        <v>1355223.643632794</v>
      </c>
      <c r="E63" s="47">
        <f t="shared" si="0"/>
        <v>882251.96570916194</v>
      </c>
      <c r="F63" s="47">
        <f t="shared" si="1"/>
        <v>25585.307005565694</v>
      </c>
      <c r="G63" s="47">
        <f t="shared" si="2"/>
        <v>907837.27271472767</v>
      </c>
    </row>
    <row r="64" spans="1:7" x14ac:dyDescent="0.15">
      <c r="A64" s="24" t="s">
        <v>69</v>
      </c>
      <c r="B64" s="59">
        <v>689300.94770575897</v>
      </c>
      <c r="C64" s="24" t="s">
        <v>69</v>
      </c>
      <c r="D64" s="22">
        <v>236571.60809016525</v>
      </c>
      <c r="E64" s="47">
        <f t="shared" si="0"/>
        <v>0</v>
      </c>
      <c r="F64" s="47">
        <f t="shared" si="1"/>
        <v>0</v>
      </c>
      <c r="G64" s="47">
        <f t="shared" si="2"/>
        <v>0</v>
      </c>
    </row>
    <row r="65" spans="1:7" x14ac:dyDescent="0.15">
      <c r="A65" s="24" t="s">
        <v>70</v>
      </c>
      <c r="B65" s="59">
        <v>441537.09514799679</v>
      </c>
      <c r="C65" s="24" t="s">
        <v>70</v>
      </c>
      <c r="D65" s="22">
        <v>871614.50069655536</v>
      </c>
      <c r="E65" s="47">
        <f t="shared" si="0"/>
        <v>430077.40554855857</v>
      </c>
      <c r="F65" s="47">
        <f t="shared" si="1"/>
        <v>12472.244760908197</v>
      </c>
      <c r="G65" s="47">
        <f t="shared" si="2"/>
        <v>442549.65030946676</v>
      </c>
    </row>
    <row r="66" spans="1:7" x14ac:dyDescent="0.15">
      <c r="A66" s="24" t="s">
        <v>71</v>
      </c>
      <c r="B66" s="59">
        <v>884411.26526920614</v>
      </c>
      <c r="C66" s="24" t="s">
        <v>71</v>
      </c>
      <c r="D66" s="22">
        <v>288064.39881362673</v>
      </c>
      <c r="E66" s="47">
        <f t="shared" si="0"/>
        <v>0</v>
      </c>
      <c r="F66" s="47">
        <f t="shared" si="1"/>
        <v>0</v>
      </c>
      <c r="G66" s="47">
        <f t="shared" si="2"/>
        <v>0</v>
      </c>
    </row>
    <row r="67" spans="1:7" x14ac:dyDescent="0.15">
      <c r="A67" s="24" t="s">
        <v>72</v>
      </c>
      <c r="B67" s="59">
        <v>237452.54432826396</v>
      </c>
      <c r="C67" s="24" t="s">
        <v>72</v>
      </c>
      <c r="D67" s="22">
        <v>599067.19668026338</v>
      </c>
      <c r="E67" s="47">
        <f t="shared" si="0"/>
        <v>361614.65235199942</v>
      </c>
      <c r="F67" s="47">
        <f t="shared" si="1"/>
        <v>10486.824918207982</v>
      </c>
      <c r="G67" s="47">
        <f t="shared" si="2"/>
        <v>372101.47727020743</v>
      </c>
    </row>
    <row r="68" spans="1:7" x14ac:dyDescent="0.15">
      <c r="A68" s="24" t="s">
        <v>73</v>
      </c>
      <c r="B68" s="59">
        <v>559968.71170066157</v>
      </c>
      <c r="C68" s="24" t="s">
        <v>73</v>
      </c>
      <c r="D68" s="22">
        <v>721689.84480623971</v>
      </c>
      <c r="E68" s="47">
        <f t="shared" ref="E68:E74" si="3">MAX(0, D68 - B68)</f>
        <v>161721.13310557813</v>
      </c>
      <c r="F68" s="47">
        <f t="shared" ref="F68:F76" si="4">(E68)*2.9%</f>
        <v>4689.912860061766</v>
      </c>
      <c r="G68" s="47">
        <f t="shared" ref="G68:G80" si="5">E68+F68</f>
        <v>166411.0459656399</v>
      </c>
    </row>
    <row r="69" spans="1:7" x14ac:dyDescent="0.15">
      <c r="A69" s="24" t="s">
        <v>74</v>
      </c>
      <c r="B69" s="59">
        <v>768296.61054159596</v>
      </c>
      <c r="C69" s="24" t="s">
        <v>74</v>
      </c>
      <c r="D69" s="22">
        <v>392321.51385815477</v>
      </c>
      <c r="E69" s="47">
        <f t="shared" si="3"/>
        <v>0</v>
      </c>
      <c r="F69" s="47">
        <f t="shared" si="4"/>
        <v>0</v>
      </c>
      <c r="G69" s="47">
        <f t="shared" si="5"/>
        <v>0</v>
      </c>
    </row>
    <row r="70" spans="1:7" x14ac:dyDescent="0.15">
      <c r="A70" s="24" t="s">
        <v>12</v>
      </c>
      <c r="B70" s="59">
        <v>4138998.7370587583</v>
      </c>
      <c r="C70" s="24" t="s">
        <v>12</v>
      </c>
      <c r="D70" s="22">
        <v>4554518.8953049984</v>
      </c>
      <c r="E70" s="47">
        <f t="shared" si="3"/>
        <v>415520.15824624011</v>
      </c>
      <c r="F70" s="47">
        <f t="shared" si="4"/>
        <v>12050.084589140963</v>
      </c>
      <c r="G70" s="47">
        <f t="shared" si="5"/>
        <v>427570.24283538107</v>
      </c>
    </row>
    <row r="71" spans="1:7" x14ac:dyDescent="0.15">
      <c r="A71" s="24" t="s">
        <v>75</v>
      </c>
      <c r="B71" s="59">
        <v>808402.95209993212</v>
      </c>
      <c r="C71" s="24" t="s">
        <v>75</v>
      </c>
      <c r="D71" s="22">
        <v>202465.32563259738</v>
      </c>
      <c r="E71" s="47">
        <f t="shared" si="3"/>
        <v>0</v>
      </c>
      <c r="F71" s="47">
        <f t="shared" si="4"/>
        <v>0</v>
      </c>
      <c r="G71" s="47">
        <f t="shared" si="5"/>
        <v>0</v>
      </c>
    </row>
    <row r="72" spans="1:7" x14ac:dyDescent="0.15">
      <c r="A72" s="24" t="s">
        <v>76</v>
      </c>
      <c r="B72" s="59">
        <v>254470.31039646457</v>
      </c>
      <c r="C72" s="24" t="s">
        <v>76</v>
      </c>
      <c r="D72" s="22">
        <v>525092.20049816219</v>
      </c>
      <c r="E72" s="47">
        <f t="shared" si="3"/>
        <v>270621.89010169765</v>
      </c>
      <c r="F72" s="47">
        <f t="shared" si="4"/>
        <v>7848.0348129492313</v>
      </c>
      <c r="G72" s="47">
        <f t="shared" si="5"/>
        <v>278469.92491464689</v>
      </c>
    </row>
    <row r="73" spans="1:7" x14ac:dyDescent="0.15">
      <c r="A73" s="24" t="s">
        <v>77</v>
      </c>
      <c r="B73" s="59">
        <v>14701.06795230064</v>
      </c>
      <c r="C73" s="24" t="s">
        <v>77</v>
      </c>
      <c r="D73" s="22">
        <v>324334.8783425797</v>
      </c>
      <c r="E73" s="47">
        <f t="shared" si="3"/>
        <v>309633.81039027905</v>
      </c>
      <c r="F73" s="47">
        <f t="shared" si="4"/>
        <v>8979.3805013180918</v>
      </c>
      <c r="G73" s="47">
        <f t="shared" si="5"/>
        <v>318613.19089159713</v>
      </c>
    </row>
    <row r="74" spans="1:7" x14ac:dyDescent="0.15">
      <c r="A74" s="24" t="s">
        <v>78</v>
      </c>
      <c r="B74" s="59">
        <v>263964.01959208213</v>
      </c>
      <c r="C74" s="24" t="s">
        <v>78</v>
      </c>
      <c r="D74" s="22">
        <v>432466.96981629235</v>
      </c>
      <c r="E74" s="47">
        <f t="shared" si="3"/>
        <v>168502.95022421022</v>
      </c>
      <c r="F74" s="47">
        <f t="shared" si="4"/>
        <v>4886.5855565020956</v>
      </c>
      <c r="G74" s="47">
        <f t="shared" si="5"/>
        <v>173389.53578071232</v>
      </c>
    </row>
    <row r="75" spans="1:7" x14ac:dyDescent="0.15">
      <c r="A75" s="24" t="s">
        <v>79</v>
      </c>
      <c r="B75" s="59">
        <v>465913.81026347762</v>
      </c>
      <c r="C75" s="24" t="s">
        <v>79</v>
      </c>
      <c r="D75" s="22">
        <v>430078.91605969449</v>
      </c>
      <c r="E75" s="47">
        <f>MAX(0, D75 - B75)</f>
        <v>0</v>
      </c>
      <c r="F75" s="47">
        <f t="shared" si="4"/>
        <v>0</v>
      </c>
      <c r="G75" s="47">
        <f t="shared" si="5"/>
        <v>0</v>
      </c>
    </row>
    <row r="76" spans="1:7" x14ac:dyDescent="0.15">
      <c r="A76" s="24" t="s">
        <v>80</v>
      </c>
      <c r="B76" s="59">
        <v>373215.93942111207</v>
      </c>
      <c r="C76" s="24" t="s">
        <v>80</v>
      </c>
      <c r="D76" s="22">
        <v>169763.68141503868</v>
      </c>
      <c r="E76" s="47">
        <f t="shared" ref="E76:E77" si="6">MAX(0, D76 - B76)</f>
        <v>0</v>
      </c>
      <c r="F76" s="47">
        <f t="shared" si="4"/>
        <v>0</v>
      </c>
      <c r="G76" s="47">
        <f t="shared" si="5"/>
        <v>0</v>
      </c>
    </row>
    <row r="77" spans="1:7" x14ac:dyDescent="0.15">
      <c r="A77" s="24" t="s">
        <v>81</v>
      </c>
      <c r="B77" s="59">
        <v>443981.9200462944</v>
      </c>
      <c r="C77" s="24" t="s">
        <v>81</v>
      </c>
      <c r="D77" s="22">
        <v>65277.975721805218</v>
      </c>
      <c r="E77" s="47">
        <f t="shared" si="6"/>
        <v>0</v>
      </c>
      <c r="F77" s="47">
        <f>(E77)*2.9%</f>
        <v>0</v>
      </c>
      <c r="G77" s="47">
        <f t="shared" si="5"/>
        <v>0</v>
      </c>
    </row>
    <row r="78" spans="1:7" x14ac:dyDescent="0.15">
      <c r="A78" s="24" t="s">
        <v>82</v>
      </c>
      <c r="B78" s="59">
        <v>246889.8840976152</v>
      </c>
      <c r="C78" s="24" t="s">
        <v>82</v>
      </c>
      <c r="D78" s="22">
        <v>474393.82548622903</v>
      </c>
      <c r="E78" s="47">
        <f>MAX(0, D78 - B78)</f>
        <v>227503.94138861384</v>
      </c>
      <c r="F78" s="47">
        <f t="shared" ref="F78:F102" si="7">(E78)*2.9%</f>
        <v>6597.6143002698009</v>
      </c>
      <c r="G78" s="47">
        <f t="shared" si="5"/>
        <v>234101.55568888364</v>
      </c>
    </row>
    <row r="79" spans="1:7" x14ac:dyDescent="0.15">
      <c r="A79" s="24" t="s">
        <v>83</v>
      </c>
      <c r="B79" s="59">
        <v>117170.00031641484</v>
      </c>
      <c r="C79" s="24" t="s">
        <v>83</v>
      </c>
      <c r="D79" s="22">
        <v>235000.3318614462</v>
      </c>
      <c r="E79" s="47">
        <f t="shared" ref="E79" si="8">MAX(0, D79 - B79)</f>
        <v>117830.33154503137</v>
      </c>
      <c r="F79" s="47">
        <f t="shared" si="7"/>
        <v>3417.0796148059094</v>
      </c>
      <c r="G79" s="47">
        <f t="shared" si="5"/>
        <v>121247.41115983728</v>
      </c>
    </row>
    <row r="80" spans="1:7" x14ac:dyDescent="0.15">
      <c r="A80" s="24" t="s">
        <v>84</v>
      </c>
      <c r="B80" s="59">
        <v>497836.71730082133</v>
      </c>
      <c r="C80" s="24" t="s">
        <v>84</v>
      </c>
      <c r="D80" s="22">
        <v>292851.35546544293</v>
      </c>
      <c r="E80" s="47">
        <f>MAX(0, D80 - B80)</f>
        <v>0</v>
      </c>
      <c r="F80" s="47">
        <f t="shared" si="7"/>
        <v>0</v>
      </c>
      <c r="G80" s="47">
        <f t="shared" si="5"/>
        <v>0</v>
      </c>
    </row>
    <row r="81" spans="1:7" x14ac:dyDescent="0.15">
      <c r="A81" s="24" t="s">
        <v>13</v>
      </c>
      <c r="B81" s="59">
        <v>4291719.9985689139</v>
      </c>
      <c r="C81" s="24" t="s">
        <v>13</v>
      </c>
      <c r="D81" s="22">
        <v>4719364.6551919384</v>
      </c>
      <c r="E81" s="47">
        <f t="shared" ref="E81:E86" si="9">MAX(0, D81 - B81)</f>
        <v>427644.65662302449</v>
      </c>
      <c r="F81" s="47">
        <f t="shared" si="7"/>
        <v>12401.695042067709</v>
      </c>
      <c r="G81" s="47">
        <f>E81+F81</f>
        <v>440046.35166509222</v>
      </c>
    </row>
    <row r="82" spans="1:7" x14ac:dyDescent="0.15">
      <c r="A82" s="24" t="s">
        <v>85</v>
      </c>
      <c r="B82" s="59">
        <v>444153.04169080168</v>
      </c>
      <c r="C82" s="24" t="s">
        <v>85</v>
      </c>
      <c r="D82" s="22">
        <v>467825.59515899053</v>
      </c>
      <c r="E82" s="47">
        <f t="shared" si="9"/>
        <v>23672.553468188853</v>
      </c>
      <c r="F82" s="47">
        <f t="shared" si="7"/>
        <v>686.50405057747673</v>
      </c>
      <c r="G82" s="47">
        <f t="shared" ref="G82:G103" si="10">E82+F82</f>
        <v>24359.057518766331</v>
      </c>
    </row>
    <row r="83" spans="1:7" x14ac:dyDescent="0.15">
      <c r="A83" s="24" t="s">
        <v>86</v>
      </c>
      <c r="B83" s="59">
        <v>339353.44824314764</v>
      </c>
      <c r="C83" s="24" t="s">
        <v>86</v>
      </c>
      <c r="D83" s="22">
        <v>160377.7151362701</v>
      </c>
      <c r="E83" s="47">
        <f t="shared" si="9"/>
        <v>0</v>
      </c>
      <c r="F83" s="47">
        <f t="shared" si="7"/>
        <v>0</v>
      </c>
      <c r="G83" s="47">
        <f t="shared" si="10"/>
        <v>0</v>
      </c>
    </row>
    <row r="84" spans="1:7" x14ac:dyDescent="0.15">
      <c r="A84" s="24" t="s">
        <v>87</v>
      </c>
      <c r="B84" s="59">
        <v>443599.67261000961</v>
      </c>
      <c r="C84" s="24" t="s">
        <v>87</v>
      </c>
      <c r="D84" s="22">
        <v>213006.547003402</v>
      </c>
      <c r="E84" s="47">
        <f t="shared" si="9"/>
        <v>0</v>
      </c>
      <c r="F84" s="47">
        <f t="shared" si="7"/>
        <v>0</v>
      </c>
      <c r="G84" s="47">
        <f t="shared" si="10"/>
        <v>0</v>
      </c>
    </row>
    <row r="85" spans="1:7" x14ac:dyDescent="0.15">
      <c r="A85" s="24" t="s">
        <v>88</v>
      </c>
      <c r="B85" s="59">
        <v>342049.63093161373</v>
      </c>
      <c r="C85" s="24" t="s">
        <v>88</v>
      </c>
      <c r="D85" s="22">
        <v>83931.412270979548</v>
      </c>
      <c r="E85" s="47">
        <f t="shared" si="9"/>
        <v>0</v>
      </c>
      <c r="F85" s="47">
        <f t="shared" si="7"/>
        <v>0</v>
      </c>
      <c r="G85" s="47">
        <f t="shared" si="10"/>
        <v>0</v>
      </c>
    </row>
    <row r="86" spans="1:7" x14ac:dyDescent="0.15">
      <c r="A86" s="24" t="s">
        <v>89</v>
      </c>
      <c r="B86" s="59">
        <v>484932.06736250414</v>
      </c>
      <c r="C86" s="24" t="s">
        <v>89</v>
      </c>
      <c r="D86" s="22">
        <v>189065.40396377991</v>
      </c>
      <c r="E86" s="47">
        <f t="shared" si="9"/>
        <v>0</v>
      </c>
      <c r="F86" s="47">
        <f t="shared" si="7"/>
        <v>0</v>
      </c>
      <c r="G86" s="47">
        <f t="shared" si="10"/>
        <v>0</v>
      </c>
    </row>
    <row r="87" spans="1:7" x14ac:dyDescent="0.15">
      <c r="A87" s="24" t="s">
        <v>90</v>
      </c>
      <c r="B87" s="59">
        <v>413987.89157195261</v>
      </c>
      <c r="C87" s="24" t="s">
        <v>90</v>
      </c>
      <c r="D87" s="22">
        <v>443378.39836957789</v>
      </c>
      <c r="E87" s="47">
        <f>MAX(0, D87 - B87)</f>
        <v>29390.506797625276</v>
      </c>
      <c r="F87" s="47">
        <f t="shared" si="7"/>
        <v>852.32469713113289</v>
      </c>
      <c r="G87" s="47">
        <f t="shared" si="10"/>
        <v>30242.83149475641</v>
      </c>
    </row>
    <row r="88" spans="1:7" x14ac:dyDescent="0.15">
      <c r="A88" s="24" t="s">
        <v>91</v>
      </c>
      <c r="B88" s="59">
        <v>340688.46877931996</v>
      </c>
      <c r="C88" s="24" t="s">
        <v>91</v>
      </c>
      <c r="D88" s="22">
        <v>139060.5084958509</v>
      </c>
      <c r="E88" s="47">
        <f t="shared" ref="E88:E95" si="11">MAX(0, D88 - B88)</f>
        <v>0</v>
      </c>
      <c r="F88" s="47">
        <f t="shared" si="7"/>
        <v>0</v>
      </c>
      <c r="G88" s="47">
        <f t="shared" si="10"/>
        <v>0</v>
      </c>
    </row>
    <row r="89" spans="1:7" x14ac:dyDescent="0.15">
      <c r="A89" s="24" t="s">
        <v>92</v>
      </c>
      <c r="B89" s="59">
        <v>4530.0885826152771</v>
      </c>
      <c r="C89" s="24" t="s">
        <v>92</v>
      </c>
      <c r="D89" s="22">
        <v>412750.63773606997</v>
      </c>
      <c r="E89" s="47">
        <f t="shared" si="11"/>
        <v>408220.54915345472</v>
      </c>
      <c r="F89" s="47">
        <f t="shared" si="7"/>
        <v>11838.395925450186</v>
      </c>
      <c r="G89" s="47">
        <f t="shared" si="10"/>
        <v>420058.94507890492</v>
      </c>
    </row>
    <row r="90" spans="1:7" x14ac:dyDescent="0.15">
      <c r="A90" s="24" t="s">
        <v>93</v>
      </c>
      <c r="B90" s="59">
        <v>212433.98503840278</v>
      </c>
      <c r="C90" s="24" t="s">
        <v>93</v>
      </c>
      <c r="D90" s="22">
        <v>56941.681091175364</v>
      </c>
      <c r="E90" s="47">
        <f t="shared" si="11"/>
        <v>0</v>
      </c>
      <c r="F90" s="47">
        <f t="shared" si="7"/>
        <v>0</v>
      </c>
      <c r="G90" s="47">
        <f t="shared" si="10"/>
        <v>0</v>
      </c>
    </row>
    <row r="91" spans="1:7" x14ac:dyDescent="0.15">
      <c r="A91" s="24" t="s">
        <v>94</v>
      </c>
      <c r="B91" s="59">
        <v>17082.893967136693</v>
      </c>
      <c r="C91" s="24" t="s">
        <v>94</v>
      </c>
      <c r="D91" s="22">
        <v>374361.37231664389</v>
      </c>
      <c r="E91" s="47">
        <f t="shared" si="11"/>
        <v>357278.4783495072</v>
      </c>
      <c r="F91" s="47">
        <f t="shared" si="7"/>
        <v>10361.075872135709</v>
      </c>
      <c r="G91" s="47">
        <f t="shared" si="10"/>
        <v>367639.5542216429</v>
      </c>
    </row>
    <row r="92" spans="1:7" x14ac:dyDescent="0.15">
      <c r="A92" s="24" t="s">
        <v>14</v>
      </c>
      <c r="B92" s="59">
        <v>4444166.0019960748</v>
      </c>
      <c r="C92" s="24" t="s">
        <v>14</v>
      </c>
      <c r="D92" s="22">
        <v>5064635.8664464774</v>
      </c>
      <c r="E92" s="47">
        <f t="shared" si="11"/>
        <v>620469.86445040256</v>
      </c>
      <c r="F92" s="47">
        <f t="shared" si="7"/>
        <v>17993.626069061673</v>
      </c>
      <c r="G92" s="47">
        <f t="shared" si="10"/>
        <v>638463.49051946425</v>
      </c>
    </row>
    <row r="93" spans="1:7" x14ac:dyDescent="0.15">
      <c r="A93" s="24" t="s">
        <v>95</v>
      </c>
      <c r="B93" s="59">
        <v>17066.081228206909</v>
      </c>
      <c r="C93" s="24" t="s">
        <v>95</v>
      </c>
      <c r="D93" s="22">
        <v>371699.27056220273</v>
      </c>
      <c r="E93" s="47">
        <f t="shared" si="11"/>
        <v>354633.1893339958</v>
      </c>
      <c r="F93" s="47">
        <f t="shared" si="7"/>
        <v>10284.362490685877</v>
      </c>
      <c r="G93" s="47">
        <f t="shared" si="10"/>
        <v>364917.55182468169</v>
      </c>
    </row>
    <row r="94" spans="1:7" x14ac:dyDescent="0.15">
      <c r="A94" s="24" t="s">
        <v>96</v>
      </c>
      <c r="B94" s="59">
        <v>380555.12441205973</v>
      </c>
      <c r="C94" s="24" t="s">
        <v>96</v>
      </c>
      <c r="D94" s="22">
        <v>193571.98851863938</v>
      </c>
      <c r="E94" s="47">
        <f t="shared" si="11"/>
        <v>0</v>
      </c>
      <c r="F94" s="47">
        <f t="shared" si="7"/>
        <v>0</v>
      </c>
      <c r="G94" s="47">
        <f t="shared" si="10"/>
        <v>0</v>
      </c>
    </row>
    <row r="95" spans="1:7" x14ac:dyDescent="0.15">
      <c r="A95" s="24" t="s">
        <v>97</v>
      </c>
      <c r="B95" s="59">
        <v>416945.62492479739</v>
      </c>
      <c r="C95" s="24" t="s">
        <v>97</v>
      </c>
      <c r="D95" s="22">
        <v>296766.52371530159</v>
      </c>
      <c r="E95" s="47">
        <f t="shared" si="11"/>
        <v>0</v>
      </c>
      <c r="F95" s="47">
        <f t="shared" si="7"/>
        <v>0</v>
      </c>
      <c r="G95" s="47">
        <f t="shared" si="10"/>
        <v>0</v>
      </c>
    </row>
    <row r="96" spans="1:7" x14ac:dyDescent="0.15">
      <c r="A96" s="24" t="s">
        <v>98</v>
      </c>
      <c r="B96" s="59">
        <v>74576.490582679893</v>
      </c>
      <c r="C96" s="24" t="s">
        <v>98</v>
      </c>
      <c r="D96" s="22">
        <v>366993.64342980593</v>
      </c>
      <c r="E96" s="47">
        <f>MAX(0, D96 - B96)</f>
        <v>292417.15284712601</v>
      </c>
      <c r="F96" s="47">
        <f t="shared" si="7"/>
        <v>8480.0974325666539</v>
      </c>
      <c r="G96" s="47">
        <f t="shared" si="10"/>
        <v>300897.25027969264</v>
      </c>
    </row>
    <row r="97" spans="1:7" x14ac:dyDescent="0.15">
      <c r="A97" s="24" t="s">
        <v>99</v>
      </c>
      <c r="B97" s="59">
        <v>136101.62973857965</v>
      </c>
      <c r="C97" s="24" t="s">
        <v>99</v>
      </c>
      <c r="D97" s="22">
        <v>321836.01150805014</v>
      </c>
      <c r="E97" s="47">
        <f t="shared" ref="E97:E103" si="12">MAX(0, D97 - B97)</f>
        <v>185734.38176947049</v>
      </c>
      <c r="F97" s="47">
        <f t="shared" si="7"/>
        <v>5386.2970713146442</v>
      </c>
      <c r="G97" s="47">
        <f t="shared" si="10"/>
        <v>191120.67884078514</v>
      </c>
    </row>
    <row r="98" spans="1:7" x14ac:dyDescent="0.15">
      <c r="A98" s="24" t="s">
        <v>100</v>
      </c>
      <c r="B98" s="59">
        <v>75109.492228465082</v>
      </c>
      <c r="C98" s="24" t="s">
        <v>100</v>
      </c>
      <c r="D98" s="22">
        <v>347833.87952415115</v>
      </c>
      <c r="E98" s="47">
        <f t="shared" si="12"/>
        <v>272724.38729568606</v>
      </c>
      <c r="F98" s="47">
        <f t="shared" si="7"/>
        <v>7909.0072315748948</v>
      </c>
      <c r="G98" s="47">
        <f t="shared" si="10"/>
        <v>280633.39452726097</v>
      </c>
    </row>
    <row r="99" spans="1:7" x14ac:dyDescent="0.15">
      <c r="A99" s="24" t="s">
        <v>101</v>
      </c>
      <c r="B99" s="59">
        <v>110139.01414844584</v>
      </c>
      <c r="C99" s="24" t="s">
        <v>101</v>
      </c>
      <c r="D99" s="22">
        <v>320363.53569812869</v>
      </c>
      <c r="E99" s="47">
        <f t="shared" si="12"/>
        <v>210224.52154968283</v>
      </c>
      <c r="F99" s="47">
        <f t="shared" si="7"/>
        <v>6096.5111249408019</v>
      </c>
      <c r="G99" s="47">
        <f t="shared" si="10"/>
        <v>216321.03267462362</v>
      </c>
    </row>
    <row r="100" spans="1:7" x14ac:dyDescent="0.15">
      <c r="A100" s="24" t="s">
        <v>102</v>
      </c>
      <c r="B100" s="59">
        <v>174606.39228304513</v>
      </c>
      <c r="C100" s="24" t="s">
        <v>102</v>
      </c>
      <c r="D100" s="22">
        <v>164330.04227026855</v>
      </c>
      <c r="E100" s="47">
        <f t="shared" si="12"/>
        <v>0</v>
      </c>
      <c r="F100" s="47">
        <f t="shared" si="7"/>
        <v>0</v>
      </c>
      <c r="G100" s="47">
        <f t="shared" si="10"/>
        <v>0</v>
      </c>
    </row>
    <row r="101" spans="1:7" x14ac:dyDescent="0.15">
      <c r="A101" s="24" t="s">
        <v>103</v>
      </c>
      <c r="B101" s="59">
        <v>97802.598995028966</v>
      </c>
      <c r="C101" s="24" t="s">
        <v>103</v>
      </c>
      <c r="D101" s="22">
        <v>87483.511991895692</v>
      </c>
      <c r="E101" s="47">
        <f t="shared" si="12"/>
        <v>0</v>
      </c>
      <c r="F101" s="47">
        <f t="shared" si="7"/>
        <v>0</v>
      </c>
      <c r="G101" s="47">
        <f t="shared" si="10"/>
        <v>0</v>
      </c>
    </row>
    <row r="102" spans="1:7" x14ac:dyDescent="0.15">
      <c r="A102" s="24" t="s">
        <v>104</v>
      </c>
      <c r="B102" s="59">
        <v>358589.92434547929</v>
      </c>
      <c r="C102" s="24" t="s">
        <v>104</v>
      </c>
      <c r="D102" s="22">
        <v>476020.38664716639</v>
      </c>
      <c r="E102" s="47">
        <f t="shared" si="12"/>
        <v>117430.4623016871</v>
      </c>
      <c r="F102" s="47">
        <f t="shared" si="7"/>
        <v>3405.483406748926</v>
      </c>
      <c r="G102" s="47">
        <f t="shared" si="10"/>
        <v>120835.94570843603</v>
      </c>
    </row>
    <row r="103" spans="1:7" ht="14" thickBot="1" x14ac:dyDescent="0.2">
      <c r="A103" s="50" t="s">
        <v>186</v>
      </c>
      <c r="B103" s="61">
        <v>371208444.12557679</v>
      </c>
      <c r="C103" s="50" t="s">
        <v>186</v>
      </c>
      <c r="D103" s="23">
        <v>381352048.43089694</v>
      </c>
      <c r="E103" s="47">
        <f t="shared" si="12"/>
        <v>10143604.305320144</v>
      </c>
      <c r="F103" s="47">
        <f>(E103)*2.9%</f>
        <v>294164.52485428413</v>
      </c>
      <c r="G103" s="47">
        <f t="shared" si="10"/>
        <v>10437768.830174427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69C5-25FC-0E4E-973B-2498304C5BC9}">
  <dimension ref="A1:L100"/>
  <sheetViews>
    <sheetView zoomScale="87" workbookViewId="0">
      <selection activeCell="M4" sqref="M4"/>
    </sheetView>
  </sheetViews>
  <sheetFormatPr baseColWidth="10" defaultRowHeight="13" x14ac:dyDescent="0.15"/>
  <cols>
    <col min="1" max="1" width="17.83203125" style="35" bestFit="1" customWidth="1"/>
    <col min="2" max="2" width="12.1640625" bestFit="1" customWidth="1"/>
    <col min="3" max="3" width="16.5" bestFit="1" customWidth="1"/>
    <col min="4" max="4" width="17.83203125" style="35" bestFit="1" customWidth="1"/>
    <col min="5" max="5" width="10.1640625" bestFit="1" customWidth="1"/>
    <col min="6" max="6" width="16.6640625" bestFit="1" customWidth="1"/>
    <col min="7" max="7" width="15.83203125" style="35" bestFit="1" customWidth="1"/>
    <col min="8" max="8" width="17" bestFit="1" customWidth="1"/>
    <col min="9" max="9" width="13.1640625" style="35" bestFit="1" customWidth="1"/>
    <col min="10" max="10" width="14.5" bestFit="1" customWidth="1"/>
    <col min="11" max="11" width="22.5" style="56" customWidth="1"/>
    <col min="12" max="12" width="18.1640625" customWidth="1"/>
    <col min="13" max="16" width="6.1640625" bestFit="1" customWidth="1"/>
    <col min="17" max="17" width="12.1640625" bestFit="1" customWidth="1"/>
    <col min="18" max="18" width="6.1640625" bestFit="1" customWidth="1"/>
    <col min="19" max="19" width="11.1640625" bestFit="1" customWidth="1"/>
    <col min="20" max="23" width="12.1640625" bestFit="1" customWidth="1"/>
    <col min="24" max="24" width="6.1640625" bestFit="1" customWidth="1"/>
    <col min="25" max="25" width="12.1640625" bestFit="1" customWidth="1"/>
    <col min="26" max="26" width="7.1640625" bestFit="1" customWidth="1"/>
    <col min="27" max="27" width="12.1640625" bestFit="1" customWidth="1"/>
    <col min="28" max="28" width="7.1640625" bestFit="1" customWidth="1"/>
    <col min="29" max="29" width="12.1640625" bestFit="1" customWidth="1"/>
    <col min="30" max="30" width="11.1640625" bestFit="1" customWidth="1"/>
    <col min="31" max="32" width="12.1640625" bestFit="1" customWidth="1"/>
    <col min="33" max="33" width="6.1640625" bestFit="1" customWidth="1"/>
    <col min="34" max="34" width="12.1640625" bestFit="1" customWidth="1"/>
    <col min="35" max="35" width="6.1640625" bestFit="1" customWidth="1"/>
    <col min="36" max="43" width="12.1640625" bestFit="1" customWidth="1"/>
    <col min="44" max="44" width="10.33203125" bestFit="1" customWidth="1"/>
    <col min="45" max="74" width="12.1640625" bestFit="1" customWidth="1"/>
    <col min="75" max="76" width="16.5" bestFit="1" customWidth="1"/>
  </cols>
  <sheetData>
    <row r="1" spans="1:12" x14ac:dyDescent="0.15">
      <c r="A1" s="30" t="s">
        <v>253</v>
      </c>
      <c r="B1" s="20"/>
      <c r="D1" s="30" t="s">
        <v>252</v>
      </c>
      <c r="E1" s="20"/>
      <c r="G1" s="35" t="s">
        <v>253</v>
      </c>
      <c r="I1" s="35" t="s">
        <v>252</v>
      </c>
      <c r="K1" s="54" t="s">
        <v>256</v>
      </c>
      <c r="L1" s="35" t="s">
        <v>273</v>
      </c>
    </row>
    <row r="2" spans="1:12" x14ac:dyDescent="0.15">
      <c r="A2" s="30" t="s">
        <v>185</v>
      </c>
      <c r="B2" s="20" t="s">
        <v>188</v>
      </c>
      <c r="D2" s="30" t="s">
        <v>185</v>
      </c>
      <c r="E2" s="20" t="s">
        <v>188</v>
      </c>
      <c r="G2" s="35" t="s">
        <v>185</v>
      </c>
      <c r="H2" t="s">
        <v>188</v>
      </c>
      <c r="I2" s="35" t="s">
        <v>185</v>
      </c>
      <c r="J2" t="s">
        <v>188</v>
      </c>
      <c r="K2" s="55" t="s">
        <v>188</v>
      </c>
      <c r="L2" s="35" t="s">
        <v>272</v>
      </c>
    </row>
    <row r="3" spans="1:12" x14ac:dyDescent="0.15">
      <c r="A3" s="31">
        <v>37987</v>
      </c>
      <c r="B3" s="20">
        <v>67759965.671147153</v>
      </c>
      <c r="D3" s="31">
        <v>37987</v>
      </c>
      <c r="E3" s="21">
        <v>75198634.082100496</v>
      </c>
      <c r="G3" s="53">
        <v>37987</v>
      </c>
      <c r="H3">
        <v>67759965.671147153</v>
      </c>
      <c r="I3" s="53">
        <v>37987</v>
      </c>
      <c r="J3" s="4">
        <v>75198634.082100496</v>
      </c>
      <c r="K3" s="56">
        <f>MAX(0,E3-H3)</f>
        <v>7438668.4109533429</v>
      </c>
      <c r="L3">
        <f>(K3)*2.9%</f>
        <v>215721.38391764692</v>
      </c>
    </row>
    <row r="4" spans="1:12" x14ac:dyDescent="0.15">
      <c r="A4" s="32">
        <v>38018</v>
      </c>
      <c r="B4" s="71">
        <v>5472305.3412125325</v>
      </c>
      <c r="D4" s="32">
        <v>38018</v>
      </c>
      <c r="E4" s="22">
        <v>7306151.0734812645</v>
      </c>
      <c r="G4" s="53">
        <v>38018</v>
      </c>
      <c r="H4">
        <v>5472305.3412125325</v>
      </c>
      <c r="I4" s="53">
        <v>38018</v>
      </c>
      <c r="J4" s="4">
        <v>7306151.0734812645</v>
      </c>
      <c r="K4" s="56">
        <f t="shared" ref="K4:K33" si="0">MAX(0,E4-H4)</f>
        <v>1833845.732268732</v>
      </c>
      <c r="L4">
        <f>K4*2.9%</f>
        <v>53181.526235793222</v>
      </c>
    </row>
    <row r="5" spans="1:12" x14ac:dyDescent="0.15">
      <c r="A5" s="32">
        <v>38047</v>
      </c>
      <c r="B5" s="71">
        <v>4332168.5365087036</v>
      </c>
      <c r="D5" s="32">
        <v>38047</v>
      </c>
      <c r="E5" s="22">
        <v>3964728.4125534217</v>
      </c>
      <c r="G5" s="53">
        <v>38047</v>
      </c>
      <c r="H5">
        <v>4332168.5365087036</v>
      </c>
      <c r="I5" s="53">
        <v>38047</v>
      </c>
      <c r="J5" s="4">
        <v>3964728.4125534217</v>
      </c>
      <c r="K5" s="56">
        <f t="shared" si="0"/>
        <v>0</v>
      </c>
      <c r="L5">
        <f t="shared" ref="L5:L33" si="1">K5*2.9%</f>
        <v>0</v>
      </c>
    </row>
    <row r="6" spans="1:12" x14ac:dyDescent="0.15">
      <c r="A6" s="32">
        <v>38078</v>
      </c>
      <c r="B6" s="71">
        <v>6710379.2942309603</v>
      </c>
      <c r="D6" s="32">
        <v>38078</v>
      </c>
      <c r="E6" s="22">
        <v>6655480.5682397773</v>
      </c>
      <c r="G6" s="53">
        <v>38078</v>
      </c>
      <c r="H6">
        <v>6710379.2942309603</v>
      </c>
      <c r="I6" s="53">
        <v>38078</v>
      </c>
      <c r="J6" s="4">
        <v>6655480.5682397773</v>
      </c>
      <c r="K6" s="56">
        <f t="shared" si="0"/>
        <v>0</v>
      </c>
      <c r="L6">
        <f t="shared" si="1"/>
        <v>0</v>
      </c>
    </row>
    <row r="7" spans="1:12" x14ac:dyDescent="0.15">
      <c r="A7" s="32">
        <v>38108</v>
      </c>
      <c r="B7" s="71">
        <v>5522078.5245943516</v>
      </c>
      <c r="D7" s="32">
        <v>38108</v>
      </c>
      <c r="E7" s="22">
        <v>4170903.8728368329</v>
      </c>
      <c r="G7" s="53">
        <v>38108</v>
      </c>
      <c r="H7">
        <v>5522078.5245943516</v>
      </c>
      <c r="I7" s="53">
        <v>38108</v>
      </c>
      <c r="J7" s="4">
        <v>4170903.8728368329</v>
      </c>
      <c r="K7" s="56">
        <f t="shared" si="0"/>
        <v>0</v>
      </c>
      <c r="L7">
        <f t="shared" si="1"/>
        <v>0</v>
      </c>
    </row>
    <row r="8" spans="1:12" x14ac:dyDescent="0.15">
      <c r="A8" s="32">
        <v>38231</v>
      </c>
      <c r="B8" s="71">
        <v>5497588.0971490564</v>
      </c>
      <c r="D8" s="32">
        <v>38231</v>
      </c>
      <c r="E8" s="22">
        <v>3997664.4464746164</v>
      </c>
      <c r="G8" s="53">
        <v>38231</v>
      </c>
      <c r="H8">
        <v>5497588.0971490564</v>
      </c>
      <c r="I8" s="53">
        <v>38231</v>
      </c>
      <c r="J8" s="4">
        <v>3997664.4464746164</v>
      </c>
      <c r="K8" s="56">
        <f t="shared" si="0"/>
        <v>0</v>
      </c>
      <c r="L8">
        <f t="shared" si="1"/>
        <v>0</v>
      </c>
    </row>
    <row r="9" spans="1:12" x14ac:dyDescent="0.15">
      <c r="A9" s="32">
        <v>38292</v>
      </c>
      <c r="B9" s="71">
        <v>3009552.803051841</v>
      </c>
      <c r="D9" s="32">
        <v>38292</v>
      </c>
      <c r="E9" s="22">
        <v>4009900.7658947599</v>
      </c>
      <c r="G9" s="53">
        <v>38292</v>
      </c>
      <c r="H9">
        <v>3009552.803051841</v>
      </c>
      <c r="I9" s="53">
        <v>38292</v>
      </c>
      <c r="J9" s="4">
        <v>4009900.7658947599</v>
      </c>
      <c r="K9" s="56">
        <f t="shared" si="0"/>
        <v>1000347.9628429189</v>
      </c>
      <c r="L9">
        <f t="shared" si="1"/>
        <v>29010.090922444648</v>
      </c>
    </row>
    <row r="10" spans="1:12" x14ac:dyDescent="0.15">
      <c r="A10" s="32">
        <v>38353</v>
      </c>
      <c r="B10" s="71">
        <v>8131727.7641603565</v>
      </c>
      <c r="D10" s="32">
        <v>38353</v>
      </c>
      <c r="E10" s="22">
        <v>8086675.2652762718</v>
      </c>
      <c r="G10" s="53">
        <v>38353</v>
      </c>
      <c r="H10">
        <v>8131727.7641603565</v>
      </c>
      <c r="I10" s="53">
        <v>38353</v>
      </c>
      <c r="J10" s="4">
        <v>8086675.2652762718</v>
      </c>
      <c r="K10" s="56">
        <f t="shared" si="0"/>
        <v>0</v>
      </c>
      <c r="L10">
        <f t="shared" si="1"/>
        <v>0</v>
      </c>
    </row>
    <row r="11" spans="1:12" x14ac:dyDescent="0.15">
      <c r="A11" s="32">
        <v>38384</v>
      </c>
      <c r="B11" s="71">
        <v>41033168.390308209</v>
      </c>
      <c r="D11" s="32">
        <v>38384</v>
      </c>
      <c r="E11" s="22">
        <v>41140434.25892318</v>
      </c>
      <c r="G11" s="53">
        <v>38384</v>
      </c>
      <c r="H11">
        <v>41033168.390308209</v>
      </c>
      <c r="I11" s="53">
        <v>38384</v>
      </c>
      <c r="J11" s="4">
        <v>41140434.25892318</v>
      </c>
      <c r="K11" s="56">
        <f t="shared" si="0"/>
        <v>107265.86861497164</v>
      </c>
      <c r="L11">
        <f t="shared" si="1"/>
        <v>3110.7101898341771</v>
      </c>
    </row>
    <row r="12" spans="1:12" x14ac:dyDescent="0.15">
      <c r="A12" s="32">
        <v>38443</v>
      </c>
      <c r="B12" s="71">
        <v>7016721.7191694453</v>
      </c>
      <c r="D12" s="32">
        <v>38443</v>
      </c>
      <c r="E12" s="22">
        <v>7834608.7107280446</v>
      </c>
      <c r="G12" s="53">
        <v>38443</v>
      </c>
      <c r="H12">
        <v>7016721.7191694453</v>
      </c>
      <c r="I12" s="53">
        <v>38443</v>
      </c>
      <c r="J12" s="4">
        <v>7834608.7107280446</v>
      </c>
      <c r="K12" s="56">
        <f t="shared" si="0"/>
        <v>817886.99155859929</v>
      </c>
      <c r="L12">
        <f t="shared" si="1"/>
        <v>23718.722755199378</v>
      </c>
    </row>
    <row r="13" spans="1:12" x14ac:dyDescent="0.15">
      <c r="A13" s="32">
        <v>38473</v>
      </c>
      <c r="B13" s="71">
        <v>36051106.74582433</v>
      </c>
      <c r="D13" s="32">
        <v>38473</v>
      </c>
      <c r="E13" s="22">
        <v>37003839.228843227</v>
      </c>
      <c r="G13" s="53">
        <v>38473</v>
      </c>
      <c r="H13">
        <v>36051106.74582433</v>
      </c>
      <c r="I13" s="53">
        <v>38473</v>
      </c>
      <c r="J13" s="4">
        <v>37003839.228843227</v>
      </c>
      <c r="K13" s="56">
        <f t="shared" si="0"/>
        <v>952732.48301889747</v>
      </c>
      <c r="L13">
        <f t="shared" si="1"/>
        <v>27629.242007548026</v>
      </c>
    </row>
    <row r="14" spans="1:12" x14ac:dyDescent="0.15">
      <c r="A14" s="32">
        <v>38504</v>
      </c>
      <c r="B14" s="71">
        <v>9037112.5539319254</v>
      </c>
      <c r="D14" s="32">
        <v>38504</v>
      </c>
      <c r="E14" s="22">
        <v>11175588.409793673</v>
      </c>
      <c r="G14" s="53">
        <v>38504</v>
      </c>
      <c r="H14">
        <v>9037112.5539319254</v>
      </c>
      <c r="I14" s="53">
        <v>38504</v>
      </c>
      <c r="J14" s="4">
        <v>11175588.409793673</v>
      </c>
      <c r="K14" s="56">
        <f t="shared" si="0"/>
        <v>2138475.8558617476</v>
      </c>
      <c r="L14">
        <f t="shared" si="1"/>
        <v>62015.79981999068</v>
      </c>
    </row>
    <row r="15" spans="1:12" x14ac:dyDescent="0.15">
      <c r="A15" s="32">
        <v>38534</v>
      </c>
      <c r="B15" s="71">
        <v>3077266.7058679545</v>
      </c>
      <c r="D15" s="32">
        <v>38534</v>
      </c>
      <c r="E15" s="22">
        <v>3311204.8130895481</v>
      </c>
      <c r="G15" s="53">
        <v>38534</v>
      </c>
      <c r="H15">
        <v>3077266.7058679545</v>
      </c>
      <c r="I15" s="53">
        <v>38534</v>
      </c>
      <c r="J15" s="4">
        <v>3311204.8130895481</v>
      </c>
      <c r="K15" s="56">
        <f t="shared" si="0"/>
        <v>233938.10722159361</v>
      </c>
      <c r="L15">
        <f t="shared" si="1"/>
        <v>6784.2051094262142</v>
      </c>
    </row>
    <row r="16" spans="1:12" x14ac:dyDescent="0.15">
      <c r="A16" s="32">
        <v>38565</v>
      </c>
      <c r="B16" s="71">
        <v>9245145.6186089478</v>
      </c>
      <c r="D16" s="32">
        <v>38565</v>
      </c>
      <c r="E16" s="22">
        <v>7278592.7754149605</v>
      </c>
      <c r="G16" s="53">
        <v>38565</v>
      </c>
      <c r="H16">
        <v>9245145.6186089478</v>
      </c>
      <c r="I16" s="53">
        <v>38565</v>
      </c>
      <c r="J16" s="4">
        <v>7278592.7754149605</v>
      </c>
      <c r="K16" s="56">
        <f t="shared" si="0"/>
        <v>0</v>
      </c>
      <c r="L16">
        <f t="shared" si="1"/>
        <v>0</v>
      </c>
    </row>
    <row r="17" spans="1:12" x14ac:dyDescent="0.15">
      <c r="A17" s="32">
        <v>38596</v>
      </c>
      <c r="B17" s="71">
        <v>3144765.2013584711</v>
      </c>
      <c r="D17" s="32">
        <v>38596</v>
      </c>
      <c r="E17" s="22">
        <v>3427555.4645442083</v>
      </c>
      <c r="G17" s="53">
        <v>38596</v>
      </c>
      <c r="H17">
        <v>3144765.2013584711</v>
      </c>
      <c r="I17" s="53">
        <v>38596</v>
      </c>
      <c r="J17" s="4">
        <v>3427555.4645442083</v>
      </c>
      <c r="K17" s="56">
        <f t="shared" si="0"/>
        <v>282790.26318573719</v>
      </c>
      <c r="L17">
        <f t="shared" si="1"/>
        <v>8200.9176323863776</v>
      </c>
    </row>
    <row r="18" spans="1:12" x14ac:dyDescent="0.15">
      <c r="A18" s="32">
        <v>38626</v>
      </c>
      <c r="B18" s="71">
        <v>3039747.8752515195</v>
      </c>
      <c r="D18" s="32">
        <v>38626</v>
      </c>
      <c r="E18" s="22">
        <v>2969109.6921835137</v>
      </c>
      <c r="G18" s="53">
        <v>38626</v>
      </c>
      <c r="H18">
        <v>3039747.8752515195</v>
      </c>
      <c r="I18" s="53">
        <v>38626</v>
      </c>
      <c r="J18" s="4">
        <v>2969109.6921835137</v>
      </c>
      <c r="K18" s="56">
        <f t="shared" si="0"/>
        <v>0</v>
      </c>
      <c r="L18">
        <f t="shared" si="1"/>
        <v>0</v>
      </c>
    </row>
    <row r="19" spans="1:12" x14ac:dyDescent="0.15">
      <c r="A19" s="32">
        <v>38657</v>
      </c>
      <c r="B19" s="71">
        <v>11495371.66386101</v>
      </c>
      <c r="D19" s="32">
        <v>38657</v>
      </c>
      <c r="E19" s="22">
        <v>11840783.574554581</v>
      </c>
      <c r="G19" s="53">
        <v>38657</v>
      </c>
      <c r="H19">
        <v>11495371.66386101</v>
      </c>
      <c r="I19" s="53">
        <v>38657</v>
      </c>
      <c r="J19" s="4">
        <v>11840783.574554581</v>
      </c>
      <c r="K19" s="56">
        <f t="shared" si="0"/>
        <v>345411.91069357097</v>
      </c>
      <c r="L19">
        <f t="shared" si="1"/>
        <v>10016.945410113558</v>
      </c>
    </row>
    <row r="20" spans="1:12" x14ac:dyDescent="0.15">
      <c r="A20" s="32">
        <v>38687</v>
      </c>
      <c r="B20" s="71">
        <v>3309605.5299165915</v>
      </c>
      <c r="D20" s="32">
        <v>38687</v>
      </c>
      <c r="E20" s="22">
        <v>3069913.8316216809</v>
      </c>
      <c r="G20" s="53">
        <v>38687</v>
      </c>
      <c r="H20">
        <v>3309605.5299165915</v>
      </c>
      <c r="I20" s="53">
        <v>38687</v>
      </c>
      <c r="J20" s="4">
        <v>3069913.8316216809</v>
      </c>
      <c r="K20" s="56">
        <f t="shared" si="0"/>
        <v>0</v>
      </c>
      <c r="L20">
        <f t="shared" si="1"/>
        <v>0</v>
      </c>
    </row>
    <row r="21" spans="1:12" x14ac:dyDescent="0.15">
      <c r="A21" s="32">
        <v>38718</v>
      </c>
      <c r="B21" s="71">
        <v>2225523.2289039497</v>
      </c>
      <c r="D21" s="32">
        <v>38718</v>
      </c>
      <c r="E21" s="22">
        <v>3368641.2223161808</v>
      </c>
      <c r="G21" s="53">
        <v>38718</v>
      </c>
      <c r="H21">
        <v>2225523.2289039497</v>
      </c>
      <c r="I21" s="53">
        <v>38718</v>
      </c>
      <c r="J21" s="4">
        <v>3368641.2223161808</v>
      </c>
      <c r="K21" s="56">
        <f t="shared" si="0"/>
        <v>1143117.9934122311</v>
      </c>
      <c r="L21">
        <f t="shared" si="1"/>
        <v>33150.421808954699</v>
      </c>
    </row>
    <row r="22" spans="1:12" x14ac:dyDescent="0.15">
      <c r="A22" s="32">
        <v>38749</v>
      </c>
      <c r="B22" s="71">
        <v>10333062.415601093</v>
      </c>
      <c r="D22" s="32">
        <v>38749</v>
      </c>
      <c r="E22" s="22">
        <v>11595888.598266428</v>
      </c>
      <c r="G22" s="53">
        <v>38749</v>
      </c>
      <c r="H22">
        <v>10333062.415601093</v>
      </c>
      <c r="I22" s="53">
        <v>38749</v>
      </c>
      <c r="J22" s="4">
        <v>11595888.598266428</v>
      </c>
      <c r="K22" s="56">
        <f t="shared" si="0"/>
        <v>1262826.182665335</v>
      </c>
      <c r="L22">
        <f t="shared" si="1"/>
        <v>36621.959297294714</v>
      </c>
    </row>
    <row r="23" spans="1:12" x14ac:dyDescent="0.15">
      <c r="A23" s="32">
        <v>38777</v>
      </c>
      <c r="B23" s="71">
        <v>50333654.553552426</v>
      </c>
      <c r="D23" s="32">
        <v>38777</v>
      </c>
      <c r="E23" s="22">
        <v>52140350.269122519</v>
      </c>
      <c r="G23" s="53">
        <v>38777</v>
      </c>
      <c r="H23">
        <v>50333654.553552426</v>
      </c>
      <c r="I23" s="53">
        <v>38777</v>
      </c>
      <c r="J23" s="4">
        <v>52140350.269122519</v>
      </c>
      <c r="K23" s="56">
        <f t="shared" si="0"/>
        <v>1806695.7155700922</v>
      </c>
      <c r="L23">
        <f t="shared" si="1"/>
        <v>52394.175751532668</v>
      </c>
    </row>
    <row r="24" spans="1:12" x14ac:dyDescent="0.15">
      <c r="A24" s="32">
        <v>38808</v>
      </c>
      <c r="B24" s="71">
        <v>24394778.614982001</v>
      </c>
      <c r="D24" s="32">
        <v>38808</v>
      </c>
      <c r="E24" s="22">
        <v>25546311.935350899</v>
      </c>
      <c r="G24" s="53">
        <v>38808</v>
      </c>
      <c r="H24">
        <v>24394778.614982001</v>
      </c>
      <c r="I24" s="53">
        <v>38808</v>
      </c>
      <c r="J24" s="4">
        <v>25546311.935350899</v>
      </c>
      <c r="K24" s="56">
        <f t="shared" si="0"/>
        <v>1151533.3203688972</v>
      </c>
      <c r="L24">
        <f t="shared" si="1"/>
        <v>33394.466290698016</v>
      </c>
    </row>
    <row r="25" spans="1:12" x14ac:dyDescent="0.15">
      <c r="A25" s="32">
        <v>38838</v>
      </c>
      <c r="B25" s="71">
        <v>21998579.156574458</v>
      </c>
      <c r="D25" s="32">
        <v>38838</v>
      </c>
      <c r="E25" s="22">
        <v>14195336.04722558</v>
      </c>
      <c r="G25" s="53">
        <v>38838</v>
      </c>
      <c r="H25">
        <v>21998579.156574458</v>
      </c>
      <c r="I25" s="53">
        <v>38838</v>
      </c>
      <c r="J25" s="4">
        <v>14195336.04722558</v>
      </c>
      <c r="K25" s="56">
        <f t="shared" si="0"/>
        <v>0</v>
      </c>
      <c r="L25">
        <f t="shared" si="1"/>
        <v>0</v>
      </c>
    </row>
    <row r="26" spans="1:12" x14ac:dyDescent="0.15">
      <c r="A26" s="32">
        <v>38869</v>
      </c>
      <c r="B26" s="71">
        <v>2730717.0987824397</v>
      </c>
      <c r="D26" s="32">
        <v>38869</v>
      </c>
      <c r="E26" s="22">
        <v>4082360.7363207215</v>
      </c>
      <c r="G26" s="53">
        <v>38869</v>
      </c>
      <c r="H26">
        <v>2730717.0987824397</v>
      </c>
      <c r="I26" s="53">
        <v>38869</v>
      </c>
      <c r="J26" s="4">
        <v>4082360.7363207215</v>
      </c>
      <c r="K26" s="56">
        <f t="shared" si="0"/>
        <v>1351643.6375382817</v>
      </c>
      <c r="L26">
        <f t="shared" si="1"/>
        <v>39197.665488610168</v>
      </c>
    </row>
    <row r="27" spans="1:12" x14ac:dyDescent="0.15">
      <c r="A27" s="32">
        <v>38899</v>
      </c>
      <c r="B27" s="71">
        <v>8925306.5374192018</v>
      </c>
      <c r="D27" s="32">
        <v>38899</v>
      </c>
      <c r="E27" s="22">
        <v>7589350.74761499</v>
      </c>
      <c r="G27" s="53">
        <v>38899</v>
      </c>
      <c r="H27">
        <v>8925306.5374192018</v>
      </c>
      <c r="I27" s="53">
        <v>38899</v>
      </c>
      <c r="J27" s="4">
        <v>7589350.74761499</v>
      </c>
      <c r="K27" s="56">
        <f t="shared" si="0"/>
        <v>0</v>
      </c>
      <c r="L27">
        <f t="shared" si="1"/>
        <v>0</v>
      </c>
    </row>
    <row r="28" spans="1:12" x14ac:dyDescent="0.15">
      <c r="A28" s="32">
        <v>38930</v>
      </c>
      <c r="B28" s="71">
        <v>2323331.3297274029</v>
      </c>
      <c r="D28" s="32">
        <v>38930</v>
      </c>
      <c r="E28" s="22">
        <v>2764315.9735845225</v>
      </c>
      <c r="G28" s="53">
        <v>38930</v>
      </c>
      <c r="H28">
        <v>2323331.3297274029</v>
      </c>
      <c r="I28" s="53">
        <v>38930</v>
      </c>
      <c r="J28" s="4">
        <v>2764315.9735845225</v>
      </c>
      <c r="K28" s="56">
        <f t="shared" si="0"/>
        <v>440984.6438571196</v>
      </c>
      <c r="L28">
        <f t="shared" si="1"/>
        <v>12788.554671856467</v>
      </c>
    </row>
    <row r="29" spans="1:12" x14ac:dyDescent="0.15">
      <c r="A29" s="32">
        <v>38961</v>
      </c>
      <c r="B29" s="71">
        <v>2674565.1925637741</v>
      </c>
      <c r="D29" s="32">
        <v>38961</v>
      </c>
      <c r="E29" s="22">
        <v>3760233.9010628336</v>
      </c>
      <c r="G29" s="53">
        <v>38961</v>
      </c>
      <c r="H29">
        <v>2674565.1925637741</v>
      </c>
      <c r="I29" s="53">
        <v>38961</v>
      </c>
      <c r="J29" s="4">
        <v>3760233.9010628336</v>
      </c>
      <c r="K29" s="56">
        <f t="shared" si="0"/>
        <v>1085668.7084990595</v>
      </c>
      <c r="L29">
        <f t="shared" si="1"/>
        <v>31484.392546472725</v>
      </c>
    </row>
    <row r="30" spans="1:12" x14ac:dyDescent="0.15">
      <c r="A30" s="32">
        <v>38991</v>
      </c>
      <c r="B30" s="71">
        <v>2875140.9147284157</v>
      </c>
      <c r="D30" s="32">
        <v>38991</v>
      </c>
      <c r="E30" s="22">
        <v>3250161.778614834</v>
      </c>
      <c r="G30" s="53">
        <v>38991</v>
      </c>
      <c r="H30">
        <v>2875140.9147284157</v>
      </c>
      <c r="I30" s="53">
        <v>38991</v>
      </c>
      <c r="J30" s="4">
        <v>3250161.778614834</v>
      </c>
      <c r="K30" s="56">
        <f t="shared" si="0"/>
        <v>375020.86388641829</v>
      </c>
      <c r="L30">
        <f t="shared" si="1"/>
        <v>10875.605052706129</v>
      </c>
    </row>
    <row r="31" spans="1:12" x14ac:dyDescent="0.15">
      <c r="A31" s="32">
        <v>39022</v>
      </c>
      <c r="B31" s="71">
        <v>6556082.6920713764</v>
      </c>
      <c r="D31" s="32">
        <v>39022</v>
      </c>
      <c r="E31" s="22">
        <v>7332110.7866450064</v>
      </c>
      <c r="G31" s="53">
        <v>39022</v>
      </c>
      <c r="H31">
        <v>6556082.6920713764</v>
      </c>
      <c r="I31" s="53">
        <v>39022</v>
      </c>
      <c r="J31" s="4">
        <v>7332110.7866450064</v>
      </c>
      <c r="K31" s="56">
        <f t="shared" si="0"/>
        <v>776028.09457363002</v>
      </c>
      <c r="L31">
        <f t="shared" si="1"/>
        <v>22504.81474263527</v>
      </c>
    </row>
    <row r="32" spans="1:12" x14ac:dyDescent="0.15">
      <c r="A32" s="32">
        <v>39052</v>
      </c>
      <c r="B32" s="71">
        <v>2951924.3545168764</v>
      </c>
      <c r="D32" s="32">
        <v>39052</v>
      </c>
      <c r="E32" s="22">
        <v>3285217.1882182537</v>
      </c>
      <c r="G32" s="53">
        <v>39052</v>
      </c>
      <c r="H32">
        <v>2951924.3545168764</v>
      </c>
      <c r="I32" s="53">
        <v>39052</v>
      </c>
      <c r="J32" s="4">
        <v>3285217.1882182537</v>
      </c>
      <c r="K32" s="56">
        <f t="shared" si="0"/>
        <v>333292.83370137727</v>
      </c>
      <c r="L32">
        <f>K32*2.9%</f>
        <v>9665.4921773399401</v>
      </c>
    </row>
    <row r="33" spans="1:12" x14ac:dyDescent="0.15">
      <c r="A33" s="40" t="s">
        <v>186</v>
      </c>
      <c r="B33" s="72">
        <v>371208444.12557679</v>
      </c>
      <c r="D33" s="40" t="s">
        <v>186</v>
      </c>
      <c r="E33" s="23">
        <v>381352048.43089682</v>
      </c>
      <c r="G33" s="53" t="s">
        <v>186</v>
      </c>
      <c r="H33">
        <v>371208444.12557679</v>
      </c>
      <c r="I33" s="53" t="s">
        <v>186</v>
      </c>
      <c r="J33" s="4">
        <v>381352048.43089682</v>
      </c>
      <c r="K33" s="56">
        <f t="shared" si="0"/>
        <v>10143604.305320024</v>
      </c>
      <c r="L33">
        <f t="shared" si="1"/>
        <v>294164.52485428069</v>
      </c>
    </row>
    <row r="34" spans="1:12" x14ac:dyDescent="0.15">
      <c r="A34"/>
    </row>
    <row r="37" spans="1:12" x14ac:dyDescent="0.15">
      <c r="I37"/>
    </row>
    <row r="38" spans="1:12" x14ac:dyDescent="0.15">
      <c r="I38"/>
      <c r="K38"/>
    </row>
    <row r="39" spans="1:12" x14ac:dyDescent="0.15">
      <c r="I39"/>
      <c r="K39"/>
    </row>
    <row r="40" spans="1:12" x14ac:dyDescent="0.15">
      <c r="I40"/>
      <c r="K40"/>
    </row>
    <row r="41" spans="1:12" x14ac:dyDescent="0.15">
      <c r="I41"/>
      <c r="K41"/>
    </row>
    <row r="42" spans="1:12" x14ac:dyDescent="0.15">
      <c r="I42"/>
      <c r="K42"/>
    </row>
    <row r="43" spans="1:12" x14ac:dyDescent="0.15">
      <c r="I43"/>
      <c r="K43"/>
    </row>
    <row r="44" spans="1:12" x14ac:dyDescent="0.15">
      <c r="I44"/>
      <c r="K44"/>
    </row>
    <row r="45" spans="1:12" x14ac:dyDescent="0.15">
      <c r="I45"/>
      <c r="K45"/>
    </row>
    <row r="46" spans="1:12" x14ac:dyDescent="0.15">
      <c r="I46"/>
      <c r="K46"/>
    </row>
    <row r="47" spans="1:12" x14ac:dyDescent="0.15">
      <c r="I47"/>
      <c r="K47"/>
    </row>
    <row r="48" spans="1:12" x14ac:dyDescent="0.15">
      <c r="I48"/>
      <c r="K48"/>
    </row>
    <row r="49" spans="9:11" x14ac:dyDescent="0.15">
      <c r="I49"/>
      <c r="K49"/>
    </row>
    <row r="50" spans="9:11" x14ac:dyDescent="0.15">
      <c r="I50"/>
      <c r="K50"/>
    </row>
    <row r="51" spans="9:11" x14ac:dyDescent="0.15">
      <c r="I51"/>
      <c r="K51"/>
    </row>
    <row r="52" spans="9:11" x14ac:dyDescent="0.15">
      <c r="I52"/>
      <c r="K52"/>
    </row>
    <row r="53" spans="9:11" x14ac:dyDescent="0.15">
      <c r="I53"/>
      <c r="K53"/>
    </row>
    <row r="54" spans="9:11" x14ac:dyDescent="0.15">
      <c r="I54"/>
      <c r="K54"/>
    </row>
    <row r="55" spans="9:11" x14ac:dyDescent="0.15">
      <c r="I55"/>
      <c r="K55"/>
    </row>
    <row r="56" spans="9:11" x14ac:dyDescent="0.15">
      <c r="I56"/>
      <c r="K56"/>
    </row>
    <row r="57" spans="9:11" x14ac:dyDescent="0.15">
      <c r="I57"/>
    </row>
    <row r="58" spans="9:11" x14ac:dyDescent="0.15">
      <c r="I58"/>
    </row>
    <row r="59" spans="9:11" x14ac:dyDescent="0.15">
      <c r="I59"/>
    </row>
    <row r="60" spans="9:11" x14ac:dyDescent="0.15">
      <c r="I60"/>
    </row>
    <row r="61" spans="9:11" x14ac:dyDescent="0.15">
      <c r="I61"/>
    </row>
    <row r="62" spans="9:11" x14ac:dyDescent="0.15">
      <c r="I62"/>
    </row>
    <row r="63" spans="9:11" x14ac:dyDescent="0.15">
      <c r="I63"/>
    </row>
    <row r="64" spans="9:11" x14ac:dyDescent="0.15">
      <c r="I64"/>
    </row>
    <row r="65" spans="9:9" x14ac:dyDescent="0.15">
      <c r="I65"/>
    </row>
    <row r="66" spans="9:9" x14ac:dyDescent="0.15">
      <c r="I66"/>
    </row>
    <row r="67" spans="9:9" x14ac:dyDescent="0.15">
      <c r="I67"/>
    </row>
    <row r="68" spans="9:9" x14ac:dyDescent="0.15">
      <c r="I68"/>
    </row>
    <row r="69" spans="9:9" x14ac:dyDescent="0.15">
      <c r="I69"/>
    </row>
    <row r="70" spans="9:9" x14ac:dyDescent="0.15">
      <c r="I70"/>
    </row>
    <row r="71" spans="9:9" x14ac:dyDescent="0.15">
      <c r="I71"/>
    </row>
    <row r="72" spans="9:9" x14ac:dyDescent="0.15">
      <c r="I72"/>
    </row>
    <row r="73" spans="9:9" x14ac:dyDescent="0.15">
      <c r="I73"/>
    </row>
    <row r="74" spans="9:9" x14ac:dyDescent="0.15">
      <c r="I74"/>
    </row>
    <row r="75" spans="9:9" x14ac:dyDescent="0.15">
      <c r="I75"/>
    </row>
    <row r="76" spans="9:9" x14ac:dyDescent="0.15">
      <c r="I76"/>
    </row>
    <row r="77" spans="9:9" x14ac:dyDescent="0.15">
      <c r="I77"/>
    </row>
    <row r="78" spans="9:9" x14ac:dyDescent="0.15">
      <c r="I78"/>
    </row>
    <row r="79" spans="9:9" x14ac:dyDescent="0.15">
      <c r="I79"/>
    </row>
    <row r="80" spans="9:9" x14ac:dyDescent="0.15">
      <c r="I80"/>
    </row>
    <row r="81" spans="9:9" x14ac:dyDescent="0.15">
      <c r="I81"/>
    </row>
    <row r="82" spans="9:9" x14ac:dyDescent="0.15">
      <c r="I82"/>
    </row>
    <row r="83" spans="9:9" x14ac:dyDescent="0.15">
      <c r="I83"/>
    </row>
    <row r="84" spans="9:9" x14ac:dyDescent="0.15">
      <c r="I84"/>
    </row>
    <row r="85" spans="9:9" x14ac:dyDescent="0.15">
      <c r="I85"/>
    </row>
    <row r="86" spans="9:9" x14ac:dyDescent="0.15">
      <c r="I86"/>
    </row>
    <row r="87" spans="9:9" x14ac:dyDescent="0.15">
      <c r="I87"/>
    </row>
    <row r="88" spans="9:9" x14ac:dyDescent="0.15">
      <c r="I88"/>
    </row>
    <row r="89" spans="9:9" x14ac:dyDescent="0.15">
      <c r="I89"/>
    </row>
    <row r="90" spans="9:9" x14ac:dyDescent="0.15">
      <c r="I90"/>
    </row>
    <row r="91" spans="9:9" x14ac:dyDescent="0.15">
      <c r="I91"/>
    </row>
    <row r="92" spans="9:9" x14ac:dyDescent="0.15">
      <c r="I92"/>
    </row>
    <row r="93" spans="9:9" x14ac:dyDescent="0.15">
      <c r="I93"/>
    </row>
    <row r="94" spans="9:9" x14ac:dyDescent="0.15">
      <c r="I94"/>
    </row>
    <row r="95" spans="9:9" x14ac:dyDescent="0.15">
      <c r="I95"/>
    </row>
    <row r="96" spans="9:9" x14ac:dyDescent="0.15">
      <c r="I96"/>
    </row>
    <row r="97" spans="9:9" x14ac:dyDescent="0.15">
      <c r="I97"/>
    </row>
    <row r="98" spans="9:9" x14ac:dyDescent="0.15">
      <c r="I98"/>
    </row>
    <row r="99" spans="9:9" x14ac:dyDescent="0.15">
      <c r="I99"/>
    </row>
    <row r="100" spans="9:9" x14ac:dyDescent="0.15">
      <c r="I100"/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B49A5-95DB-474D-9284-F0C6C7230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 Acqusition (2)</vt:lpstr>
      <vt:lpstr>Customer Acqusition</vt:lpstr>
      <vt:lpstr>Spend</vt:lpstr>
      <vt:lpstr>Repayment</vt:lpstr>
      <vt:lpstr>LimitCheck</vt:lpstr>
      <vt:lpstr>MonthlySpend</vt:lpstr>
      <vt:lpstr>MonthlyRepayment</vt:lpstr>
      <vt:lpstr>Top10Paying</vt:lpstr>
      <vt:lpstr>SpendingSegment</vt:lpstr>
      <vt:lpstr>SpendingAge</vt:lpstr>
      <vt:lpstr>ProfitableSegment</vt:lpstr>
      <vt:lpstr>Category Spending</vt:lpstr>
      <vt:lpstr>DueAmt</vt:lpstr>
      <vt:lpstr>MonthlyProfit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SHUBHAM GUPTA</cp:lastModifiedBy>
  <dcterms:created xsi:type="dcterms:W3CDTF">2007-06-04T05:28:15Z</dcterms:created>
  <dcterms:modified xsi:type="dcterms:W3CDTF">2025-06-01T14:38:36Z</dcterms:modified>
</cp:coreProperties>
</file>